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25-629 Rosebery VMS series JN1616\DataPacks\"/>
    </mc:Choice>
  </mc:AlternateContent>
  <xr:revisionPtr revIDLastSave="0" documentId="13_ncr:1_{0F50E496-2BF6-46C2-96A1-FB18D348278C}" xr6:coauthVersionLast="47" xr6:coauthVersionMax="47" xr10:uidLastSave="{00000000-0000-0000-0000-000000000000}"/>
  <bookViews>
    <workbookView xWindow="32730" yWindow="45" windowWidth="22425" windowHeight="143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PF ICP" sheetId="47900" r:id="rId11"/>
    <sheet name="IRC" sheetId="47901" r:id="rId12"/>
    <sheet name="Fusion XRF" sheetId="47902" r:id="rId13"/>
    <sheet name="Thermograv" sheetId="47903" r:id="rId14"/>
    <sheet name="Laser Ablation" sheetId="47904" r:id="rId15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4" i="47895" s="1"/>
  <c r="J9" i="47895"/>
  <c r="J13" i="47895"/>
  <c r="J17" i="47895"/>
  <c r="J12" i="47895" l="1"/>
  <c r="J8" i="47895"/>
  <c r="J21" i="47895"/>
  <c r="J5" i="47895"/>
  <c r="J19" i="47895"/>
  <c r="J11" i="47895"/>
  <c r="J22" i="47895"/>
  <c r="J15" i="47895"/>
  <c r="J7" i="47895"/>
  <c r="J18" i="47895"/>
  <c r="J14" i="47895"/>
  <c r="J6" i="47895"/>
  <c r="J3" i="47895"/>
  <c r="J10" i="47895"/>
  <c r="J16" i="47895"/>
  <c r="J20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70AEA0B-860B-4BB5-BE16-ECF252E958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38CFB3DA-77DA-4A94-9E56-2B3650B36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D534C856-D617-4B28-9DB2-8CEA26F6F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7535043C-5A23-4198-A934-5DE118641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F5959E3-86CA-4DB6-A303-351DC238A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80847CF-7ECB-4F65-901F-604A1DA61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F68BD52-6F05-434E-B7B6-46680AF79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339776C-C569-49BE-A164-60291C360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618E3D6-3991-4CCB-8477-B0EC96C17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5D85B65-B587-471D-9983-D44B1F99DC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7E0765A-06FE-4CC0-8566-AB978F539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57E5234-6B5B-44FD-9068-69DB584F2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A5CA4A62-C811-44F6-B816-052683211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0D2D2700-517A-4E5A-B90E-00129DF93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B6DE56EB-844E-4A23-8EEB-8F4921E4B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398B7B7A-68A6-4FEC-B459-A264A91713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0EECA277-B2F7-4B62-8677-7E4F60B25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F2F650BD-A6B3-4D7F-98C7-44B124D0F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B37199F8-1D2C-406A-8836-651EF1B3C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599933BF-92C9-40B2-B3F3-C455B5BA5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131DF743-DAE1-4273-AD6B-71264BEE7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EF0085A6-B5D9-4965-B2A9-3EE91F5E3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5F2EFF77-AB9F-40E1-8AF5-2DB335E274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8F5F69CA-B3FF-4D05-BB3A-42B51A630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3EDE283-460C-4C54-A5BB-3283F3303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CA4E6E67-5A40-42BC-89F5-BDCBAA96C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6DEA4DEA-6606-4029-8972-89C94711D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36E5B23B-230A-4EDE-8459-3AC243770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77F707E2-8BAF-4EDA-BFC0-79A47F949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5DFB364E-85BD-4AAA-A132-34B472FE0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CFA7142B-0AE4-49E4-BFC8-7927B6A5D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3A1D7B95-3D8B-448B-A20F-FA56D20D9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7FBCCA51-51F9-4B4B-B41A-35D3F512B9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2BD6097B-99E0-4B1E-A07F-D4E94AD36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EE564D61-EA12-4553-98FE-7B56DCE4F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A7F47783-F6D8-428E-8707-E772B4835C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A70364AE-8679-4603-987E-6CF5B5270F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61192A05-8614-4A9A-BBD5-B42D6A039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4EA42910-B9FC-42EB-9C40-D2B65A78F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2A279724-AEDC-4015-94CD-9DD0EDDD9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44319F23-7059-448D-A067-211D9BEFB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7864B259-8CE0-41E9-9676-9A09DECA73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4A0D2F83-2A11-407D-8AE2-7A449D68A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DD5FA036-EBA1-48F0-AC18-994868B74D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4BF40F1B-D44C-4E1E-80AF-303273740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C6ADDB78-6762-4BD8-8CEB-79A7453A2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FCC00570-59AA-410E-B77C-5E23D3640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79681449-D555-4683-9916-C649D54425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DEB7EAD0-5809-4FA4-B174-C4B7C0B54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5A354564-7D9A-4895-A319-AE43C26D8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6148081B-1478-41C2-8E52-04D4D2E2F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CED56213-9AD7-49A3-8773-3C5A9688A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967F0E7D-8164-40C0-B8EC-A6C893802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C54C8EC9-097F-47EF-848F-C1570C2B8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E35AC81F-D0EB-408A-BF0C-6F6EE6DD6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C54DBD94-30E8-4369-A06A-13E306F50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70C1CE1B-04F6-4CB3-9591-386315AF1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9B66FBA4-854A-4E17-960D-124DDC365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3CAF0FAD-D061-4247-8D87-2D360E3C48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89D83516-FE7E-4E5C-8E7D-F886B41CD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5E8269BB-48B5-492E-8095-43F34602E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2E318E81-9EBF-4EC8-A3D0-38D6B7ACD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C3EE6172-2017-44E6-AD62-B067608F6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74BBB30E-458A-4482-A7D2-3902DA2A5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EB2CCDF4-49ED-4800-A4E8-F2273A458C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6E4F7CC1-0F2C-481D-8E01-AF4421885E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6609A835-87A6-43CC-817A-63D1FB7474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18955D1-AAA8-4192-B965-6FC50B1E7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EFB8FB7-1667-4D91-B399-93E0BFE453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E5AAF92-8787-46FC-AFAB-248FEE1C2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812B854-0646-4E23-B60D-654C0FC80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C76548B-7AAD-4531-821B-49261D5B6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8C32900-5977-402B-BD3E-E70807168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02C603F-D97C-4C8A-B19F-BDF2B6368B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B7A6D731-6ED1-4DB5-AC70-F95932B45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CD0B3A27-980D-4118-BA9B-DFB0FE8A2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6D3519F8-8DB5-4424-BD22-71010E3A4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AC55B225-26C1-4527-A7E3-B765EBC836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13729DCE-46A1-4299-A01B-4F2FD4F54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2D7B2B17-84AE-4BC4-9805-58168D5C2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48B74541-3812-438A-A140-8FF1BDB0D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3A96D268-9595-483A-829F-C429414D8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B7156BDF-EA07-47C2-8CD6-9BAA4317AB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B66C5FC3-A4E5-4EBB-9633-697ECF822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129C541C-D1DE-42E6-A036-E6E66A36C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2E5B0CED-4718-4FDD-A5FD-ACDFA20E2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ECF494FF-79D7-4BAA-9737-F4B535F8B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673C9ECA-A80F-4484-B41D-365C7CCDD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83DBB532-5DDB-4E0A-8246-550F0FAF4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1A9132AA-FB3B-4A34-B5FD-E86F93D27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E6D87E2E-8911-47E3-A641-224418253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554EA62E-B07F-400A-8654-0D3327046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15BB1EB6-278D-48AA-9A68-DCFC0E96A5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CEE1FEAF-4678-4577-A9B0-2A7D098A1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F584A6FC-25B4-4227-99C7-E7408452A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0D42577A-0500-419D-B4C3-5CB2A13C0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5DB73A98-7287-4E18-B4DC-8699C13B42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95259FA7-DE77-437F-8953-04EA9F47D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C45A0A7B-D224-473E-9B2D-8D189CCCF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9F8BED3D-DEB1-439B-A166-A31E98A89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70901F3F-733A-428B-9F84-E14B8A1AED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137A739C-96EC-4EDF-9CCE-0360B48EE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EED40DB1-D771-4B9C-B75E-D4FD41F44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9B7729E7-4E24-4F4A-AC4A-EA0F4AC9B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07CDAF02-C8B8-4DAD-9282-0206B31475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5FD6E465-B499-4029-BE96-C73267100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118456FC-3528-4B4B-B389-88020119B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E619CCA6-FEB8-459B-922E-9A53098AF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F29C4B2B-98FA-4158-B2AE-C9D4E1B81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0DB6A5E3-567A-4E40-A8C9-7E08C9AAE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7CC86A37-DF75-474A-AF0E-0E59CD3BC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C120BDA1-A17E-479C-A23F-AB608519B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D8BF572E-CCEB-4879-924B-6F1A8CA79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3D94C904-1444-4E6A-A91C-B00DE688B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7C541834-5D5E-4885-AB18-31519DCA8C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29D3736D-F219-4597-9867-67546E5DA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87F78D1B-7A5B-43AC-905D-F9C00C7B5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A164E765-F154-44C4-9A97-E1B2F60A5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00A603D3-4A7E-4F00-A2B3-27E88FDE0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B8E7467C-CF8E-4E3F-9D19-6977246B9F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F61AC190-68D6-49A9-87AD-E836B6686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5EBB00BB-78EB-4B02-8503-6BEC9F656B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EB14F0B1-BE6E-4558-90A3-1CF3A74282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14D62380-9360-4B50-8DDB-5EF19CAF25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37E35E90-9DE8-4FFF-990D-7AEB728549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2FF5E892-62E8-4014-B295-44AA699CD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C853F18A-D2C7-4AC2-907B-D1A4CEB54F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0B389DC9-25C2-4ABA-A923-35E89338F5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88542850-4C74-4643-97C6-B4331A1A07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5D3A3524-BB18-47BA-A280-7EDAF0C6F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2E7E84E5-9C81-4920-9DB8-4C940B7AC3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D8FE4C9-0153-428D-A5F8-CE844C3C9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6A51B12-5B0D-43A3-A5E4-D1281538EF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A5D7FD6-5B37-4B70-BA87-6F77FA469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A0B71C2-F341-4A00-83A8-F04E818C0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355D6FF-E382-44C8-B839-3310577C7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2F6946A-2398-41FE-B948-8974FA9E3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9ED4046-01BB-441D-98A3-3D63837C1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2619848-ED54-42AD-9DFB-C68862DD37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F0EC8B4-7985-4FB6-B9D6-E8A564DFCC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A80DD18-5B16-4C59-B9A5-F71715D3B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E7FB8964-E2E6-48C0-B0A8-A51023E33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EFFD8DC9-A1C7-48A8-9E52-BAB85565A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B5F7227B-E30D-4945-919D-B9189B6FC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D08EBB14-A413-4AE5-A681-A13711F87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21C83F69-D3B7-48AE-AC23-4203D5FA4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BE9F1915-5D2D-4B92-9567-E336D4BF2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11F92159-43DC-4EA3-AB76-CE0FA2323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0F718AA7-6AC8-4D0E-AC63-5251A0252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0F94934D-484C-4861-A277-472C1A1B2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54CE8942-B5A7-4EED-ADE7-96EFA6222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C2E47ECB-583E-44AA-BAA1-0AD3BDAA6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969E568F-8811-43FF-8F8E-D425794CF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05EC412F-8F69-4D1E-9521-7E56E085F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0B7815F7-6EA2-42DC-8F2F-DC83D8E1B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D0A564F9-A0D0-40F6-AB92-D0774B083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7E969198-2E2E-487B-8F1F-A71AEEC5E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6769825D-4E82-4698-A90E-EF62D7468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32B12109-1499-4D2B-A81E-6B516212A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35F85E3F-1443-476D-A7D8-CD718285C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98D2B41-61E7-4878-A322-450935932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EC1E986B-42D3-45E1-9760-4FFA1A1A7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E3642753-2E23-40EE-A8C8-312774DF5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609609B5-D69F-4C5D-83C5-2E2333E90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3C262625-AFC8-4599-A3F1-43B4D6BD8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B10B6477-AB82-4BB9-BB3D-758712C17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1BC89391-DCF9-4DD4-89E7-7A1AFE1C63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966CC9B7-175B-4CB0-9DA6-E2A577CE7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E75F9512-A946-43D3-9B08-D019EF466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F54C5940-A8FC-4E42-8C20-E771058D0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AAAB1157-3EA6-4C9D-96EF-CB15418A5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D65DFD77-E531-4913-B430-E2E61C057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426A8223-3823-4CAC-9BFC-560B9C9E6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4F752D8C-AA0F-4935-B945-FEFE49652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ECE6CC5A-2FE2-4F5B-AE28-D51C37989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A45DABBC-5D2C-4A99-BBA9-2C82DD6F1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693E866E-85D4-45B9-A2C6-9CFC20D205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6683B0E1-E4A8-411B-8D66-7271B356F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7F8C8524-E6F8-403B-AB59-B5807E470B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289F7CD8-8EAD-435E-A0B2-3AE55BCBD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70A2F4A8-A117-481C-AB77-562D2E114A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F1EC43CD-DE1C-4963-838A-1FC692A78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A66CA69F-BE38-46E6-8C8E-A82C5F76C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02A270C7-D303-47F7-ACA6-979E66CFB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30611E16-7438-4A7F-BBF8-0562AD6D1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C9DAD4B4-B63D-4915-971F-270F7A6D85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44C32CA7-F67F-4843-9C64-D1B9034EF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B0CDDCC1-BC0E-4DEE-AB01-1F3FAA21F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D980772E-223F-457C-B04A-AD4FF96C6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1AA86E98-2DBB-44C6-AEF7-526E5C2DE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BA20A970-C3A8-4765-8CB1-1D162480C3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0F133DD1-8694-46DB-B7E5-BA6366390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20038AAF-157C-47FB-8410-F56DE5B8A5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31D7CC3C-FD83-4071-9691-BB1979577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5D2892C-9E8F-4C1B-A2D1-A32AC0C34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620B84D-9A23-433A-8294-F1D9387F0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92469FC-0D06-4180-BAF5-C07152955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851B557-7469-4488-9898-5F7C57EE0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6F3E7B2-4630-41C9-BB57-906D6E3798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51536B4-F6B7-4DF6-ABFE-F138520F0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" authorId="0" shapeId="0" xr:uid="{5E0A7AE3-4B1D-4143-A941-BA032C440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" authorId="0" shapeId="0" xr:uid="{AEC52E96-634B-410F-9AC9-9EE6A43DE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" authorId="0" shapeId="0" xr:uid="{60E29732-0C87-4660-B929-FA521396C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1" authorId="0" shapeId="0" xr:uid="{3EA8A311-8C48-4DC5-9107-27D5AC4B8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" authorId="0" shapeId="0" xr:uid="{4C8EC5CD-23F6-4E26-A032-3AF2BE602C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7" authorId="0" shapeId="0" xr:uid="{ACECE3A8-6D55-47A1-BC1C-70B2CDD1C9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B2B98E6-4FAE-4C78-B39B-C6857F25E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3" authorId="0" shapeId="0" xr:uid="{42CAA344-82BA-49C5-8969-979A01BEE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1" authorId="0" shapeId="0" xr:uid="{7AE20384-29E7-4769-B652-94C1C0083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9" authorId="0" shapeId="0" xr:uid="{870D17C3-FCE1-48C1-98A8-678346B863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7" authorId="0" shapeId="0" xr:uid="{BA42AF94-83BB-4DD8-936D-65584BCAC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 shapeId="0" xr:uid="{7D78E2E3-37EE-4A24-A4BA-291748CE49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8" authorId="0" shapeId="0" xr:uid="{338AEC71-92F0-4F19-A0B8-BDB1219BA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6" authorId="0" shapeId="0" xr:uid="{44AFDB75-E717-4367-A692-836C72D50C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4" authorId="0" shapeId="0" xr:uid="{EB75924C-AEDE-414F-A2F9-2940966AB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C28E3B5A-75C9-4FF5-A2BB-685890D8A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 shapeId="0" xr:uid="{676A7F98-44D5-4B93-A46A-757DEFB0F8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7" authorId="0" shapeId="0" xr:uid="{71AE10BA-373E-455D-8C25-35BDFDD65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5EEB13F-8BF1-48BE-BA9B-902051570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988A13A-9314-4D59-ABD1-311F5D482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0D42685-7FD4-432A-B4B5-3F7EDA4FA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2C98D39-50AC-4A3C-8B16-0BF11FA4E1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336A063-5BB4-4854-B890-C95BF29A3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8717CD6-531A-4959-8C53-AF9EDBF66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9CCA70F-DDA0-47BD-816B-A8ED10FBF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BFE727D-8C3E-432E-8649-92AFD4BA6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F22B10A-C28B-4E93-8ECF-67C516268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8855AEB-3011-4626-9F2D-8D511DFD5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9CA1040-6723-416D-88AF-06BAC6736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13A6D9D5-A3B4-41B5-8210-58E1FFB51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ABB3AAE3-7A3E-4D67-8C97-7AE97973DA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FD7EE82-E535-46B1-8385-B69AF1AB3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A132D81-808E-41A3-B50C-D738BC01E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695E3860-2148-4520-AA35-10E6A9BBD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88CE3CA3-4636-49A5-990E-72A572B664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BAAB8CA-5556-41FC-9EB4-F079E33E65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6D7179F-3661-484A-974C-936796BAA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89EF3115-032B-415C-B435-E78AD152A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49D0CE5E-B3A9-4703-8C93-0E0EC9502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565951B-59F3-45FC-A355-D71076E5E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DD754C3-CCDC-4180-A24D-751720CD3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200F517-4A55-4E46-826F-35E2E1D4A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8D253DA-82E1-4475-A861-6A3B71DB5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BE7C544-0B90-4CB5-ADA6-68E979FD4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BF0F7B7-102B-4705-A98E-33B3F28B7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CEEB2EA-F8B2-4CC5-B431-7D7A4BE91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9EAC02EE-8582-45DC-853D-0D327E025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6C465FB9-771C-4E2B-BB09-0BD8036B7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593A054-BABB-4DF1-ABD3-C2E6A1E78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7AF34E92-3F43-448C-B6BA-6D366052B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DF4A9DE0-1F2A-4D3E-9496-F0B466431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21AE6407-018A-4E05-90B1-3A0EF5CDA9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35E96E98-AB12-4238-9C96-22A5AD7D0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74DEB22-110F-4305-A9D1-70165B521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F88EA09-EA28-4B41-A665-2E6F6166B2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B84B200-FC83-4D65-85E8-2B89146E5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8B751B1-0B7A-4A17-BA10-D49F9EE052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77CE398-6526-4228-82C1-A3079866C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7CD4052-687C-4AD4-A5E7-309E4B7A8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F41D972-0AD3-422F-B6EA-B48AB5FE0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3F86DBB0-1B1F-48DE-84C4-2731A4384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7C53147-AA2F-4693-AAB5-754417352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E54494A9-8B50-4520-8D2E-AC6890996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88C6023-D0BF-4797-828A-F43029A33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B07D8CDB-6F5D-409B-B783-B5F4C0351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4703432-7669-444A-9995-3E6BF04AD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4E4FE67-955A-4EE9-AC6C-645C51E61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<sst xmlns="http://schemas.openxmlformats.org/spreadsheetml/2006/main" count="19414" uniqueCount="754">
  <si>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</si>
  <si>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</si>
  <si>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</si>
  <si>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</si>
  <si>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</si>
  <si>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</si>
  <si>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</si>
  <si>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</si>
  <si>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</si>
  <si>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</si>
  <si>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</si>
  <si>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</si>
  <si>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</si>
  <si>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</si>
  <si>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</si>
  <si>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</si>
  <si>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</si>
  <si>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</si>
  <si>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</si>
  <si>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</si>
  <si>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</si>
  <si>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</si>
  <si>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</si>
  <si>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</si>
  <si>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</si>
  <si>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</si>
  <si>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</si>
  <si>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</si>
  <si>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</si>
  <si>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</si>
  <si>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</si>
  <si>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</si>
  <si>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</si>
  <si>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</si>
  <si>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</si>
  <si>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</si>
  <si>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</si>
  <si>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</si>
  <si>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</si>
  <si>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</si>
  <si>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</si>
  <si>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</si>
  <si>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</si>
  <si>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</si>
  <si>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</si>
  <si>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</si>
  <si>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</si>
  <si>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</si>
  <si>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</si>
  <si>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</si>
  <si>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</si>
  <si>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</si>
  <si>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</si>
  <si>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</si>
  <si>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</si>
  <si>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</si>
  <si>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</si>
  <si>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</si>
  <si>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</si>
  <si>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</si>
  <si>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</si>
  <si>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</si>
  <si>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</si>
  <si>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</si>
  <si>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</si>
  <si>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</si>
  <si>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</si>
  <si>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</si>
  <si>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</si>
  <si>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</si>
  <si>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</si>
  <si>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</si>
  <si>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</si>
  <si>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</si>
  <si>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</si>
  <si>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</si>
  <si>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</si>
  <si>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</si>
  <si>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</si>
  <si>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</si>
  <si>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</si>
  <si>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</si>
  <si>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</si>
  <si>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</si>
  <si>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</si>
  <si>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</si>
  <si>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</si>
  <si>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</si>
  <si>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</si>
  <si>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</si>
  <si>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</si>
  <si>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</si>
  <si>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</si>
  <si>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</si>
  <si>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</si>
  <si>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</si>
  <si>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</si>
  <si>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</si>
  <si>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</si>
  <si>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</si>
  <si>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</si>
  <si>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</si>
  <si>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</si>
  <si>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</si>
  <si>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</si>
  <si>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</si>
  <si>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</si>
  <si>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</si>
  <si>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</si>
  <si>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</si>
  <si>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</si>
  <si>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</si>
  <si>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</si>
  <si>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</si>
  <si>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</si>
  <si>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</si>
  <si>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</si>
  <si>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</si>
  <si>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</si>
  <si>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</si>
  <si>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</si>
  <si>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</si>
  <si>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</si>
  <si>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</si>
  <si>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</si>
  <si>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</si>
  <si>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</si>
  <si>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</si>
  <si>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</si>
  <si>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</si>
  <si>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</si>
  <si>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</si>
  <si>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</si>
  <si>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</si>
  <si>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</si>
  <si>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</si>
  <si>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</si>
  <si>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</si>
  <si>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</si>
  <si>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</si>
  <si>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</si>
  <si>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</si>
  <si>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</si>
  <si>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</si>
  <si>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</si>
  <si>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</si>
  <si>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</si>
  <si>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</si>
  <si>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</si>
  <si>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</si>
  <si>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</si>
  <si>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</si>
  <si>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</si>
  <si>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</si>
  <si>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</si>
  <si>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</si>
  <si>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</si>
  <si>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</si>
  <si>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</si>
  <si>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</si>
  <si>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</si>
  <si>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</si>
  <si>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</si>
  <si>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</si>
  <si>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</si>
  <si>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</si>
  <si>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</si>
  <si>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</si>
  <si>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</si>
  <si>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</si>
  <si>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</si>
  <si>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</si>
  <si>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</si>
  <si>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</si>
  <si>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</si>
  <si>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</si>
  <si>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</si>
  <si>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</si>
  <si>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</si>
  <si>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</si>
  <si>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</si>
  <si>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</si>
  <si>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</si>
  <si>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</si>
  <si>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</si>
  <si>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</si>
  <si>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</si>
  <si>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</si>
  <si>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</si>
  <si>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</si>
  <si>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</si>
  <si>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</si>
  <si>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</si>
  <si>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</si>
  <si>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</si>
  <si>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</si>
  <si>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</si>
  <si>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</si>
  <si>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</si>
  <si>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</si>
  <si>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</si>
  <si>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</si>
  <si>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</si>
  <si>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</si>
  <si>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</si>
  <si>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</si>
  <si>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</si>
  <si>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</si>
  <si>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</si>
  <si>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</si>
  <si>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</si>
  <si>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</si>
  <si>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Peroxide Fusion ICP</t>
  </si>
  <si>
    <t>&lt; 0.05</t>
  </si>
  <si>
    <t>Laser Ablation ICP-MS</t>
  </si>
  <si>
    <t>Aqua Regia Digestion (sample weights 10-50g)</t>
  </si>
  <si>
    <t>&lt; 0.005</t>
  </si>
  <si>
    <t>Au, ppm</t>
  </si>
  <si>
    <t>Ag, ppm</t>
  </si>
  <si>
    <t>As, ppm</t>
  </si>
  <si>
    <t>Bi, ppm</t>
  </si>
  <si>
    <t>Cd, ppm</t>
  </si>
  <si>
    <t>Cu, wt.%</t>
  </si>
  <si>
    <t>Er, ppm</t>
  </si>
  <si>
    <t>Pb, wt.%</t>
  </si>
  <si>
    <t>Re, ppm</t>
  </si>
  <si>
    <t>S, wt.%</t>
  </si>
  <si>
    <t>Sb, ppm</t>
  </si>
  <si>
    <t>Te, ppm</t>
  </si>
  <si>
    <t>W, ppm</t>
  </si>
  <si>
    <t>Zn, wt.%</t>
  </si>
  <si>
    <t>B, ppm</t>
  </si>
  <si>
    <t>Ge, ppm</t>
  </si>
  <si>
    <t>Hg, ppm</t>
  </si>
  <si>
    <t>Lab</t>
  </si>
  <si>
    <t>No</t>
  </si>
  <si>
    <t>1.28</t>
  </si>
  <si>
    <t>FA*GRAV</t>
  </si>
  <si>
    <t>Mean</t>
  </si>
  <si>
    <t>Median</t>
  </si>
  <si>
    <t>Std Dev.</t>
  </si>
  <si>
    <t>PDM3</t>
  </si>
  <si>
    <t>Z-Score (Absolute)</t>
  </si>
  <si>
    <t>NA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</si>
  <si>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</si>
  <si>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</si>
  <si>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</si>
  <si>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</si>
  <si>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</si>
  <si>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</si>
  <si>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</si>
  <si>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</si>
  <si>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</si>
  <si>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</si>
  <si>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</si>
  <si>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</si>
  <si>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</si>
  <si>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</si>
  <si>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</si>
  <si>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</si>
  <si>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</si>
  <si>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</si>
  <si>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</si>
  <si>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</si>
  <si>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</si>
  <si>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</si>
  <si>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</si>
  <si>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</si>
  <si>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</si>
  <si>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</si>
  <si>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</si>
  <si>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</si>
  <si>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1.30</t>
  </si>
  <si>
    <t>FA*AAS</t>
  </si>
  <si>
    <t>FA*OES</t>
  </si>
  <si>
    <t>0.085g</t>
  </si>
  <si>
    <t>40g</t>
  </si>
  <si>
    <t>50g</t>
  </si>
  <si>
    <t>15g</t>
  </si>
  <si>
    <t>Indicative</t>
  </si>
  <si>
    <t>AR*AAS</t>
  </si>
  <si>
    <t>AR*MS</t>
  </si>
  <si>
    <t>AR*OES/MS</t>
  </si>
  <si>
    <t>10g</t>
  </si>
  <si>
    <t>20g</t>
  </si>
  <si>
    <t>4A*MS</t>
  </si>
  <si>
    <t>4A*OES/MS</t>
  </si>
  <si>
    <t>&gt; 50</t>
  </si>
  <si>
    <t>&lt; 20</t>
  </si>
  <si>
    <t>&gt; 1000</t>
  </si>
  <si>
    <t>Results from laboratories 1.03, 1.11, 1.18, 1.24 and 1.25 were removed due to their 1 ppm reading resolution.</t>
  </si>
  <si>
    <t>Results from laboratories 1.01, 1.17, 1.24 and 1.28 were removed due to their 1 ppm reading resolution._x000D_
Results from laboratory 1.30 were removed due to their 10 ppm reading resolution.</t>
  </si>
  <si>
    <t>Results from laboratory 1.25 were removed due to their 1 ppm reading resolution.</t>
  </si>
  <si>
    <t>Results from laboratories 1.01 and 1.18 were removed due to their 1 ppm reading resolution.</t>
  </si>
  <si>
    <t>Results from laboratory 1.01 were removed due to their 1 ppm reading resolution.</t>
  </si>
  <si>
    <t>Results from laboratories 1.01, 1.20, 1.25, 1.26 and 1.28 were removed due to their 1 ppm reading resolution.</t>
  </si>
  <si>
    <t>Results from laboratory 1.02 were removed due to their 0.1 ppm reading resolution.</t>
  </si>
  <si>
    <t>Results from laboratories 1.01, 1.17, 1.23 and 1.28 were removed due to their 1 ppm reading resolution.</t>
  </si>
  <si>
    <t>4A*AAS</t>
  </si>
  <si>
    <t>&gt; 1</t>
  </si>
  <si>
    <t>&lt; 0.001</t>
  </si>
  <si>
    <t>&lt; 0.002</t>
  </si>
  <si>
    <t>&gt; 10</t>
  </si>
  <si>
    <t>&gt; 5</t>
  </si>
  <si>
    <t>Results from laboratories 1.01, 1.03, 1.11, 1.17 and 1.24 were removed due to their 1 ppm reading resolution.</t>
  </si>
  <si>
    <t>Results from laboratories 1.02 and 1.24 were removed due to their 1 ppm reading resolution.</t>
  </si>
  <si>
    <t>Results from laboratories 1.02 and 1.21 were removed due to their 0.1 ppm reading resolution.</t>
  </si>
  <si>
    <t>&lt; 0.5</t>
  </si>
  <si>
    <t>Results from laboratories 1.24 and 1.25 were removed due to their 1 ppm reading resolution.</t>
  </si>
  <si>
    <t>Results from laboratories 1.01 and 1.24 were removed due to their 1 ppm reading resolution.</t>
  </si>
  <si>
    <t>&gt; 2</t>
  </si>
  <si>
    <t>AR*OES</t>
  </si>
  <si>
    <t>0.5g</t>
  </si>
  <si>
    <t>01g</t>
  </si>
  <si>
    <t>0.2g</t>
  </si>
  <si>
    <t>0.25g</t>
  </si>
  <si>
    <t>Results from laboratories 1.04, 1.06 and 1.07 were removed due to their 10 ppm reading resolution.</t>
  </si>
  <si>
    <t>Results from laboratories 1.01, 1.03 and 1.18 were removed due to their 1 ppm reading resolution.</t>
  </si>
  <si>
    <t>Results from laboratories 1.18 and 1.26 were removed due to their 0.1 ppm reading resolution.</t>
  </si>
  <si>
    <t>Results from laboratories 1.24, 1.28 and 1.30 were removed due to their 1 ppm reading resolution.</t>
  </si>
  <si>
    <t>Results from laboratories 1.01, 1.03, 1.12, 1.18 and 1.24 were removed due to their 1 ppm reading resolution.</t>
  </si>
  <si>
    <t>Results from laboratories 1.01, 1.12, 1.23, 1.25, 1.26, 1.28 and 1.30 were removed due to their 1 ppm reading resolution.</t>
  </si>
  <si>
    <t>Results from laboratories 1.02, 1.17 and 1.18 were removed due to their 0.1 ppm reading resolution.</t>
  </si>
  <si>
    <t>Results from laboratories 1.01, 1.12, 1.17, 1.24 and 1.28 were removed due to their 1 ppm reading resolution.</t>
  </si>
  <si>
    <t>AR*OES/AAS</t>
  </si>
  <si>
    <t>0.1g</t>
  </si>
  <si>
    <t>0.4g</t>
  </si>
  <si>
    <t>&gt; 0.5</t>
  </si>
  <si>
    <t>&lt; 0.02</t>
  </si>
  <si>
    <t>&lt; 1.5</t>
  </si>
  <si>
    <t>&lt; 2.5</t>
  </si>
  <si>
    <t>Results from laboratory 1.07 were removed due to their 0.1 ppm reading resolution.</t>
  </si>
  <si>
    <t>Results from laboratories 1.01, 1.12, 1.18 and 1.24 were removed due to their 1 ppm reading resolution.</t>
  </si>
  <si>
    <t>&lt; 0.3</t>
  </si>
  <si>
    <t>Results from laboratory 1.24 were removed due to their 1 ppm reading resolution.</t>
  </si>
  <si>
    <t>&lt; 8</t>
  </si>
  <si>
    <t>&gt; 200</t>
  </si>
  <si>
    <t>PF*OES/MS</t>
  </si>
  <si>
    <t>Results from laboratories 1.06, 1.07, 1.08, 1.11, 1.27 and 1.28 were removed due to their 100 ppm reading resolution.</t>
  </si>
  <si>
    <t>&lt; 3</t>
  </si>
  <si>
    <t>Results from laboratories 1.10, 1.12 and 1.23 were removed due to their 0.1 wt.% reading resolution.</t>
  </si>
  <si>
    <t>&lt; 70</t>
  </si>
  <si>
    <t>Results from laboratory 1.20 were removed due to their 1 ppm reading resolution.</t>
  </si>
  <si>
    <t>Results from laboratory 1.26 were removed due to their 10 ppm reading resolution.</t>
  </si>
  <si>
    <t>&gt; 15</t>
  </si>
  <si>
    <t>Results from laboratories 1.02 and 1.10 were removed due to their 0.1 ppm reading resolution.</t>
  </si>
  <si>
    <t>&lt; 6</t>
  </si>
  <si>
    <t>Results from laboratories 1.01, 1.20, 1.25 and 1.26 were removed due to their 1 ppm reading resolution.</t>
  </si>
  <si>
    <t>3.01</t>
  </si>
  <si>
    <t>BV</t>
  </si>
  <si>
    <t>BV Geo</t>
  </si>
  <si>
    <t>Ankara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</si>
  <si>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</si>
  <si>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</si>
  <si>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</si>
  <si>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</si>
  <si>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</si>
  <si>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</si>
  <si>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</si>
  <si>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</si>
  <si>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</si>
  <si>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</si>
  <si>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</si>
  <si>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</si>
  <si>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</si>
  <si>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</si>
  <si>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</si>
  <si>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</si>
  <si>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</si>
  <si>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</si>
  <si>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</si>
  <si>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</si>
  <si>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</si>
  <si>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</si>
  <si>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</si>
  <si>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</si>
  <si>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</si>
  <si>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</si>
  <si>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</si>
  <si>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</si>
  <si>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</si>
  <si>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Unable to report due to QC failure (Lab 1.20)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</si>
  <si>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</si>
  <si>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</si>
  <si>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</si>
  <si>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</si>
  <si>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</si>
  <si>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</si>
  <si>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</si>
  <si>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</si>
  <si>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</si>
  <si>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</si>
  <si>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</si>
  <si>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</si>
  <si>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</si>
  <si>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</si>
  <si>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</si>
  <si>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</si>
  <si>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</si>
  <si>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Koza Gold (Ovacik Gold Mine), Bergama, Izmir, Turkey</t>
  </si>
  <si>
    <t>MSALABS, Vancouver, BC, Canada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</si>
  <si>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</si>
  <si>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</si>
  <si>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</si>
  <si>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</si>
  <si>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</si>
  <si>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</si>
  <si>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</si>
  <si>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</si>
  <si>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</si>
  <si>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</si>
  <si>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</si>
  <si>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</si>
  <si>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</si>
  <si>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</si>
  <si>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</si>
  <si>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</si>
  <si>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</si>
  <si>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</si>
  <si>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</si>
  <si>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</si>
  <si>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</si>
  <si>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</si>
  <si>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</si>
  <si>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</si>
  <si>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</si>
  <si>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</si>
  <si>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</si>
  <si>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</si>
  <si>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</si>
  <si>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</si>
  <si>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</si>
  <si>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</si>
  <si>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</si>
  <si>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</si>
  <si>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</si>
  <si>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</si>
  <si>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</si>
  <si>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</si>
  <si>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</si>
  <si>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</si>
  <si>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</si>
  <si>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</si>
  <si>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</si>
  <si>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</si>
  <si>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</si>
  <si>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</si>
  <si>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</si>
  <si>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</si>
  <si>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</si>
  <si>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</si>
  <si>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</si>
  <si>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</si>
  <si>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</si>
  <si>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</si>
  <si>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</si>
  <si>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</si>
  <si>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</si>
  <si>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</si>
  <si>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</si>
  <si>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</si>
  <si>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</si>
  <si>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</si>
  <si>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</si>
  <si>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</si>
  <si>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</si>
  <si>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</si>
  <si>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</si>
  <si>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</si>
  <si>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</si>
  <si>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</si>
  <si>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</si>
  <si>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</si>
  <si>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</si>
  <si>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</si>
  <si>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Ge, Germanium (ppm)</t>
  </si>
  <si>
    <t>Hg, Mercury (ppm)</t>
  </si>
  <si>
    <t>Ba, Barium (ppm)</t>
  </si>
  <si>
    <t>Si, Silicon (wt.%)</t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</si>
  <si>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</si>
  <si>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627 (Indicative Value 57 ppm)</t>
  </si>
  <si>
    <t>Analytical results for Au in OREAS 627 (Certified Value 1.88 ppm)</t>
  </si>
  <si>
    <t>Analytical results for Pd in OREAS 627 (Indicative Value 0.667 ppb)</t>
  </si>
  <si>
    <t>Analytical results for Pt in OREAS 627 (Indicative Value &lt; 10 ppb)</t>
  </si>
  <si>
    <t>Analytical results for Au in OREAS 627 (Certified Value 1.82 ppm)</t>
  </si>
  <si>
    <t>Analytical results for Ag in OREAS 627 (Certified Value 62.8 ppm)</t>
  </si>
  <si>
    <t>Analytical results for Al in OREAS 627 (Certified Value 5.49 wt.%)</t>
  </si>
  <si>
    <t>Analytical results for As in OREAS 627 (Certified Value 309 ppm)</t>
  </si>
  <si>
    <t>Analytical results for B in OREAS 627 (Indicative Value 36.8 ppm)</t>
  </si>
  <si>
    <t>Analytical results for Ba in OREAS 627 (Indicative Value 185 ppm)</t>
  </si>
  <si>
    <t>Analytical results for Be in OREAS 627 (Certified Value 1.81 ppm)</t>
  </si>
  <si>
    <t>Analytical results for Bi in OREAS 627 (Certified Value 44.6 ppm)</t>
  </si>
  <si>
    <t>Analytical results for Ca in OREAS 627 (Certified Value 0.776 wt.%)</t>
  </si>
  <si>
    <t>Analytical results for Cd in OREAS 627 (Certified Value 259 ppm)</t>
  </si>
  <si>
    <t>Analytical results for Ce in OREAS 627 (Certified Value 53 ppm)</t>
  </si>
  <si>
    <t>Analytical results for Co in OREAS 627 (Certified Value 7.54 ppm)</t>
  </si>
  <si>
    <t>Analytical results for Cr in OREAS 627 (Certified Value 18.1 ppm)</t>
  </si>
  <si>
    <t>Analytical results for Cs in OREAS 627 (Certified Value 4.93 ppm)</t>
  </si>
  <si>
    <t>Analytical results for Cu in OREAS 627 (Certified Value 0.477 wt.%)</t>
  </si>
  <si>
    <t>Analytical results for Dy in OREAS 627 (Certified Value 3.44 ppm)</t>
  </si>
  <si>
    <t>Analytical results for Er in OREAS 627 (Certified Value 1.46 ppm)</t>
  </si>
  <si>
    <t>Analytical results for Eu in OREAS 627 (Certified Value 1.32 ppm)</t>
  </si>
  <si>
    <t>Analytical results for Fe in OREAS 627 (Certified Value 6.86 wt.%)</t>
  </si>
  <si>
    <t>Analytical results for Ga in OREAS 627 (Certified Value 18.9 ppm)</t>
  </si>
  <si>
    <t>Analytical results for Gd in OREAS 627 (Certified Value 4.87 ppm)</t>
  </si>
  <si>
    <t>Analytical results for Ge in OREAS 627 (Indicative Value 0.22 ppm)</t>
  </si>
  <si>
    <t>Analytical results for Hf in OREAS 627 (Certified Value 4.38 ppm)</t>
  </si>
  <si>
    <t>Analytical results for Hg in OREAS 627 (Indicative Value 2.59 ppm)</t>
  </si>
  <si>
    <t>Analytical results for Ho in OREAS 627 (Certified Value 0.57 ppm)</t>
  </si>
  <si>
    <t>Analytical results for In in OREAS 627 (Certified Value 8.83 ppm)</t>
  </si>
  <si>
    <t>Analytical results for K in OREAS 627 (Certified Value 2.51 wt.%)</t>
  </si>
  <si>
    <t>Analytical results for La in OREAS 627 (Certified Value 22.6 ppm)</t>
  </si>
  <si>
    <t>Analytical results for Li in OREAS 627 (Certified Value 17.7 ppm)</t>
  </si>
  <si>
    <t>Analytical results for Lu in OREAS 627 (Certified Value 0.19 ppm)</t>
  </si>
  <si>
    <t>Analytical results for Mg in OREAS 627 (Certified Value 0.382 wt.%)</t>
  </si>
  <si>
    <t>Analytical results for Mn in OREAS 627 (Certified Value 0.703 wt.%)</t>
  </si>
  <si>
    <t>Analytical results for Mo in OREAS 627 (Certified Value 31.3 ppm)</t>
  </si>
  <si>
    <t>Analytical results for Na in OREAS 627 (Certified Value 1.07 wt.%)</t>
  </si>
  <si>
    <t>Analytical results for Nb in OREAS 627 (Certified Value 10.4 ppm)</t>
  </si>
  <si>
    <t>Analytical results for Nd in OREAS 627 (Certified Value 31.4 ppm)</t>
  </si>
  <si>
    <t>Analytical results for Ni in OREAS 627 (Certified Value 7.69 ppm)</t>
  </si>
  <si>
    <t>Analytical results for P in OREAS 627 (Certified Value 0.037 wt.%)</t>
  </si>
  <si>
    <t>Analytical results for Pb in OREAS 627 (Certified Value 2.26 wt.%)</t>
  </si>
  <si>
    <t>Analytical results for Pr in OREAS 627 (Certified Value 7.53 ppm)</t>
  </si>
  <si>
    <t>Analytical results for Rb in OREAS 627 (Certified Value 122 ppm)</t>
  </si>
  <si>
    <t>Analytical results for Re in OREAS 627 (Certified Value &lt; 0.005 ppm)</t>
  </si>
  <si>
    <t>Analytical results for S in OREAS 627 (Certified Value 10 wt.%)</t>
  </si>
  <si>
    <t>Analytical results for Sb in OREAS 627 (Certified Value 142 ppm)</t>
  </si>
  <si>
    <t>Analytical results for Sc in OREAS 627 (Certified Value 5.13 ppm)</t>
  </si>
  <si>
    <t>Analytical results for Se in OREAS 627 (Indicative Value 2.42 ppm)</t>
  </si>
  <si>
    <t>Analytical results for Sm in OREAS 627 (Certified Value 6.24 ppm)</t>
  </si>
  <si>
    <t>Analytical results for Sn in OREAS 627 (Certified Value 3.42 ppm)</t>
  </si>
  <si>
    <t>Analytical results for Sr in OREAS 627 (Certified Value 91 ppm)</t>
  </si>
  <si>
    <t>Analytical results for Ta in OREAS 627 (Certified Value 0.79 ppm)</t>
  </si>
  <si>
    <t>Analytical results for Tb in OREAS 627 (Certified Value 0.61 ppm)</t>
  </si>
  <si>
    <t>Analytical results for Te in OREAS 627 (Certified Value 0.13 ppm)</t>
  </si>
  <si>
    <t>Analytical results for Th in OREAS 627 (Certified Value 9.73 ppm)</t>
  </si>
  <si>
    <t>Analytical results for Ti in OREAS 627 (Certified Value 0.137 wt.%)</t>
  </si>
  <si>
    <t>Analytical results for Tl in OREAS 627 (Certified Value 14.2 ppm)</t>
  </si>
  <si>
    <t>Analytical results for Tm in OREAS 627 (Certified Value 0.21 ppm)</t>
  </si>
  <si>
    <t>Analytical results for U in OREAS 627 (Certified Value 4.83 ppm)</t>
  </si>
  <si>
    <t>Analytical results for V in OREAS 627 (Certified Value 23.8 ppm)</t>
  </si>
  <si>
    <t>Analytical results for W in OREAS 627 (Certified Value 8.25 ppm)</t>
  </si>
  <si>
    <t>Analytical results for Y in OREAS 627 (Certified Value 13.9 ppm)</t>
  </si>
  <si>
    <t>Analytical results for Yb in OREAS 627 (Certified Value 1.32 ppm)</t>
  </si>
  <si>
    <t>Analytical results for Zn in OREAS 627 (Certified Value 10.04 wt.%)</t>
  </si>
  <si>
    <t>Analytical results for Zr in OREAS 627 (Certified Value 154 ppm)</t>
  </si>
  <si>
    <t>Analytical results for Ag in OREAS 627 (Certified Value 62 ppm)</t>
  </si>
  <si>
    <t>Analytical results for Al in OREAS 627 (Certified Value 0.755 wt.%)</t>
  </si>
  <si>
    <t>Analytical results for As in OREAS 627 (Certified Value 299 ppm)</t>
  </si>
  <si>
    <t>Analytical results for B in OREAS 627 (Certified Value &lt; 10 ppm)</t>
  </si>
  <si>
    <t>Analytical results for Ba in OREAS 627 (Indicative Value 42.5 ppm)</t>
  </si>
  <si>
    <t>Analytical results for Be in OREAS 627 (Certified Value 0.47 ppm)</t>
  </si>
  <si>
    <t>Analytical results for Bi in OREAS 627 (Certified Value 44.2 ppm)</t>
  </si>
  <si>
    <t>Analytical results for Ca in OREAS 627 (Certified Value 0.645 wt.%)</t>
  </si>
  <si>
    <t>Analytical results for Cd in OREAS 627 (Certified Value 251 ppm)</t>
  </si>
  <si>
    <t>Analytical results for Ce in OREAS 627 (Certified Value 35.2 ppm)</t>
  </si>
  <si>
    <t>Analytical results for Co in OREAS 627 (Certified Value 7.1 ppm)</t>
  </si>
  <si>
    <t>Analytical results for Cr in OREAS 627 (Certified Value 15.9 ppm)</t>
  </si>
  <si>
    <t>Analytical results for Cs in OREAS 627 (Certified Value 1.67 ppm)</t>
  </si>
  <si>
    <t>Analytical results for Cu in OREAS 627 (Certified Value 0.481 wt.%)</t>
  </si>
  <si>
    <t>Analytical results for Dy in OREAS 627 (Indicative Value 1.59 ppm)</t>
  </si>
  <si>
    <t>Analytical results for Er in OREAS 627 (Indicative Value 0.61 ppm)</t>
  </si>
  <si>
    <t>Analytical results for Eu in OREAS 627 (Indicative Value 0.67 ppm)</t>
  </si>
  <si>
    <t>Analytical results for Fe in OREAS 627 (Certified Value 6.34 wt.%)</t>
  </si>
  <si>
    <t>Analytical results for Ga in OREAS 627 (Certified Value 3.97 ppm)</t>
  </si>
  <si>
    <t>Analytical results for Gd in OREAS 627 (Indicative Value 2.64 ppm)</t>
  </si>
  <si>
    <t>Analytical results for Ge in OREAS 627 (Certified Value 0.095 ppm)</t>
  </si>
  <si>
    <t>Analytical results for Hf in OREAS 627 (Certified Value 1.07 ppm)</t>
  </si>
  <si>
    <t>Analytical results for Hg in OREAS 627 (Certified Value 3.42 ppm)</t>
  </si>
  <si>
    <t>Analytical results for Ho in OREAS 627 (Indicative Value 0.26 ppm)</t>
  </si>
  <si>
    <t>Analytical results for In in OREAS 627 (Certified Value 8.8 ppm)</t>
  </si>
  <si>
    <t>Analytical results for K in OREAS 627 (Certified Value 0.318 wt.%)</t>
  </si>
  <si>
    <t>Analytical results for La in OREAS 627 (Certified Value 15.6 ppm)</t>
  </si>
  <si>
    <t>Analytical results for Li in OREAS 627 (Certified Value 5.18 ppm)</t>
  </si>
  <si>
    <t>Analytical results for Lu in OREAS 627 (Certified Value 0.064 ppm)</t>
  </si>
  <si>
    <t>Analytical results for Mg in OREAS 627 (Certified Value 0.231 wt.%)</t>
  </si>
  <si>
    <t>Analytical results for Mn in OREAS 627 (Certified Value 0.644 wt.%)</t>
  </si>
  <si>
    <t>Analytical results for Mo in OREAS 627 (Certified Value 28.7 ppm)</t>
  </si>
  <si>
    <t>Analytical results for Na in OREAS 627 (Certified Value 0.041 wt.%)</t>
  </si>
  <si>
    <t>Analytical results for Nb in OREAS 627 (Certified Value 0.79 ppm)</t>
  </si>
  <si>
    <t>Analytical results for Nd in OREAS 627 (Indicative Value 15.7 ppm)</t>
  </si>
  <si>
    <t>Analytical results for Ni in OREAS 627 (Certified Value 7.01 ppm)</t>
  </si>
  <si>
    <t>Analytical results for P in OREAS 627 (Certified Value 0.032 wt.%)</t>
  </si>
  <si>
    <t>Analytical results for Pb in OREAS 627 (Certified Value 2.24 wt.%)</t>
  </si>
  <si>
    <t>Analytical results for Pd in OREAS 627 (Indicative Value 13.2 ppb)</t>
  </si>
  <si>
    <t>Analytical results for Pr in OREAS 627 (Indicative Value 3.99 ppm)</t>
  </si>
  <si>
    <t>Analytical results for Pt in OREAS 627 (Indicative Value &lt; 5 ppb)</t>
  </si>
  <si>
    <t>Analytical results for Rb in OREAS 627 (Certified Value 17.7 ppm)</t>
  </si>
  <si>
    <t>Analytical results for Re in OREAS 627 (Indicative Value 0.001 ppm)</t>
  </si>
  <si>
    <t>Analytical results for S in OREAS 627 (Certified Value 9.71 wt.%)</t>
  </si>
  <si>
    <t>Analytical results for Sb in OREAS 627 (Certified Value 113 ppm)</t>
  </si>
  <si>
    <t>Analytical results for Sc in OREAS 627 (Certified Value 1.31 ppm)</t>
  </si>
  <si>
    <t>Analytical results for Se in OREAS 627 (Indicative Value 2.36 ppm)</t>
  </si>
  <si>
    <t>Analytical results for Sm in OREAS 627 (Indicative Value 3.01 ppm)</t>
  </si>
  <si>
    <t>Analytical results for Sn in OREAS 627 (Certified Value 1.14 ppm)</t>
  </si>
  <si>
    <t>Analytical results for Sr in OREAS 627 (Certified Value 16.7 ppm)</t>
  </si>
  <si>
    <t>Analytical results for Ta in OREAS 627 (Certified Value 0.009 ppm)</t>
  </si>
  <si>
    <t>Analytical results for Tb in OREAS 627 (Certified Value 0.34 ppm)</t>
  </si>
  <si>
    <t>Analytical results for Te in OREAS 627 (Certified Value 0.11 ppm)</t>
  </si>
  <si>
    <t>Analytical results for Th in OREAS 627 (Certified Value 6.54 ppm)</t>
  </si>
  <si>
    <t>Analytical results for Ti in OREAS 627 (Certified Value 0.029 wt.%)</t>
  </si>
  <si>
    <t>Analytical results for Tl in OREAS 627 (Certified Value 5.28 ppm)</t>
  </si>
  <si>
    <t>Analytical results for Tm in OREAS 627 (Indicative Value 0.073 ppm)</t>
  </si>
  <si>
    <t>Analytical results for U in OREAS 627 (Certified Value 2.52 ppm)</t>
  </si>
  <si>
    <t>Analytical results for V in OREAS 627 (Certified Value 8.42 ppm)</t>
  </si>
  <si>
    <t>Analytical results for W in OREAS 627 (Certified Value 4.29 ppm)</t>
  </si>
  <si>
    <t>Analytical results for Y in OREAS 627 (Certified Value 6.27 ppm)</t>
  </si>
  <si>
    <t>Analytical results for Yb in OREAS 627 (Certified Value 0.44 ppm)</t>
  </si>
  <si>
    <t>Analytical results for Zn in OREAS 627 (Certified Value 10.07 wt.%)</t>
  </si>
  <si>
    <t>Analytical results for Zr in OREAS 627 (Certified Value 37 ppm)</t>
  </si>
  <si>
    <t>Analytical results for Ag in OREAS 627 (Indicative Value 63.8 ppm)</t>
  </si>
  <si>
    <t>Analytical results for Al in OREAS 627 (Certified Value 5.65 wt.%)</t>
  </si>
  <si>
    <t>Analytical results for As in OREAS 627 (Certified Value 315 ppm)</t>
  </si>
  <si>
    <t>Analytical results for B in OREAS 627 (Indicative Value 26.8 ppm)</t>
  </si>
  <si>
    <t>Analytical results for Ba in OREAS 627 (Certified Value 4384 ppm)</t>
  </si>
  <si>
    <t>Analytical results for Be in OREAS 627 (Indicative Value 1.78 ppm)</t>
  </si>
  <si>
    <t>Analytical results for Bi in OREAS 627 (Certified Value 43.7 ppm)</t>
  </si>
  <si>
    <t>Analytical results for Ca in OREAS 627 (Certified Value 0.782 wt.%)</t>
  </si>
  <si>
    <t>Analytical results for Cd in OREAS 627 (Certified Value 263 ppm)</t>
  </si>
  <si>
    <t>Analytical results for Ce in OREAS 627 (Certified Value 70 ppm)</t>
  </si>
  <si>
    <t>Analytical results for Co in OREAS 627 (Certified Value 8.87 ppm)</t>
  </si>
  <si>
    <t>Analytical results for Cr in OREAS 627 (Indicative Value 55 ppm)</t>
  </si>
  <si>
    <t>Analytical results for Cs in OREAS 627 (Certified Value 5.14 ppm)</t>
  </si>
  <si>
    <t>Analytical results for Cu in OREAS 627 (Certified Value 0.482 wt.%)</t>
  </si>
  <si>
    <t>Analytical results for Dy in OREAS 627 (Certified Value 3.42 ppm)</t>
  </si>
  <si>
    <t>Analytical results for Er in OREAS 627 (Certified Value 1.69 ppm)</t>
  </si>
  <si>
    <t>Analytical results for Eu in OREAS 627 (Certified Value 1.42 ppm)</t>
  </si>
  <si>
    <t>Analytical results for Fe in OREAS 627 (Certified Value 6.82 wt.%)</t>
  </si>
  <si>
    <t>Analytical results for Ga in OREAS 627 (Certified Value 18.3 ppm)</t>
  </si>
  <si>
    <t>Analytical results for Gd in OREAS 627 (Certified Value 4.99 ppm)</t>
  </si>
  <si>
    <t>Analytical results for Ge in OREAS 627 (Certified Value 2.22 ppm)</t>
  </si>
  <si>
    <t>Analytical results for Hf in OREAS 627 (Indicative Value 4.46 ppm)</t>
  </si>
  <si>
    <t>Analytical results for Hg in OREAS 627 (Indicative Value &lt; 5 ppm)</t>
  </si>
  <si>
    <t>Analytical results for Ho in OREAS 627 (Certified Value 0.63 ppm)</t>
  </si>
  <si>
    <t>Analytical results for In in OREAS 627 (Certified Value 9.12 ppm)</t>
  </si>
  <si>
    <t>Analytical results for K in OREAS 627 (Certified Value 2.56 wt.%)</t>
  </si>
  <si>
    <t>Analytical results for La in OREAS 627 (Certified Value 34.5 ppm)</t>
  </si>
  <si>
    <t>Analytical results for Li in OREAS 627 (Certified Value 20.1 ppm)</t>
  </si>
  <si>
    <t>Analytical results for Lu in OREAS 627 (Certified Value 0.21 ppm)</t>
  </si>
  <si>
    <t>Analytical results for Mg in OREAS 627 (Certified Value 0.396 wt.%)</t>
  </si>
  <si>
    <t>Analytical results for Mn in OREAS 627 (Certified Value 0.711 wt.%)</t>
  </si>
  <si>
    <t>Analytical results for Mo in OREAS 627 (Certified Value 32.5 ppm)</t>
  </si>
  <si>
    <t>Analytical results for Na in OREAS 627 (Indicative Value 1.08 wt.%)</t>
  </si>
  <si>
    <t>Analytical results for Nb in OREAS 627 (Certified Value 11.2 ppm)</t>
  </si>
  <si>
    <t>Analytical results for Nd in OREAS 627 (Certified Value 30.1 ppm)</t>
  </si>
  <si>
    <t>Analytical results for Ni in OREAS 627 (Indicative Value 17 ppm)</t>
  </si>
  <si>
    <t>Analytical results for P in OREAS 627 (Certified Value 0.038 wt.%)</t>
  </si>
  <si>
    <t>Analytical results for Pb in OREAS 627 (Certified Value 2.21 wt.%)</t>
  </si>
  <si>
    <t>Analytical results for Pr in OREAS 627 (Certified Value 8.27 ppm)</t>
  </si>
  <si>
    <t>Analytical results for Rb in OREAS 627 (Certified Value 127 ppm)</t>
  </si>
  <si>
    <t>Analytical results for Re in OREAS 627 (Indicative Value &lt; 0.05 ppm)</t>
  </si>
  <si>
    <t>Analytical results for S in OREAS 627 (Certified Value 10.75 wt.%)</t>
  </si>
  <si>
    <t>Analytical results for Sb in OREAS 627 (Certified Value 148 ppm)</t>
  </si>
  <si>
    <t>Analytical results for Sc in OREAS 627 (Certified Value 5.49 ppm)</t>
  </si>
  <si>
    <t>Analytical results for Se in OREAS 627 (Indicative Value &lt; 5 ppm)</t>
  </si>
  <si>
    <t>Analytical results for Si in OREAS 627 (Certified Value 22.44 wt.%)</t>
  </si>
  <si>
    <t>Analytical results for Sm in OREAS 627 (Certified Value 5.72 ppm)</t>
  </si>
  <si>
    <t>Analytical results for Sn in OREAS 627 (Indicative Value 6.94 ppm)</t>
  </si>
  <si>
    <t>Analytical results for Sr in OREAS 627 (Certified Value 113 ppm)</t>
  </si>
  <si>
    <t>Analytical results for Ta in OREAS 627 (Indicative Value 0.85 ppm)</t>
  </si>
  <si>
    <t>Analytical results for Tb in OREAS 627 (Certified Value 0.68 ppm)</t>
  </si>
  <si>
    <t>Analytical results for Te in OREAS 627 (Indicative Value &lt; 5 ppm)</t>
  </si>
  <si>
    <t>Analytical results for Th in OREAS 627 (Certified Value 12.1 ppm)</t>
  </si>
  <si>
    <t>Analytical results for Ti in OREAS 627 (Certified Value 0.152 wt.%)</t>
  </si>
  <si>
    <t>Analytical results for Tl in OREAS 627 (Certified Value 14.4 ppm)</t>
  </si>
  <si>
    <t>Analytical results for Tm in OREAS 627 (Certified Value 0.23 ppm)</t>
  </si>
  <si>
    <t>Analytical results for U in OREAS 627 (Certified Value 5.23 ppm)</t>
  </si>
  <si>
    <t>Analytical results for V in OREAS 627 (Certified Value 23 ppm)</t>
  </si>
  <si>
    <t>Analytical results for W in OREAS 627 (Certified Value 8.45 ppm)</t>
  </si>
  <si>
    <t>Analytical results for Y in OREAS 627 (Certified Value 18 ppm)</t>
  </si>
  <si>
    <t>Analytical results for Yb in OREAS 627 (Certified Value 1.5 ppm)</t>
  </si>
  <si>
    <t>Analytical results for Zr in OREAS 627 (Indicative Value 182 ppm)</t>
  </si>
  <si>
    <t>Analytical results for C in OREAS 627 (Indicative Value 0.342 wt.%)</t>
  </si>
  <si>
    <t>Analytical results for S in OREAS 627 (Certified Value 11.05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</si>
  <si>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627 (Indicative Value 10.78 wt.%)</t>
    </r>
  </si>
  <si>
    <t>Analytical results for As in OREAS 627 (Indicative Value 9071 ppm)</t>
  </si>
  <si>
    <t>Analytical results for Ba in OREAS 627 (Indicative Value 4568 ppm)</t>
  </si>
  <si>
    <t>Analytical results for CaO in OREAS 627 (Indicative Value 1.09 wt.%)</t>
  </si>
  <si>
    <t>Analytical results for Cr in OREAS 627 (Indicative Value 35.4 ppm)</t>
  </si>
  <si>
    <t>Analytical results for Cu in OREAS 627 (Indicative Value 0.443 wt.%)</t>
  </si>
  <si>
    <t>Analytical results for Fe in OREAS 627 (Indicative Value 6.97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</si>
  <si>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627 (Indicative Value 3.1 wt.%)</t>
    </r>
  </si>
  <si>
    <t>Analytical results for MgO in OREAS 627 (Indicative Value 0.662 wt.%)</t>
  </si>
  <si>
    <t>Analytical results for Mn in OREAS 627 (Indicative Value 0.725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</si>
  <si>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627 (Indicative Value 1.61 wt.%)</t>
    </r>
  </si>
  <si>
    <t>Analytical results for Ni in OREAS 627 (Indicative Value 9.76 ppm)</t>
  </si>
  <si>
    <t>Analytical results for P in OREAS 627 (Indicative Value 0.037 wt.%)</t>
  </si>
  <si>
    <t>Analytical results for Pb in OREAS 627 (Indicative Value 2.37 wt.%)</t>
  </si>
  <si>
    <t>Analytical results for S in OREAS 627 (Indicative Value 7.33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</si>
  <si>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627 (Indicative Value 48.06 wt.%)</t>
    </r>
  </si>
  <si>
    <t>Analytical results for Sn in OREAS 627 (Indicative Value 3.77 ppm)</t>
  </si>
  <si>
    <t>Analytical results for Sr in OREAS 627 (Indicative Value 71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</si>
  <si>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627 (Indicative Value 0.246 wt.%)</t>
    </r>
  </si>
  <si>
    <t>Analytical results for V in OREAS 627 (Indicative Value 19.2 ppm)</t>
  </si>
  <si>
    <t>Analytical results for Zn in OREAS 627 (Indicative Value 10.55 wt.%)</t>
  </si>
  <si>
    <t>Analytical results for Zr in OREAS 627 (Indicative Value 171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</si>
  <si>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627 (Indicative Value 8.29 wt.%)</t>
    </r>
  </si>
  <si>
    <t>Analytical results for Ag in OREAS 627 (Indicative Value 57.5 ppm)</t>
  </si>
  <si>
    <t>Analytical results for As in OREAS 627 (Indicative Value 319 ppm)</t>
  </si>
  <si>
    <t>Analytical results for Ba in OREAS 627 (Indicative Value 4305 ppm)</t>
  </si>
  <si>
    <t>Analytical results for Be in OREAS 627 (Indicative Value 1.8 ppm)</t>
  </si>
  <si>
    <t>Analytical results for Bi in OREAS 627 (Indicative Value 45.7 ppm)</t>
  </si>
  <si>
    <t>Analytical results for Ce in OREAS 627 (Indicative Value 66 ppm)</t>
  </si>
  <si>
    <t>Analytical results for Co in OREAS 627 (Indicative Value 7.85 ppm)</t>
  </si>
  <si>
    <t>Analytical results for Cr in OREAS 627 (Indicative Value 18 ppm)</t>
  </si>
  <si>
    <t>Analytical results for Cs in OREAS 627 (Indicative Value 4.97 ppm)</t>
  </si>
  <si>
    <t>Analytical results for Cu in OREAS 627 (Indicative Value 0.515 wt.%)</t>
  </si>
  <si>
    <t>Analytical results for Dy in OREAS 627 (Indicative Value 3.57 ppm)</t>
  </si>
  <si>
    <t>Analytical results for Er in OREAS 627 (Indicative Value 1.57 ppm)</t>
  </si>
  <si>
    <t>Analytical results for Eu in OREAS 627 (Indicative Value 1.32 ppm)</t>
  </si>
  <si>
    <t>Analytical results for Ga in OREAS 627 (Indicative Value 17.9 ppm)</t>
  </si>
  <si>
    <t>Analytical results for Gd in OREAS 627 (Indicative Value 4.62 ppm)</t>
  </si>
  <si>
    <t>Analytical results for Ge in OREAS 627 (Indicative Value 2.05 ppm)</t>
  </si>
  <si>
    <t>Analytical results for Hf in OREAS 627 (Indicative Value 4.91 ppm)</t>
  </si>
  <si>
    <t>Analytical results for Ho in OREAS 627 (Indicative Value 0.64 ppm)</t>
  </si>
  <si>
    <t>Analytical results for In in OREAS 627 (Indicative Value 8.13 ppm)</t>
  </si>
  <si>
    <t>Analytical results for La in OREAS 627 (Indicative Value 34.3 ppm)</t>
  </si>
  <si>
    <t>Analytical results for Lu in OREAS 627 (Indicative Value 0.21 ppm)</t>
  </si>
  <si>
    <t>Analytical results for Mn in OREAS 627 (Indicative Value 0.724 wt.%)</t>
  </si>
  <si>
    <t>Analytical results for Mo in OREAS 627 (Indicative Value 30.4 ppm)</t>
  </si>
  <si>
    <t>Analytical results for Nb in OREAS 627 (Indicative Value 11.1 ppm)</t>
  </si>
  <si>
    <t>Analytical results for Nd in OREAS 627 (Indicative Value 30.9 ppm)</t>
  </si>
  <si>
    <t>Analytical results for Ni in OREAS 627 (Indicative Value 15 ppm)</t>
  </si>
  <si>
    <t>Analytical results for Pb in OREAS 627 (Indicative Value 2.09 wt.%)</t>
  </si>
  <si>
    <t>Analytical results for Pr in OREAS 627 (Indicative Value 8.31 ppm)</t>
  </si>
  <si>
    <t>Analytical results for Rb in OREAS 627 (Indicative Value 125 ppm)</t>
  </si>
  <si>
    <t>Analytical results for Re in OREAS 627 (Indicative Value &lt; 0.01 ppm)</t>
  </si>
  <si>
    <t>Analytical results for Sb in OREAS 627 (Indicative Value 152 ppm)</t>
  </si>
  <si>
    <t>Analytical results for Sc in OREAS 627 (Indicative Value 5.7 ppm)</t>
  </si>
  <si>
    <t>Analytical results for Sm in OREAS 627 (Indicative Value 5.86 ppm)</t>
  </si>
  <si>
    <t>Analytical results for Sn in OREAS 627 (Indicative Value 6.4 ppm)</t>
  </si>
  <si>
    <t>Analytical results for Sr in OREAS 627 (Indicative Value 102 ppm)</t>
  </si>
  <si>
    <t>Analytical results for Ta in OREAS 627 (Indicative Value 0.81 ppm)</t>
  </si>
  <si>
    <t>Analytical results for Tb in OREAS 627 (Indicative Value 0.66 ppm)</t>
  </si>
  <si>
    <t>Analytical results for Te in OREAS 627 (Indicative Value 0.25 ppm)</t>
  </si>
  <si>
    <t>Analytical results for Th in OREAS 627 (Indicative Value 11.8 ppm)</t>
  </si>
  <si>
    <t>Analytical results for Ti in OREAS 627 (Indicative Value 0.156 wt.%)</t>
  </si>
  <si>
    <t>Analytical results for Tm in OREAS 627 (Indicative Value 0.22 ppm)</t>
  </si>
  <si>
    <t>Analytical results for U in OREAS 627 (Indicative Value 4.72 ppm)</t>
  </si>
  <si>
    <t>Analytical results for V in OREAS 627 (Indicative Value 23 ppm)</t>
  </si>
  <si>
    <t>Analytical results for W in OREAS 627 (Indicative Value 8.25 ppm)</t>
  </si>
  <si>
    <t>Analytical results for Y in OREAS 627 (Indicative Value 18 ppm)</t>
  </si>
  <si>
    <t>Analytical results for Yb in OREAS 627 (Indicative Value 1.53 ppm)</t>
  </si>
  <si>
    <t>Analytical results for Zr in OREAS 627 (Indicative Value 173 ppm)</t>
  </si>
  <si>
    <t/>
  </si>
  <si>
    <t>Table 5. Participating Laboratory List used for OREAS 627</t>
  </si>
  <si>
    <t>Table 4. Abbreviations used for OREAS 627</t>
  </si>
  <si>
    <t>Table 3. Certified Values and Performance Gates for OREAS 627</t>
  </si>
  <si>
    <t>Table 2. Indicative Values for OREAS 627</t>
  </si>
  <si>
    <t>Table 1. Certified Values, Expanded Uncertainty and Tolerance Limits for OREAS 627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</si>
  <si>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</si>
  <si>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</si>
  <si>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627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</si>
</sst>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2" fontId="3" fillId="34" borderId="54" xfId="53" applyNumberFormat="1" applyFont="1" applyFill="1" applyBorder="1" applyAlignment="1">
      <alignment vertical="center"/>
    </xf>
    <xf numFmtId="165" fontId="3" fillId="24" borderId="54" xfId="47" applyNumberFormat="1" applyFont="1" applyFill="1" applyBorder="1" applyAlignment="1">
      <alignment horizontal="right"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3" fillId="0" borderId="45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2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2" xfId="44" applyNumberFormat="1" applyFont="1" applyFill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171</xdr:row>
      <xdr:rowOff>0</xdr:rowOff>
    </xdr:from>
    <xdr:to>
      <xdr:col>7</xdr:col>
      <xdr:colOff>335437</xdr:colOff>
      <xdr:row>175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C8A85E-36B0-2221-688C-1AF19980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2614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1170</xdr:row>
      <xdr:rowOff>0</xdr:rowOff>
    </xdr:from>
    <xdr:to>
      <xdr:col>9</xdr:col>
      <xdr:colOff>310264</xdr:colOff>
      <xdr:row>1175</xdr:row>
      <xdr:rowOff>33550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E17FBC-B184-8557-6344-B6D461B6C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20118160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1147</xdr:row>
      <xdr:rowOff>0</xdr:rowOff>
    </xdr:from>
    <xdr:to>
      <xdr:col>9</xdr:col>
      <xdr:colOff>329274</xdr:colOff>
      <xdr:row>1152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BF0A37-FFD8-4A3F-4C45-463784B67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96327059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370362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513A4-77F4-9A95-8336-51AAC65A5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389</xdr:row>
      <xdr:rowOff>0</xdr:rowOff>
    </xdr:from>
    <xdr:to>
      <xdr:col>9</xdr:col>
      <xdr:colOff>396340</xdr:colOff>
      <xdr:row>394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F2F1B7-80D6-DD9A-CAC2-C05E16850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63601023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396340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236557-7FC7-F789-3E05-20FE31B6F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3160568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673</xdr:row>
      <xdr:rowOff>0</xdr:rowOff>
    </xdr:from>
    <xdr:to>
      <xdr:col>9</xdr:col>
      <xdr:colOff>396340</xdr:colOff>
      <xdr:row>678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FD07ED-6D8C-1CAA-E868-81D7B233B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109609659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10</xdr:col>
      <xdr:colOff>383062</xdr:colOff>
      <xdr:row>56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2BD32-4A1E-F202-E557-F98918E6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6108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171</xdr:row>
      <xdr:rowOff>0</xdr:rowOff>
    </xdr:from>
    <xdr:to>
      <xdr:col>13</xdr:col>
      <xdr:colOff>125887</xdr:colOff>
      <xdr:row>175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DFA7E9-6B3B-0593-A523-55EB45DED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2651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5097937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1E308E-C11A-66A1-94E1-0DD73B35B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B43304-61FF-7294-BB27-44A35F130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0C31EB-CB43-5796-7CF7-BAC29C081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9</xdr:col>
      <xdr:colOff>376135</xdr:colOff>
      <xdr:row>92</xdr:row>
      <xdr:rowOff>104679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2536F5-1BF3-3B38-51EC-73DE53367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383722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381517</xdr:colOff>
      <xdr:row>38</xdr:row>
      <xdr:rowOff>47341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A5995E-9708-2082-FE1B-F7B6C09B5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554" y="557341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1132</xdr:row>
      <xdr:rowOff>0</xdr:rowOff>
    </xdr:from>
    <xdr:to>
      <xdr:col>9</xdr:col>
      <xdr:colOff>310264</xdr:colOff>
      <xdr:row>1137</xdr:row>
      <xdr:rowOff>33551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1D1788-73E5-6225-488E-E4B0B6B39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19465017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7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3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750</v>
      </c>
      <c r="C1" s="89"/>
      <c r="D1" s="89"/>
      <c r="E1" s="89"/>
      <c r="F1" s="89"/>
      <c r="G1" s="89"/>
      <c r="H1" s="73"/>
    </row>
    <row r="2" spans="1:8" ht="15.75" customHeight="1">
      <c r="A2" s="276"/>
      <c r="B2" s="274" t="s">
        <v>2</v>
      </c>
      <c r="C2" s="74" t="s">
        <v>67</v>
      </c>
      <c r="D2" s="272" t="s">
        <v>190</v>
      </c>
      <c r="E2" s="273"/>
      <c r="F2" s="272" t="s">
        <v>94</v>
      </c>
      <c r="G2" s="273"/>
      <c r="H2" s="81"/>
    </row>
    <row r="3" spans="1:8" ht="12.75">
      <c r="A3" s="276"/>
      <c r="B3" s="275"/>
      <c r="C3" s="72" t="s">
        <v>47</v>
      </c>
      <c r="D3" s="182" t="s">
        <v>68</v>
      </c>
      <c r="E3" s="39" t="s">
        <v>69</v>
      </c>
      <c r="F3" s="182" t="s">
        <v>68</v>
      </c>
      <c r="G3" s="39" t="s">
        <v>69</v>
      </c>
      <c r="H3" s="82"/>
    </row>
    <row r="4" spans="1:8" ht="15.75" customHeight="1">
      <c r="A4" s="94"/>
      <c r="B4" s="40" t="s">
        <v>210</v>
      </c>
      <c r="C4" s="184"/>
      <c r="D4" s="184"/>
      <c r="E4" s="184"/>
      <c r="F4" s="184"/>
      <c r="G4" s="183"/>
      <c r="H4" s="83"/>
    </row>
    <row r="5" spans="1:8" ht="15.75" customHeight="1">
      <c r="A5" s="94"/>
      <c r="B5" s="185" t="s">
        <v>416</v>
      </c>
      <c r="C5" s="249">
        <v>1.878479636187691</v>
      </c>
      <c r="D5" s="250">
        <v>1.8555232401413591</v>
      </c>
      <c r="E5" s="251">
        <v>1.9014360322340229</v>
      </c>
      <c r="F5" s="250">
        <v>1.872627244360703</v>
      </c>
      <c r="G5" s="251">
        <v>1.8843320280146789</v>
      </c>
      <c r="H5" s="83"/>
    </row>
    <row r="6" spans="1:8" ht="15.75" customHeight="1">
      <c r="A6" s="94"/>
      <c r="B6" s="252" t="s">
        <v>215</v>
      </c>
      <c r="C6" s="184"/>
      <c r="D6" s="184"/>
      <c r="E6" s="184"/>
      <c r="F6" s="184"/>
      <c r="G6" s="183"/>
      <c r="H6" s="83"/>
    </row>
    <row r="7" spans="1:8" ht="15.75" customHeight="1">
      <c r="A7" s="94"/>
      <c r="B7" s="185" t="s">
        <v>416</v>
      </c>
      <c r="C7" s="249">
        <v>1.820721108558172</v>
      </c>
      <c r="D7" s="250">
        <v>1.776173910396651</v>
      </c>
      <c r="E7" s="251">
        <v>1.8652683067196931</v>
      </c>
      <c r="F7" s="250">
        <v>1.8145072558591377</v>
      </c>
      <c r="G7" s="251">
        <v>1.8269349612572063</v>
      </c>
      <c r="H7" s="83"/>
    </row>
    <row r="8" spans="1:8" ht="15.75" customHeight="1">
      <c r="A8" s="94"/>
      <c r="B8" s="252" t="s">
        <v>188</v>
      </c>
      <c r="C8" s="184"/>
      <c r="D8" s="184"/>
      <c r="E8" s="184"/>
      <c r="F8" s="184"/>
      <c r="G8" s="183"/>
      <c r="H8" s="83"/>
    </row>
    <row r="9" spans="1:8" ht="15.75" customHeight="1">
      <c r="A9" s="94"/>
      <c r="B9" s="185" t="s">
        <v>417</v>
      </c>
      <c r="C9" s="253">
        <v>62.768247228376737</v>
      </c>
      <c r="D9" s="254">
        <v>61.112406558096652</v>
      </c>
      <c r="E9" s="255">
        <v>64.424087898656822</v>
      </c>
      <c r="F9" s="254">
        <v>61.748625031412949</v>
      </c>
      <c r="G9" s="255">
        <v>63.787869425340524</v>
      </c>
      <c r="H9" s="83"/>
    </row>
    <row r="10" spans="1:8" ht="15.75" customHeight="1">
      <c r="A10" s="94"/>
      <c r="B10" s="185" t="s">
        <v>418</v>
      </c>
      <c r="C10" s="249">
        <v>5.4886130279460144</v>
      </c>
      <c r="D10" s="250">
        <v>5.3455071257994735</v>
      </c>
      <c r="E10" s="251">
        <v>5.6317189300925552</v>
      </c>
      <c r="F10" s="250">
        <v>5.3931666409834449</v>
      </c>
      <c r="G10" s="251">
        <v>5.5840594149085838</v>
      </c>
      <c r="H10" s="83"/>
    </row>
    <row r="11" spans="1:8" ht="15.75" customHeight="1">
      <c r="A11" s="94"/>
      <c r="B11" s="185" t="s">
        <v>419</v>
      </c>
      <c r="C11" s="248">
        <v>309.018015051433</v>
      </c>
      <c r="D11" s="258">
        <v>298.92484151573723</v>
      </c>
      <c r="E11" s="259">
        <v>319.11118858712877</v>
      </c>
      <c r="F11" s="258">
        <v>302.12062622421416</v>
      </c>
      <c r="G11" s="259">
        <v>315.91540387865183</v>
      </c>
      <c r="H11" s="83"/>
    </row>
    <row r="12" spans="1:8" ht="15.75" customHeight="1">
      <c r="A12" s="94"/>
      <c r="B12" s="185" t="s">
        <v>420</v>
      </c>
      <c r="C12" s="249">
        <v>1.8060120128641775</v>
      </c>
      <c r="D12" s="250">
        <v>1.722051642024585</v>
      </c>
      <c r="E12" s="251">
        <v>1.8899723837037699</v>
      </c>
      <c r="F12" s="250">
        <v>1.755161696565714</v>
      </c>
      <c r="G12" s="251">
        <v>1.8568623291626409</v>
      </c>
      <c r="H12" s="83"/>
    </row>
    <row r="13" spans="1:8" ht="15.75" customHeight="1">
      <c r="A13" s="94"/>
      <c r="B13" s="185" t="s">
        <v>421</v>
      </c>
      <c r="C13" s="253">
        <v>44.583474859144161</v>
      </c>
      <c r="D13" s="254">
        <v>42.41247402252737</v>
      </c>
      <c r="E13" s="255">
        <v>46.754475695760952</v>
      </c>
      <c r="F13" s="254">
        <v>43.281465754162156</v>
      </c>
      <c r="G13" s="255">
        <v>45.885483964126166</v>
      </c>
      <c r="H13" s="83"/>
    </row>
    <row r="14" spans="1:8" ht="15.75" customHeight="1">
      <c r="A14" s="94"/>
      <c r="B14" s="185" t="s">
        <v>422</v>
      </c>
      <c r="C14" s="247">
        <v>0.77627481344269433</v>
      </c>
      <c r="D14" s="262">
        <v>0.74941897562967719</v>
      </c>
      <c r="E14" s="263">
        <v>0.80313065125571148</v>
      </c>
      <c r="F14" s="262">
        <v>0.75546313983095981</v>
      </c>
      <c r="G14" s="263">
        <v>0.79708648705442886</v>
      </c>
      <c r="H14" s="83"/>
    </row>
    <row r="15" spans="1:8" ht="15.75" customHeight="1">
      <c r="A15" s="94"/>
      <c r="B15" s="185" t="s">
        <v>423</v>
      </c>
      <c r="C15" s="248">
        <v>259.33445915350597</v>
      </c>
      <c r="D15" s="258">
        <v>250.31668204850897</v>
      </c>
      <c r="E15" s="259">
        <v>268.35223625850301</v>
      </c>
      <c r="F15" s="258">
        <v>251.11633739183958</v>
      </c>
      <c r="G15" s="259">
        <v>267.55258091517237</v>
      </c>
      <c r="H15" s="83"/>
    </row>
    <row r="16" spans="1:8" ht="15.75" customHeight="1">
      <c r="A16" s="94"/>
      <c r="B16" s="185" t="s">
        <v>424</v>
      </c>
      <c r="C16" s="248">
        <v>53.271635749860309</v>
      </c>
      <c r="D16" s="258">
        <v>47.448749312024269</v>
      </c>
      <c r="E16" s="259">
        <v>59.094522187696349</v>
      </c>
      <c r="F16" s="258">
        <v>49.919466455809825</v>
      </c>
      <c r="G16" s="259">
        <v>56.623805043910792</v>
      </c>
      <c r="H16" s="83"/>
    </row>
    <row r="17" spans="1:8" ht="15.75" customHeight="1">
      <c r="A17" s="94"/>
      <c r="B17" s="185" t="s">
        <v>425</v>
      </c>
      <c r="C17" s="249">
        <v>7.5365762505268696</v>
      </c>
      <c r="D17" s="250">
        <v>7.1328352403926658</v>
      </c>
      <c r="E17" s="251">
        <v>7.9403172606610735</v>
      </c>
      <c r="F17" s="250">
        <v>7.3132271367768587</v>
      </c>
      <c r="G17" s="251">
        <v>7.7599253642768806</v>
      </c>
      <c r="H17" s="83"/>
    </row>
    <row r="18" spans="1:8" ht="15.75" customHeight="1">
      <c r="A18" s="94"/>
      <c r="B18" s="185" t="s">
        <v>426</v>
      </c>
      <c r="C18" s="253">
        <v>18.1099160919449</v>
      </c>
      <c r="D18" s="254">
        <v>15.816752596752343</v>
      </c>
      <c r="E18" s="255">
        <v>20.403079587137459</v>
      </c>
      <c r="F18" s="254">
        <v>17.080985909427937</v>
      </c>
      <c r="G18" s="255">
        <v>19.138846274461862</v>
      </c>
      <c r="H18" s="83"/>
    </row>
    <row r="19" spans="1:8" ht="15.75" customHeight="1">
      <c r="A19" s="94"/>
      <c r="B19" s="185" t="s">
        <v>427</v>
      </c>
      <c r="C19" s="249">
        <v>4.9343947958885801</v>
      </c>
      <c r="D19" s="250">
        <v>4.7114712191468806</v>
      </c>
      <c r="E19" s="251">
        <v>5.1573183726302796</v>
      </c>
      <c r="F19" s="250">
        <v>4.8090779299949524</v>
      </c>
      <c r="G19" s="251">
        <v>5.0597116617822078</v>
      </c>
      <c r="H19" s="83"/>
    </row>
    <row r="20" spans="1:8" ht="15.75" customHeight="1">
      <c r="A20" s="94"/>
      <c r="B20" s="185" t="s">
        <v>428</v>
      </c>
      <c r="C20" s="247">
        <v>0.47701162559545757</v>
      </c>
      <c r="D20" s="262">
        <v>0.46495340909850086</v>
      </c>
      <c r="E20" s="263">
        <v>0.48906984209241428</v>
      </c>
      <c r="F20" s="262">
        <v>0.46932770185923606</v>
      </c>
      <c r="G20" s="263">
        <v>0.48469554933167908</v>
      </c>
      <c r="H20" s="83"/>
    </row>
    <row r="21" spans="1:8" ht="15.75" customHeight="1">
      <c r="A21" s="94"/>
      <c r="B21" s="185" t="s">
        <v>429</v>
      </c>
      <c r="C21" s="249">
        <v>3.435674783333333</v>
      </c>
      <c r="D21" s="250">
        <v>3.096292745848892</v>
      </c>
      <c r="E21" s="251">
        <v>3.7750568208177739</v>
      </c>
      <c r="F21" s="250">
        <v>3.1658690572601098</v>
      </c>
      <c r="G21" s="251">
        <v>3.7054805094065562</v>
      </c>
      <c r="H21" s="83"/>
    </row>
    <row r="22" spans="1:8" ht="15.75" customHeight="1">
      <c r="A22" s="94"/>
      <c r="B22" s="185" t="s">
        <v>430</v>
      </c>
      <c r="C22" s="249">
        <v>1.4647375788340924</v>
      </c>
      <c r="D22" s="250">
        <v>1.2391732234593622</v>
      </c>
      <c r="E22" s="251">
        <v>1.6903019342088226</v>
      </c>
      <c r="F22" s="250">
        <v>1.375928850849331</v>
      </c>
      <c r="G22" s="251">
        <v>1.5535463068188538</v>
      </c>
      <c r="H22" s="83"/>
    </row>
    <row r="23" spans="1:8" ht="15.75" customHeight="1">
      <c r="A23" s="94"/>
      <c r="B23" s="185" t="s">
        <v>431</v>
      </c>
      <c r="C23" s="249">
        <v>1.3241666666666667</v>
      </c>
      <c r="D23" s="250">
        <v>1.1991982500904292</v>
      </c>
      <c r="E23" s="251">
        <v>1.4491350832429042</v>
      </c>
      <c r="F23" s="250">
        <v>1.2376367009248015</v>
      </c>
      <c r="G23" s="251">
        <v>1.4106966324085319</v>
      </c>
      <c r="H23" s="83"/>
    </row>
    <row r="24" spans="1:8" ht="15.75" customHeight="1">
      <c r="A24" s="94"/>
      <c r="B24" s="185" t="s">
        <v>432</v>
      </c>
      <c r="C24" s="249">
        <v>6.8598631483229306</v>
      </c>
      <c r="D24" s="250">
        <v>6.6916310310055502</v>
      </c>
      <c r="E24" s="251">
        <v>7.0280952656403111</v>
      </c>
      <c r="F24" s="250">
        <v>6.7515168082419681</v>
      </c>
      <c r="G24" s="251">
        <v>6.9682094884038932</v>
      </c>
      <c r="H24" s="83"/>
    </row>
    <row r="25" spans="1:8" ht="15.75" customHeight="1">
      <c r="A25" s="94"/>
      <c r="B25" s="185" t="s">
        <v>433</v>
      </c>
      <c r="C25" s="253">
        <v>18.869397723768216</v>
      </c>
      <c r="D25" s="254">
        <v>17.912393039218472</v>
      </c>
      <c r="E25" s="255">
        <v>19.826402408317961</v>
      </c>
      <c r="F25" s="254">
        <v>18.399922904420507</v>
      </c>
      <c r="G25" s="255">
        <v>19.338872543115926</v>
      </c>
      <c r="H25" s="83"/>
    </row>
    <row r="26" spans="1:8" ht="15.75" customHeight="1">
      <c r="A26" s="94"/>
      <c r="B26" s="185" t="s">
        <v>434</v>
      </c>
      <c r="C26" s="249">
        <v>4.8698011256851936</v>
      </c>
      <c r="D26" s="250">
        <v>3.8949344141648834</v>
      </c>
      <c r="E26" s="251">
        <v>5.8446678372055034</v>
      </c>
      <c r="F26" s="250">
        <v>4.5300214454849224</v>
      </c>
      <c r="G26" s="251">
        <v>5.2095808058854649</v>
      </c>
      <c r="H26" s="83"/>
    </row>
    <row r="27" spans="1:8" ht="15.75" customHeight="1">
      <c r="A27" s="94"/>
      <c r="B27" s="185" t="s">
        <v>435</v>
      </c>
      <c r="C27" s="249">
        <v>4.380163495969347</v>
      </c>
      <c r="D27" s="250">
        <v>4.1388320058868251</v>
      </c>
      <c r="E27" s="251">
        <v>4.6214949860518688</v>
      </c>
      <c r="F27" s="250">
        <v>4.2477573501626118</v>
      </c>
      <c r="G27" s="251">
        <v>4.5125696417760821</v>
      </c>
      <c r="H27" s="83"/>
    </row>
    <row r="28" spans="1:8" ht="15.75" customHeight="1">
      <c r="A28" s="94"/>
      <c r="B28" s="185" t="s">
        <v>436</v>
      </c>
      <c r="C28" s="249">
        <v>0.57483583333333332</v>
      </c>
      <c r="D28" s="250">
        <v>0.50753538987499458</v>
      </c>
      <c r="E28" s="251">
        <v>0.64213627679167207</v>
      </c>
      <c r="F28" s="250">
        <v>0.54044416678398655</v>
      </c>
      <c r="G28" s="251">
        <v>0.6092274998826801</v>
      </c>
      <c r="H28" s="83"/>
    </row>
    <row r="29" spans="1:8" ht="15.75" customHeight="1">
      <c r="A29" s="94"/>
      <c r="B29" s="185" t="s">
        <v>437</v>
      </c>
      <c r="C29" s="249">
        <v>8.8260835068412717</v>
      </c>
      <c r="D29" s="250">
        <v>8.4416111844437403</v>
      </c>
      <c r="E29" s="251">
        <v>9.2105558292388032</v>
      </c>
      <c r="F29" s="250">
        <v>8.6311873595765647</v>
      </c>
      <c r="G29" s="251">
        <v>9.0209796541059788</v>
      </c>
      <c r="H29" s="84"/>
    </row>
    <row r="30" spans="1:8" ht="15.75" customHeight="1">
      <c r="A30" s="94"/>
      <c r="B30" s="185" t="s">
        <v>438</v>
      </c>
      <c r="C30" s="249">
        <v>2.5129678818864241</v>
      </c>
      <c r="D30" s="250">
        <v>2.4431991619465401</v>
      </c>
      <c r="E30" s="251">
        <v>2.582736601826308</v>
      </c>
      <c r="F30" s="250">
        <v>2.465727204233775</v>
      </c>
      <c r="G30" s="251">
        <v>2.5602085595390731</v>
      </c>
      <c r="H30" s="83"/>
    </row>
    <row r="31" spans="1:8" ht="15.75" customHeight="1">
      <c r="A31" s="94"/>
      <c r="B31" s="185" t="s">
        <v>439</v>
      </c>
      <c r="C31" s="253">
        <v>22.577061855055657</v>
      </c>
      <c r="D31" s="254">
        <v>18.931113324224082</v>
      </c>
      <c r="E31" s="255">
        <v>26.223010385887232</v>
      </c>
      <c r="F31" s="254">
        <v>21.490439559268971</v>
      </c>
      <c r="G31" s="255">
        <v>23.663684150842343</v>
      </c>
      <c r="H31" s="83"/>
    </row>
    <row r="32" spans="1:8" ht="15.75" customHeight="1">
      <c r="A32" s="94"/>
      <c r="B32" s="185" t="s">
        <v>440</v>
      </c>
      <c r="C32" s="253">
        <v>17.708044479505073</v>
      </c>
      <c r="D32" s="254">
        <v>16.617871303888737</v>
      </c>
      <c r="E32" s="255">
        <v>18.798217655121409</v>
      </c>
      <c r="F32" s="254">
        <v>17.159784275350486</v>
      </c>
      <c r="G32" s="255">
        <v>18.256304683659661</v>
      </c>
      <c r="H32" s="83"/>
    </row>
    <row r="33" spans="1:8" ht="15.75" customHeight="1">
      <c r="A33" s="94"/>
      <c r="B33" s="185" t="s">
        <v>441</v>
      </c>
      <c r="C33" s="249">
        <v>0.19131663820175809</v>
      </c>
      <c r="D33" s="250">
        <v>0.16306778086283397</v>
      </c>
      <c r="E33" s="251">
        <v>0.21956549554068222</v>
      </c>
      <c r="F33" s="250">
        <v>0.16651701875241204</v>
      </c>
      <c r="G33" s="251">
        <v>0.21611625765110415</v>
      </c>
      <c r="H33" s="83"/>
    </row>
    <row r="34" spans="1:8" ht="15.75" customHeight="1">
      <c r="A34" s="94"/>
      <c r="B34" s="185" t="s">
        <v>442</v>
      </c>
      <c r="C34" s="247">
        <v>0.38157702856311482</v>
      </c>
      <c r="D34" s="262">
        <v>0.36555514280773732</v>
      </c>
      <c r="E34" s="263">
        <v>0.39759891431849231</v>
      </c>
      <c r="F34" s="262">
        <v>0.37020811238655449</v>
      </c>
      <c r="G34" s="263">
        <v>0.39294594473967515</v>
      </c>
      <c r="H34" s="83"/>
    </row>
    <row r="35" spans="1:8" ht="15.75" customHeight="1">
      <c r="A35" s="94"/>
      <c r="B35" s="185" t="s">
        <v>443</v>
      </c>
      <c r="C35" s="247">
        <v>0.70342166374501025</v>
      </c>
      <c r="D35" s="262">
        <v>0.68363319805638911</v>
      </c>
      <c r="E35" s="263">
        <v>0.72321012943363139</v>
      </c>
      <c r="F35" s="262">
        <v>0.69112916858256535</v>
      </c>
      <c r="G35" s="263">
        <v>0.71571415890745516</v>
      </c>
      <c r="H35" s="83"/>
    </row>
    <row r="36" spans="1:8" ht="15.75" customHeight="1">
      <c r="A36" s="94"/>
      <c r="B36" s="185" t="s">
        <v>444</v>
      </c>
      <c r="C36" s="253">
        <v>31.333729711388894</v>
      </c>
      <c r="D36" s="254">
        <v>30.071424010505257</v>
      </c>
      <c r="E36" s="255">
        <v>32.596035412272535</v>
      </c>
      <c r="F36" s="254">
        <v>30.632810165405171</v>
      </c>
      <c r="G36" s="255">
        <v>32.034649257372621</v>
      </c>
      <c r="H36" s="83"/>
    </row>
    <row r="37" spans="1:8" ht="15.75" customHeight="1">
      <c r="A37" s="94"/>
      <c r="B37" s="185" t="s">
        <v>445</v>
      </c>
      <c r="C37" s="249">
        <v>1.0670647235451736</v>
      </c>
      <c r="D37" s="250">
        <v>1.0350288885494832</v>
      </c>
      <c r="E37" s="251">
        <v>1.099100558540864</v>
      </c>
      <c r="F37" s="250">
        <v>1.0463452065933805</v>
      </c>
      <c r="G37" s="251">
        <v>1.0877842404969666</v>
      </c>
      <c r="H37" s="83"/>
    </row>
    <row r="38" spans="1:8" ht="15.75" customHeight="1">
      <c r="A38" s="94"/>
      <c r="B38" s="185" t="s">
        <v>446</v>
      </c>
      <c r="C38" s="253">
        <v>10.37399488942383</v>
      </c>
      <c r="D38" s="254">
        <v>9.7088849353152593</v>
      </c>
      <c r="E38" s="255">
        <v>11.039104843532401</v>
      </c>
      <c r="F38" s="254">
        <v>10.006318689404283</v>
      </c>
      <c r="G38" s="255">
        <v>10.741671089443377</v>
      </c>
      <c r="H38" s="83"/>
    </row>
    <row r="39" spans="1:8" ht="15.75" customHeight="1">
      <c r="A39" s="94"/>
      <c r="B39" s="185" t="s">
        <v>447</v>
      </c>
      <c r="C39" s="253">
        <v>31.377420333333333</v>
      </c>
      <c r="D39" s="254">
        <v>27.070855653423759</v>
      </c>
      <c r="E39" s="255">
        <v>35.683985013242911</v>
      </c>
      <c r="F39" s="254">
        <v>30.276558775243991</v>
      </c>
      <c r="G39" s="255">
        <v>32.478281891422675</v>
      </c>
      <c r="H39" s="83"/>
    </row>
    <row r="40" spans="1:8" ht="15.75" customHeight="1">
      <c r="A40" s="94"/>
      <c r="B40" s="185" t="s">
        <v>448</v>
      </c>
      <c r="C40" s="249">
        <v>7.6918868911086342</v>
      </c>
      <c r="D40" s="250">
        <v>7.0306081291599325</v>
      </c>
      <c r="E40" s="251">
        <v>8.353165653057335</v>
      </c>
      <c r="F40" s="250">
        <v>7.3114555707432114</v>
      </c>
      <c r="G40" s="251">
        <v>8.072318211474057</v>
      </c>
      <c r="H40" s="83"/>
    </row>
    <row r="41" spans="1:8" ht="15.75" customHeight="1">
      <c r="A41" s="94"/>
      <c r="B41" s="185" t="s">
        <v>449</v>
      </c>
      <c r="C41" s="247">
        <v>3.7016968458120872E-2</v>
      </c>
      <c r="D41" s="262">
        <v>3.5425225026126272E-2</v>
      </c>
      <c r="E41" s="263">
        <v>3.8608711890115471E-2</v>
      </c>
      <c r="F41" s="262">
        <v>3.5808795492141096E-2</v>
      </c>
      <c r="G41" s="263">
        <v>3.8225141424100648E-2</v>
      </c>
      <c r="H41" s="83"/>
    </row>
    <row r="42" spans="1:8" ht="15.75" customHeight="1">
      <c r="A42" s="94"/>
      <c r="B42" s="185" t="s">
        <v>450</v>
      </c>
      <c r="C42" s="249">
        <v>2.2646060932793168</v>
      </c>
      <c r="D42" s="250">
        <v>2.2100689506935098</v>
      </c>
      <c r="E42" s="251">
        <v>2.3191432358651238</v>
      </c>
      <c r="F42" s="250">
        <v>2.2288802305404944</v>
      </c>
      <c r="G42" s="251">
        <v>2.3003319560181392</v>
      </c>
      <c r="H42" s="83"/>
    </row>
    <row r="43" spans="1:8" ht="15.75" customHeight="1">
      <c r="A43" s="94"/>
      <c r="B43" s="185" t="s">
        <v>451</v>
      </c>
      <c r="C43" s="249">
        <v>7.5279859632486925</v>
      </c>
      <c r="D43" s="250">
        <v>5.7146122438668652</v>
      </c>
      <c r="E43" s="251">
        <v>9.3413596826305199</v>
      </c>
      <c r="F43" s="250">
        <v>6.8072882175016218</v>
      </c>
      <c r="G43" s="251">
        <v>8.2486837089957632</v>
      </c>
      <c r="H43" s="83"/>
    </row>
    <row r="44" spans="1:8" ht="15.75" customHeight="1">
      <c r="A44" s="94"/>
      <c r="B44" s="185" t="s">
        <v>452</v>
      </c>
      <c r="C44" s="248">
        <v>122.38086254832065</v>
      </c>
      <c r="D44" s="258">
        <v>115.20884736304558</v>
      </c>
      <c r="E44" s="259">
        <v>129.55287773359572</v>
      </c>
      <c r="F44" s="258">
        <v>118.75651285776028</v>
      </c>
      <c r="G44" s="259">
        <v>126.00521223888101</v>
      </c>
      <c r="H44" s="83"/>
    </row>
    <row r="45" spans="1:8" ht="15.75" customHeight="1">
      <c r="A45" s="94"/>
      <c r="B45" s="185" t="s">
        <v>453</v>
      </c>
      <c r="C45" s="247" t="s">
        <v>216</v>
      </c>
      <c r="D45" s="262" t="s">
        <v>95</v>
      </c>
      <c r="E45" s="263" t="s">
        <v>95</v>
      </c>
      <c r="F45" s="262" t="s">
        <v>95</v>
      </c>
      <c r="G45" s="263" t="s">
        <v>95</v>
      </c>
      <c r="H45" s="83"/>
    </row>
    <row r="46" spans="1:8" ht="15.75" customHeight="1">
      <c r="A46" s="94"/>
      <c r="B46" s="185" t="s">
        <v>454</v>
      </c>
      <c r="C46" s="249">
        <v>10.003510777777779</v>
      </c>
      <c r="D46" s="250">
        <v>9.2999383709289027</v>
      </c>
      <c r="E46" s="251">
        <v>10.707083184626654</v>
      </c>
      <c r="F46" s="250">
        <v>9.7819860672712657</v>
      </c>
      <c r="G46" s="251">
        <v>10.225035488284291</v>
      </c>
      <c r="H46" s="85"/>
    </row>
    <row r="47" spans="1:8" ht="15.75" customHeight="1">
      <c r="A47" s="94"/>
      <c r="B47" s="185" t="s">
        <v>455</v>
      </c>
      <c r="C47" s="248">
        <v>142.06113142695196</v>
      </c>
      <c r="D47" s="258">
        <v>136.68122335430698</v>
      </c>
      <c r="E47" s="259">
        <v>147.44103949959694</v>
      </c>
      <c r="F47" s="258">
        <v>138.89934452012767</v>
      </c>
      <c r="G47" s="259">
        <v>145.22291833377625</v>
      </c>
      <c r="H47" s="85"/>
    </row>
    <row r="48" spans="1:8" ht="15.75" customHeight="1">
      <c r="A48" s="94"/>
      <c r="B48" s="185" t="s">
        <v>456</v>
      </c>
      <c r="C48" s="249">
        <v>5.1311088671734133</v>
      </c>
      <c r="D48" s="250">
        <v>4.7703194232917312</v>
      </c>
      <c r="E48" s="251">
        <v>5.4918983110550954</v>
      </c>
      <c r="F48" s="250">
        <v>4.9507899373346858</v>
      </c>
      <c r="G48" s="251">
        <v>5.3114277970121409</v>
      </c>
      <c r="H48" s="83"/>
    </row>
    <row r="49" spans="1:8" ht="15.75" customHeight="1">
      <c r="A49" s="94"/>
      <c r="B49" s="185" t="s">
        <v>457</v>
      </c>
      <c r="C49" s="249">
        <v>6.2418915833333326</v>
      </c>
      <c r="D49" s="250">
        <v>5.6595998631375561</v>
      </c>
      <c r="E49" s="251">
        <v>6.8241833035291091</v>
      </c>
      <c r="F49" s="250">
        <v>5.7872120981749369</v>
      </c>
      <c r="G49" s="251">
        <v>6.6965710684917283</v>
      </c>
      <c r="H49" s="83"/>
    </row>
    <row r="50" spans="1:8" ht="15.75" customHeight="1">
      <c r="A50" s="94"/>
      <c r="B50" s="185" t="s">
        <v>458</v>
      </c>
      <c r="C50" s="249">
        <v>3.4185268564172109</v>
      </c>
      <c r="D50" s="250">
        <v>3.2182536119356047</v>
      </c>
      <c r="E50" s="251">
        <v>3.6188001008988171</v>
      </c>
      <c r="F50" s="250">
        <v>3.2322852782668834</v>
      </c>
      <c r="G50" s="251">
        <v>3.6047684345675384</v>
      </c>
      <c r="H50" s="83"/>
    </row>
    <row r="51" spans="1:8" ht="15.75" customHeight="1">
      <c r="A51" s="94"/>
      <c r="B51" s="185" t="s">
        <v>459</v>
      </c>
      <c r="C51" s="248">
        <v>90.527340105476199</v>
      </c>
      <c r="D51" s="258">
        <v>85.051344562677983</v>
      </c>
      <c r="E51" s="259">
        <v>96.003335648274415</v>
      </c>
      <c r="F51" s="258">
        <v>87.898432250464396</v>
      </c>
      <c r="G51" s="259">
        <v>93.156247960488002</v>
      </c>
      <c r="H51" s="83"/>
    </row>
    <row r="52" spans="1:8" ht="15.75" customHeight="1">
      <c r="A52" s="94"/>
      <c r="B52" s="185" t="s">
        <v>460</v>
      </c>
      <c r="C52" s="249">
        <v>0.78976148505793842</v>
      </c>
      <c r="D52" s="250">
        <v>0.71981399606528118</v>
      </c>
      <c r="E52" s="251">
        <v>0.85970897405059565</v>
      </c>
      <c r="F52" s="250">
        <v>0.74612849100996892</v>
      </c>
      <c r="G52" s="251">
        <v>0.83339447910590791</v>
      </c>
      <c r="H52" s="83"/>
    </row>
    <row r="53" spans="1:8" ht="15.75" customHeight="1">
      <c r="A53" s="94"/>
      <c r="B53" s="185" t="s">
        <v>461</v>
      </c>
      <c r="C53" s="249">
        <v>0.61451010661047611</v>
      </c>
      <c r="D53" s="250">
        <v>0.533109823847983</v>
      </c>
      <c r="E53" s="251">
        <v>0.69591038937296923</v>
      </c>
      <c r="F53" s="250">
        <v>0.57220126498852264</v>
      </c>
      <c r="G53" s="251">
        <v>0.65681894823242959</v>
      </c>
      <c r="H53" s="83"/>
    </row>
    <row r="54" spans="1:8" ht="15.75" customHeight="1">
      <c r="A54" s="94"/>
      <c r="B54" s="185" t="s">
        <v>462</v>
      </c>
      <c r="C54" s="249">
        <v>0.12573333333333334</v>
      </c>
      <c r="D54" s="250">
        <v>8.8186213603576008E-2</v>
      </c>
      <c r="E54" s="251">
        <v>0.16328045306309066</v>
      </c>
      <c r="F54" s="250" t="s">
        <v>95</v>
      </c>
      <c r="G54" s="251" t="s">
        <v>95</v>
      </c>
      <c r="H54" s="83"/>
    </row>
    <row r="55" spans="1:8" ht="15.75" customHeight="1">
      <c r="A55" s="94"/>
      <c r="B55" s="185" t="s">
        <v>463</v>
      </c>
      <c r="C55" s="249">
        <v>9.7251213669848831</v>
      </c>
      <c r="D55" s="250">
        <v>8.8471393095770399</v>
      </c>
      <c r="E55" s="251">
        <v>10.603103424392726</v>
      </c>
      <c r="F55" s="250">
        <v>9.2476428817784431</v>
      </c>
      <c r="G55" s="251">
        <v>10.202599852191323</v>
      </c>
      <c r="H55" s="83"/>
    </row>
    <row r="56" spans="1:8" ht="15.75" customHeight="1">
      <c r="A56" s="94"/>
      <c r="B56" s="185" t="s">
        <v>464</v>
      </c>
      <c r="C56" s="247">
        <v>0.13659412879577143</v>
      </c>
      <c r="D56" s="262">
        <v>0.13000291033099151</v>
      </c>
      <c r="E56" s="263">
        <v>0.14318534726055135</v>
      </c>
      <c r="F56" s="262">
        <v>0.13279068157713719</v>
      </c>
      <c r="G56" s="263">
        <v>0.14039757601440567</v>
      </c>
      <c r="H56" s="83"/>
    </row>
    <row r="57" spans="1:8" ht="15.75" customHeight="1">
      <c r="A57" s="94"/>
      <c r="B57" s="185" t="s">
        <v>465</v>
      </c>
      <c r="C57" s="253">
        <v>14.214221360370173</v>
      </c>
      <c r="D57" s="254">
        <v>13.526638847305325</v>
      </c>
      <c r="E57" s="255">
        <v>14.901803873435021</v>
      </c>
      <c r="F57" s="254">
        <v>13.805364882954356</v>
      </c>
      <c r="G57" s="255">
        <v>14.62307783778599</v>
      </c>
      <c r="H57" s="83"/>
    </row>
    <row r="58" spans="1:8" ht="15.75" customHeight="1">
      <c r="A58" s="94"/>
      <c r="B58" s="185" t="s">
        <v>466</v>
      </c>
      <c r="C58" s="249">
        <v>0.20605794666666663</v>
      </c>
      <c r="D58" s="250">
        <v>0.18583151322708572</v>
      </c>
      <c r="E58" s="251">
        <v>0.22628438010624755</v>
      </c>
      <c r="F58" s="250">
        <v>0.1930692911674306</v>
      </c>
      <c r="G58" s="251">
        <v>0.21904660216590266</v>
      </c>
      <c r="H58" s="83"/>
    </row>
    <row r="59" spans="1:8" ht="15.75" customHeight="1">
      <c r="A59" s="94"/>
      <c r="B59" s="185" t="s">
        <v>467</v>
      </c>
      <c r="C59" s="249">
        <v>4.8287499094520649</v>
      </c>
      <c r="D59" s="250">
        <v>4.606143691838045</v>
      </c>
      <c r="E59" s="251">
        <v>5.0513561270660849</v>
      </c>
      <c r="F59" s="250">
        <v>4.6896364525685836</v>
      </c>
      <c r="G59" s="251">
        <v>4.9678633663355463</v>
      </c>
      <c r="H59" s="83"/>
    </row>
    <row r="60" spans="1:8" ht="15.75" customHeight="1">
      <c r="A60" s="94"/>
      <c r="B60" s="185" t="s">
        <v>468</v>
      </c>
      <c r="C60" s="253">
        <v>23.763301341057574</v>
      </c>
      <c r="D60" s="254">
        <v>22.588377701952243</v>
      </c>
      <c r="E60" s="255">
        <v>24.938224980162904</v>
      </c>
      <c r="F60" s="254">
        <v>22.889394458017037</v>
      </c>
      <c r="G60" s="255">
        <v>24.63720822409811</v>
      </c>
      <c r="H60" s="83"/>
    </row>
    <row r="61" spans="1:8" ht="15.75" customHeight="1">
      <c r="A61" s="94"/>
      <c r="B61" s="185" t="s">
        <v>469</v>
      </c>
      <c r="C61" s="249">
        <v>8.2543223080946113</v>
      </c>
      <c r="D61" s="250">
        <v>7.7960553834451858</v>
      </c>
      <c r="E61" s="251">
        <v>8.7125892327440368</v>
      </c>
      <c r="F61" s="250">
        <v>7.9132409956781986</v>
      </c>
      <c r="G61" s="251">
        <v>8.5954036205110249</v>
      </c>
      <c r="H61" s="83"/>
    </row>
    <row r="62" spans="1:8" ht="15.75" customHeight="1">
      <c r="A62" s="94"/>
      <c r="B62" s="185" t="s">
        <v>470</v>
      </c>
      <c r="C62" s="253">
        <v>13.896452771577373</v>
      </c>
      <c r="D62" s="254">
        <v>12.86653069708564</v>
      </c>
      <c r="E62" s="255">
        <v>14.926374846069105</v>
      </c>
      <c r="F62" s="254">
        <v>13.39309465164051</v>
      </c>
      <c r="G62" s="255">
        <v>14.399810891514235</v>
      </c>
      <c r="H62" s="83"/>
    </row>
    <row r="63" spans="1:8" ht="15.75" customHeight="1">
      <c r="A63" s="94"/>
      <c r="B63" s="185" t="s">
        <v>471</v>
      </c>
      <c r="C63" s="249">
        <v>1.3176567583186332</v>
      </c>
      <c r="D63" s="250">
        <v>1.1660812370305502</v>
      </c>
      <c r="E63" s="251">
        <v>1.4692322796067161</v>
      </c>
      <c r="F63" s="250">
        <v>1.2071118119949042</v>
      </c>
      <c r="G63" s="251">
        <v>1.4282017046423621</v>
      </c>
      <c r="H63" s="83"/>
    </row>
    <row r="64" spans="1:8" ht="15.75" customHeight="1">
      <c r="A64" s="94"/>
      <c r="B64" s="185" t="s">
        <v>472</v>
      </c>
      <c r="C64" s="249">
        <v>10.036063940750163</v>
      </c>
      <c r="D64" s="250">
        <v>9.8191722817532092</v>
      </c>
      <c r="E64" s="251">
        <v>10.252955599747116</v>
      </c>
      <c r="F64" s="250">
        <v>9.8951486861218019</v>
      </c>
      <c r="G64" s="251">
        <v>10.176979195378523</v>
      </c>
      <c r="H64" s="83"/>
    </row>
    <row r="65" spans="1:8" ht="15.75" customHeight="1">
      <c r="A65" s="94"/>
      <c r="B65" s="185" t="s">
        <v>473</v>
      </c>
      <c r="C65" s="248">
        <v>154.08448347349807</v>
      </c>
      <c r="D65" s="258">
        <v>148.0240866681506</v>
      </c>
      <c r="E65" s="259">
        <v>160.14488027884553</v>
      </c>
      <c r="F65" s="258">
        <v>150.7063438691456</v>
      </c>
      <c r="G65" s="259">
        <v>157.46262307785054</v>
      </c>
      <c r="H65" s="83"/>
    </row>
    <row r="66" spans="1:8" ht="15.75" customHeight="1">
      <c r="A66" s="94"/>
      <c r="B66" s="252" t="s">
        <v>211</v>
      </c>
      <c r="C66" s="184"/>
      <c r="D66" s="184"/>
      <c r="E66" s="184"/>
      <c r="F66" s="184"/>
      <c r="G66" s="183"/>
      <c r="H66" s="83"/>
    </row>
    <row r="67" spans="1:8" ht="15.75" customHeight="1">
      <c r="A67" s="94"/>
      <c r="B67" s="185" t="s">
        <v>417</v>
      </c>
      <c r="C67" s="253">
        <v>62.04185425286569</v>
      </c>
      <c r="D67" s="254">
        <v>60.507008106990661</v>
      </c>
      <c r="E67" s="255">
        <v>63.576700398740719</v>
      </c>
      <c r="F67" s="254">
        <v>60.647091660292276</v>
      </c>
      <c r="G67" s="255">
        <v>63.436616845439104</v>
      </c>
      <c r="H67" s="83"/>
    </row>
    <row r="68" spans="1:8" ht="15.75" customHeight="1">
      <c r="A68" s="94"/>
      <c r="B68" s="185" t="s">
        <v>418</v>
      </c>
      <c r="C68" s="247">
        <v>0.75512749399862333</v>
      </c>
      <c r="D68" s="262">
        <v>0.70571109267430854</v>
      </c>
      <c r="E68" s="263">
        <v>0.80454389532293813</v>
      </c>
      <c r="F68" s="262">
        <v>0.72762755245378441</v>
      </c>
      <c r="G68" s="263">
        <v>0.78262743554346226</v>
      </c>
      <c r="H68" s="83"/>
    </row>
    <row r="69" spans="1:8" ht="15.75" customHeight="1">
      <c r="A69" s="94"/>
      <c r="B69" s="185" t="s">
        <v>419</v>
      </c>
      <c r="C69" s="248">
        <v>298.81521734881267</v>
      </c>
      <c r="D69" s="258">
        <v>289.59751707073053</v>
      </c>
      <c r="E69" s="259">
        <v>308.0329176268948</v>
      </c>
      <c r="F69" s="258">
        <v>292.4790431667484</v>
      </c>
      <c r="G69" s="259">
        <v>305.15139153087694</v>
      </c>
      <c r="H69" s="83"/>
    </row>
    <row r="70" spans="1:8" ht="15.75" customHeight="1">
      <c r="A70" s="94"/>
      <c r="B70" s="185" t="s">
        <v>474</v>
      </c>
      <c r="C70" s="253" t="s">
        <v>97</v>
      </c>
      <c r="D70" s="254" t="s">
        <v>95</v>
      </c>
      <c r="E70" s="255" t="s">
        <v>95</v>
      </c>
      <c r="F70" s="254" t="s">
        <v>95</v>
      </c>
      <c r="G70" s="255" t="s">
        <v>95</v>
      </c>
      <c r="H70" s="83"/>
    </row>
    <row r="71" spans="1:8" ht="15.75" customHeight="1">
      <c r="A71" s="94"/>
      <c r="B71" s="185" t="s">
        <v>420</v>
      </c>
      <c r="C71" s="249">
        <v>0.47358886355299856</v>
      </c>
      <c r="D71" s="250">
        <v>0.42942053451103979</v>
      </c>
      <c r="E71" s="251">
        <v>0.51775719259495734</v>
      </c>
      <c r="F71" s="250">
        <v>0.44640333414202088</v>
      </c>
      <c r="G71" s="251">
        <v>0.5007743929639763</v>
      </c>
      <c r="H71" s="83"/>
    </row>
    <row r="72" spans="1:8" ht="15.75" customHeight="1">
      <c r="A72" s="94"/>
      <c r="B72" s="185" t="s">
        <v>421</v>
      </c>
      <c r="C72" s="253">
        <v>44.156082167466955</v>
      </c>
      <c r="D72" s="254">
        <v>42.274131946151854</v>
      </c>
      <c r="E72" s="255">
        <v>46.038032388782057</v>
      </c>
      <c r="F72" s="254">
        <v>42.662503531738523</v>
      </c>
      <c r="G72" s="255">
        <v>45.649660803195388</v>
      </c>
      <c r="H72" s="83"/>
    </row>
    <row r="73" spans="1:8" ht="15.75" customHeight="1">
      <c r="A73" s="94"/>
      <c r="B73" s="185" t="s">
        <v>422</v>
      </c>
      <c r="C73" s="247">
        <v>0.64540733030430864</v>
      </c>
      <c r="D73" s="262">
        <v>0.61972644772450181</v>
      </c>
      <c r="E73" s="263">
        <v>0.67108821288411546</v>
      </c>
      <c r="F73" s="262">
        <v>0.62173222796206995</v>
      </c>
      <c r="G73" s="263">
        <v>0.66908243264654732</v>
      </c>
      <c r="H73" s="83"/>
    </row>
    <row r="74" spans="1:8" ht="15.75" customHeight="1">
      <c r="A74" s="94"/>
      <c r="B74" s="185" t="s">
        <v>423</v>
      </c>
      <c r="C74" s="248">
        <v>250.74197326168326</v>
      </c>
      <c r="D74" s="258">
        <v>242.43435277826572</v>
      </c>
      <c r="E74" s="259">
        <v>259.04959374510082</v>
      </c>
      <c r="F74" s="258">
        <v>245.83492169769107</v>
      </c>
      <c r="G74" s="259">
        <v>255.64902482567544</v>
      </c>
      <c r="H74" s="83"/>
    </row>
    <row r="75" spans="1:8" ht="15.75" customHeight="1">
      <c r="A75" s="94"/>
      <c r="B75" s="185" t="s">
        <v>424</v>
      </c>
      <c r="C75" s="253">
        <v>35.186306404812711</v>
      </c>
      <c r="D75" s="254">
        <v>31.754063020568662</v>
      </c>
      <c r="E75" s="255">
        <v>38.618549789056758</v>
      </c>
      <c r="F75" s="254">
        <v>34.266513970521807</v>
      </c>
      <c r="G75" s="255">
        <v>36.106098839103616</v>
      </c>
      <c r="H75" s="83"/>
    </row>
    <row r="76" spans="1:8" ht="15.75" customHeight="1">
      <c r="A76" s="94"/>
      <c r="B76" s="185" t="s">
        <v>425</v>
      </c>
      <c r="C76" s="249">
        <v>7.0990551004904159</v>
      </c>
      <c r="D76" s="250">
        <v>6.7081892583614362</v>
      </c>
      <c r="E76" s="251">
        <v>7.4899209426193956</v>
      </c>
      <c r="F76" s="250">
        <v>6.8696481857374341</v>
      </c>
      <c r="G76" s="251">
        <v>7.3284620152433977</v>
      </c>
      <c r="H76" s="83"/>
    </row>
    <row r="77" spans="1:8" ht="15.75" customHeight="1">
      <c r="A77" s="94"/>
      <c r="B77" s="185" t="s">
        <v>426</v>
      </c>
      <c r="C77" s="253">
        <v>15.944154394896026</v>
      </c>
      <c r="D77" s="254">
        <v>14.662974225057198</v>
      </c>
      <c r="E77" s="255">
        <v>17.225334564734855</v>
      </c>
      <c r="F77" s="254">
        <v>15.070924432635486</v>
      </c>
      <c r="G77" s="255">
        <v>16.817384357156566</v>
      </c>
      <c r="H77" s="83"/>
    </row>
    <row r="78" spans="1:8" ht="15.75" customHeight="1">
      <c r="A78" s="94"/>
      <c r="B78" s="185" t="s">
        <v>427</v>
      </c>
      <c r="C78" s="249">
        <v>1.6742855632513998</v>
      </c>
      <c r="D78" s="250">
        <v>1.5462361939307117</v>
      </c>
      <c r="E78" s="251">
        <v>1.8023349325720879</v>
      </c>
      <c r="F78" s="250">
        <v>1.5937425143529593</v>
      </c>
      <c r="G78" s="251">
        <v>1.7548286121498402</v>
      </c>
      <c r="H78" s="83"/>
    </row>
    <row r="79" spans="1:8" ht="15.75" customHeight="1">
      <c r="A79" s="94"/>
      <c r="B79" s="185" t="s">
        <v>428</v>
      </c>
      <c r="C79" s="247">
        <v>0.48090415889561988</v>
      </c>
      <c r="D79" s="262">
        <v>0.46712505488289263</v>
      </c>
      <c r="E79" s="263">
        <v>0.49468326290834713</v>
      </c>
      <c r="F79" s="262">
        <v>0.4730350625286201</v>
      </c>
      <c r="G79" s="263">
        <v>0.48877325526261967</v>
      </c>
      <c r="H79" s="83"/>
    </row>
    <row r="80" spans="1:8" ht="15.75" customHeight="1">
      <c r="A80" s="94"/>
      <c r="B80" s="185" t="s">
        <v>432</v>
      </c>
      <c r="C80" s="249">
        <v>6.3378418349094874</v>
      </c>
      <c r="D80" s="250">
        <v>6.174009857195812</v>
      </c>
      <c r="E80" s="251">
        <v>6.5016738126231628</v>
      </c>
      <c r="F80" s="250">
        <v>6.201779056456064</v>
      </c>
      <c r="G80" s="251">
        <v>6.4739046133629108</v>
      </c>
      <c r="H80" s="83"/>
    </row>
    <row r="81" spans="1:8" ht="15.75" customHeight="1">
      <c r="A81" s="94"/>
      <c r="B81" s="185" t="s">
        <v>433</v>
      </c>
      <c r="C81" s="249">
        <v>3.9742713126590399</v>
      </c>
      <c r="D81" s="250">
        <v>3.6460933919751088</v>
      </c>
      <c r="E81" s="251">
        <v>4.3024492333429709</v>
      </c>
      <c r="F81" s="250">
        <v>3.8061391877563042</v>
      </c>
      <c r="G81" s="251">
        <v>4.1424034375617751</v>
      </c>
      <c r="H81" s="83"/>
    </row>
    <row r="82" spans="1:8" ht="15.75" customHeight="1">
      <c r="A82" s="94"/>
      <c r="B82" s="185" t="s">
        <v>475</v>
      </c>
      <c r="C82" s="247">
        <v>9.5380952380952386E-2</v>
      </c>
      <c r="D82" s="262">
        <v>6.5688071597843206E-2</v>
      </c>
      <c r="E82" s="263">
        <v>0.12507383316406157</v>
      </c>
      <c r="F82" s="262" t="s">
        <v>95</v>
      </c>
      <c r="G82" s="263" t="s">
        <v>95</v>
      </c>
      <c r="H82" s="83"/>
    </row>
    <row r="83" spans="1:8" ht="15.75" customHeight="1">
      <c r="A83" s="94"/>
      <c r="B83" s="185" t="s">
        <v>435</v>
      </c>
      <c r="C83" s="249">
        <v>1.0680602357251563</v>
      </c>
      <c r="D83" s="250">
        <v>0.95609631235379244</v>
      </c>
      <c r="E83" s="251">
        <v>1.1800241590965201</v>
      </c>
      <c r="F83" s="250">
        <v>1.021692254452218</v>
      </c>
      <c r="G83" s="251">
        <v>1.1144282169980946</v>
      </c>
      <c r="H83" s="83"/>
    </row>
    <row r="84" spans="1:8" ht="15.75" customHeight="1">
      <c r="A84" s="94"/>
      <c r="B84" s="185" t="s">
        <v>476</v>
      </c>
      <c r="C84" s="249">
        <v>3.422502795999117</v>
      </c>
      <c r="D84" s="250">
        <v>3.2099603085196438</v>
      </c>
      <c r="E84" s="251">
        <v>3.6350452834785902</v>
      </c>
      <c r="F84" s="250">
        <v>3.2607408066281796</v>
      </c>
      <c r="G84" s="251">
        <v>3.5842647853700544</v>
      </c>
      <c r="H84" s="83"/>
    </row>
    <row r="85" spans="1:8" ht="15.75" customHeight="1">
      <c r="A85" s="94"/>
      <c r="B85" s="185" t="s">
        <v>437</v>
      </c>
      <c r="C85" s="249">
        <v>8.8013685686775496</v>
      </c>
      <c r="D85" s="250">
        <v>8.3890696775629312</v>
      </c>
      <c r="E85" s="251">
        <v>9.2136674597921679</v>
      </c>
      <c r="F85" s="250">
        <v>8.5244729188535047</v>
      </c>
      <c r="G85" s="251">
        <v>9.0782642185015945</v>
      </c>
      <c r="H85" s="83"/>
    </row>
    <row r="86" spans="1:8" ht="15.75" customHeight="1">
      <c r="A86" s="94"/>
      <c r="B86" s="185" t="s">
        <v>438</v>
      </c>
      <c r="C86" s="247">
        <v>0.31773333952165861</v>
      </c>
      <c r="D86" s="262">
        <v>0.29667078542183267</v>
      </c>
      <c r="E86" s="263">
        <v>0.33879589362148455</v>
      </c>
      <c r="F86" s="262">
        <v>0.30599857359473898</v>
      </c>
      <c r="G86" s="263">
        <v>0.32946810544857824</v>
      </c>
      <c r="H86" s="83"/>
    </row>
    <row r="87" spans="1:8" ht="15.75" customHeight="1">
      <c r="A87" s="94"/>
      <c r="B87" s="185" t="s">
        <v>439</v>
      </c>
      <c r="C87" s="253">
        <v>15.644667523953785</v>
      </c>
      <c r="D87" s="254">
        <v>14.354785434933131</v>
      </c>
      <c r="E87" s="255">
        <v>16.93454961297444</v>
      </c>
      <c r="F87" s="254">
        <v>15.041822636217448</v>
      </c>
      <c r="G87" s="255">
        <v>16.247512411690124</v>
      </c>
      <c r="H87" s="83"/>
    </row>
    <row r="88" spans="1:8" ht="15.75" customHeight="1">
      <c r="A88" s="94"/>
      <c r="B88" s="185" t="s">
        <v>440</v>
      </c>
      <c r="C88" s="249">
        <v>5.181938397455748</v>
      </c>
      <c r="D88" s="250">
        <v>4.464627682301586</v>
      </c>
      <c r="E88" s="251">
        <v>5.89924911260991</v>
      </c>
      <c r="F88" s="250">
        <v>4.7885757851492299</v>
      </c>
      <c r="G88" s="251">
        <v>5.5753010097622662</v>
      </c>
      <c r="H88" s="83"/>
    </row>
    <row r="89" spans="1:8" ht="15.75" customHeight="1">
      <c r="A89" s="94"/>
      <c r="B89" s="185" t="s">
        <v>441</v>
      </c>
      <c r="C89" s="247">
        <v>6.3727873511385022E-2</v>
      </c>
      <c r="D89" s="262">
        <v>4.7939584976738364E-2</v>
      </c>
      <c r="E89" s="263">
        <v>7.951616204603168E-2</v>
      </c>
      <c r="F89" s="262" t="s">
        <v>95</v>
      </c>
      <c r="G89" s="263" t="s">
        <v>95</v>
      </c>
      <c r="H89" s="83"/>
    </row>
    <row r="90" spans="1:8" ht="15.75" customHeight="1">
      <c r="A90" s="94"/>
      <c r="B90" s="185" t="s">
        <v>442</v>
      </c>
      <c r="C90" s="247">
        <v>0.23060552167129375</v>
      </c>
      <c r="D90" s="262">
        <v>0.21793341397535376</v>
      </c>
      <c r="E90" s="263">
        <v>0.24327762936723374</v>
      </c>
      <c r="F90" s="262">
        <v>0.22041659601026445</v>
      </c>
      <c r="G90" s="263">
        <v>0.24079444733232305</v>
      </c>
      <c r="H90" s="83"/>
    </row>
    <row r="91" spans="1:8" ht="15.75" customHeight="1">
      <c r="A91" s="94"/>
      <c r="B91" s="185" t="s">
        <v>443</v>
      </c>
      <c r="C91" s="247">
        <v>0.64420613512867098</v>
      </c>
      <c r="D91" s="262">
        <v>0.6236513796865768</v>
      </c>
      <c r="E91" s="263">
        <v>0.66476089057076515</v>
      </c>
      <c r="F91" s="262">
        <v>0.63010034392697845</v>
      </c>
      <c r="G91" s="263">
        <v>0.65831192633036351</v>
      </c>
      <c r="H91" s="83"/>
    </row>
    <row r="92" spans="1:8" ht="15.75" customHeight="1">
      <c r="A92" s="94"/>
      <c r="B92" s="185" t="s">
        <v>444</v>
      </c>
      <c r="C92" s="253">
        <v>28.707096776575142</v>
      </c>
      <c r="D92" s="254">
        <v>27.092801202138272</v>
      </c>
      <c r="E92" s="255">
        <v>30.321392351012012</v>
      </c>
      <c r="F92" s="254">
        <v>27.910778878783521</v>
      </c>
      <c r="G92" s="255">
        <v>29.503414674366763</v>
      </c>
      <c r="H92" s="83"/>
    </row>
    <row r="93" spans="1:8" ht="15.75" customHeight="1">
      <c r="A93" s="94"/>
      <c r="B93" s="185" t="s">
        <v>445</v>
      </c>
      <c r="C93" s="247">
        <v>4.1091982767847757E-2</v>
      </c>
      <c r="D93" s="262">
        <v>3.8290303762460932E-2</v>
      </c>
      <c r="E93" s="263">
        <v>4.3893661773234581E-2</v>
      </c>
      <c r="F93" s="262">
        <v>3.9790093206560045E-2</v>
      </c>
      <c r="G93" s="263">
        <v>4.2393872329135468E-2</v>
      </c>
      <c r="H93" s="83"/>
    </row>
    <row r="94" spans="1:8" ht="15.75" customHeight="1">
      <c r="A94" s="94"/>
      <c r="B94" s="185" t="s">
        <v>446</v>
      </c>
      <c r="C94" s="249">
        <v>0.79030360982967707</v>
      </c>
      <c r="D94" s="250">
        <v>0.67876486731268981</v>
      </c>
      <c r="E94" s="251">
        <v>0.90184235234666432</v>
      </c>
      <c r="F94" s="250">
        <v>0.73240219643734994</v>
      </c>
      <c r="G94" s="251">
        <v>0.8482050232220042</v>
      </c>
      <c r="H94" s="83"/>
    </row>
    <row r="95" spans="1:8" ht="15.75" customHeight="1">
      <c r="A95" s="94"/>
      <c r="B95" s="185" t="s">
        <v>448</v>
      </c>
      <c r="C95" s="249">
        <v>7.0091802519712241</v>
      </c>
      <c r="D95" s="250">
        <v>6.4433811838576851</v>
      </c>
      <c r="E95" s="251">
        <v>7.574979320084763</v>
      </c>
      <c r="F95" s="250">
        <v>6.6686799416773539</v>
      </c>
      <c r="G95" s="251">
        <v>7.3496805622650943</v>
      </c>
      <c r="H95" s="83"/>
    </row>
    <row r="96" spans="1:8" ht="15.75" customHeight="1">
      <c r="A96" s="94"/>
      <c r="B96" s="185" t="s">
        <v>449</v>
      </c>
      <c r="C96" s="247">
        <v>3.1591536672253277E-2</v>
      </c>
      <c r="D96" s="262">
        <v>3.0160831770430455E-2</v>
      </c>
      <c r="E96" s="263">
        <v>3.30222415740761E-2</v>
      </c>
      <c r="F96" s="262">
        <v>3.0479872291480293E-2</v>
      </c>
      <c r="G96" s="263">
        <v>3.2703201053026258E-2</v>
      </c>
      <c r="H96" s="83"/>
    </row>
    <row r="97" spans="1:8" ht="15.75" customHeight="1">
      <c r="A97" s="94"/>
      <c r="B97" s="185" t="s">
        <v>450</v>
      </c>
      <c r="C97" s="249">
        <v>2.2375402645757823</v>
      </c>
      <c r="D97" s="250">
        <v>2.1934002272301396</v>
      </c>
      <c r="E97" s="251">
        <v>2.2816803019214249</v>
      </c>
      <c r="F97" s="250">
        <v>2.1999252697710432</v>
      </c>
      <c r="G97" s="251">
        <v>2.2751552593805213</v>
      </c>
      <c r="H97" s="83"/>
    </row>
    <row r="98" spans="1:8" ht="15.75" customHeight="1">
      <c r="A98" s="94"/>
      <c r="B98" s="185" t="s">
        <v>452</v>
      </c>
      <c r="C98" s="253">
        <v>17.651270754849747</v>
      </c>
      <c r="D98" s="254">
        <v>16.396615796304449</v>
      </c>
      <c r="E98" s="255">
        <v>18.905925713395046</v>
      </c>
      <c r="F98" s="254">
        <v>17.008344454945011</v>
      </c>
      <c r="G98" s="255">
        <v>18.294197054754484</v>
      </c>
      <c r="H98" s="83"/>
    </row>
    <row r="99" spans="1:8" ht="15.75" customHeight="1">
      <c r="A99" s="94"/>
      <c r="B99" s="185" t="s">
        <v>454</v>
      </c>
      <c r="C99" s="249">
        <v>9.7098368319972916</v>
      </c>
      <c r="D99" s="250">
        <v>9.2705897816587495</v>
      </c>
      <c r="E99" s="251">
        <v>10.149083882335834</v>
      </c>
      <c r="F99" s="250">
        <v>9.5122051746587193</v>
      </c>
      <c r="G99" s="251">
        <v>9.907468489335864</v>
      </c>
      <c r="H99" s="83"/>
    </row>
    <row r="100" spans="1:8" ht="15.75" customHeight="1">
      <c r="A100" s="94"/>
      <c r="B100" s="185" t="s">
        <v>455</v>
      </c>
      <c r="C100" s="248">
        <v>112.55401571634944</v>
      </c>
      <c r="D100" s="258">
        <v>106.23733950196507</v>
      </c>
      <c r="E100" s="259">
        <v>118.87069193073381</v>
      </c>
      <c r="F100" s="258">
        <v>109.4259000264137</v>
      </c>
      <c r="G100" s="259">
        <v>115.68213140628518</v>
      </c>
      <c r="H100" s="83"/>
    </row>
    <row r="101" spans="1:8" ht="15.75" customHeight="1">
      <c r="A101" s="94"/>
      <c r="B101" s="185" t="s">
        <v>456</v>
      </c>
      <c r="C101" s="249">
        <v>1.3064444981710546</v>
      </c>
      <c r="D101" s="250">
        <v>1.1438201982078999</v>
      </c>
      <c r="E101" s="251">
        <v>1.4690687981342092</v>
      </c>
      <c r="F101" s="250" t="s">
        <v>95</v>
      </c>
      <c r="G101" s="251" t="s">
        <v>95</v>
      </c>
      <c r="H101" s="83"/>
    </row>
    <row r="102" spans="1:8" ht="15.75" customHeight="1">
      <c r="A102" s="94"/>
      <c r="B102" s="185" t="s">
        <v>458</v>
      </c>
      <c r="C102" s="249">
        <v>1.1391941535015833</v>
      </c>
      <c r="D102" s="250">
        <v>0.99441689735797245</v>
      </c>
      <c r="E102" s="251">
        <v>1.283971409645194</v>
      </c>
      <c r="F102" s="250" t="s">
        <v>95</v>
      </c>
      <c r="G102" s="251" t="s">
        <v>95</v>
      </c>
      <c r="H102" s="83"/>
    </row>
    <row r="103" spans="1:8" ht="15.75" customHeight="1">
      <c r="A103" s="94"/>
      <c r="B103" s="185" t="s">
        <v>459</v>
      </c>
      <c r="C103" s="253">
        <v>16.655893593339197</v>
      </c>
      <c r="D103" s="254">
        <v>15.455322030125666</v>
      </c>
      <c r="E103" s="255">
        <v>17.85646515655273</v>
      </c>
      <c r="F103" s="254">
        <v>16.130567074711649</v>
      </c>
      <c r="G103" s="255">
        <v>17.181220111966745</v>
      </c>
      <c r="H103" s="83"/>
    </row>
    <row r="104" spans="1:8" ht="15.75" customHeight="1">
      <c r="A104" s="94"/>
      <c r="B104" s="185" t="s">
        <v>460</v>
      </c>
      <c r="C104" s="247">
        <v>8.7777777777777784E-3</v>
      </c>
      <c r="D104" s="262">
        <v>4.4994993802441128E-3</v>
      </c>
      <c r="E104" s="263">
        <v>1.3056056175311444E-2</v>
      </c>
      <c r="F104" s="262" t="s">
        <v>95</v>
      </c>
      <c r="G104" s="263" t="s">
        <v>95</v>
      </c>
      <c r="H104" s="83"/>
    </row>
    <row r="105" spans="1:8" ht="15.75" customHeight="1">
      <c r="A105" s="94"/>
      <c r="B105" s="185" t="s">
        <v>461</v>
      </c>
      <c r="C105" s="249">
        <v>0.33995502605445993</v>
      </c>
      <c r="D105" s="250">
        <v>0.30191235904667835</v>
      </c>
      <c r="E105" s="251">
        <v>0.37799769306224151</v>
      </c>
      <c r="F105" s="250">
        <v>0.32436587441061515</v>
      </c>
      <c r="G105" s="251">
        <v>0.35554417769830471</v>
      </c>
      <c r="H105" s="83"/>
    </row>
    <row r="106" spans="1:8" ht="15.75" customHeight="1">
      <c r="A106" s="94"/>
      <c r="B106" s="185" t="s">
        <v>462</v>
      </c>
      <c r="C106" s="249">
        <v>0.11418713360833158</v>
      </c>
      <c r="D106" s="250">
        <v>9.2969093921519613E-2</v>
      </c>
      <c r="E106" s="251">
        <v>0.13540517329514354</v>
      </c>
      <c r="F106" s="250" t="s">
        <v>95</v>
      </c>
      <c r="G106" s="251" t="s">
        <v>95</v>
      </c>
      <c r="H106" s="83"/>
    </row>
    <row r="107" spans="1:8" ht="15.75" customHeight="1">
      <c r="A107" s="94"/>
      <c r="B107" s="185" t="s">
        <v>463</v>
      </c>
      <c r="C107" s="249">
        <v>6.5391682579395081</v>
      </c>
      <c r="D107" s="250">
        <v>6.1866467552042144</v>
      </c>
      <c r="E107" s="251">
        <v>6.8916897606748018</v>
      </c>
      <c r="F107" s="250">
        <v>6.2891519678694339</v>
      </c>
      <c r="G107" s="251">
        <v>6.7891845480095823</v>
      </c>
      <c r="H107" s="83"/>
    </row>
    <row r="108" spans="1:8" ht="15.75" customHeight="1">
      <c r="A108" s="94"/>
      <c r="B108" s="185" t="s">
        <v>464</v>
      </c>
      <c r="C108" s="247">
        <v>2.8856623164799443E-2</v>
      </c>
      <c r="D108" s="262">
        <v>2.5492758160787818E-2</v>
      </c>
      <c r="E108" s="263">
        <v>3.2220488168811068E-2</v>
      </c>
      <c r="F108" s="262">
        <v>2.7768031392374212E-2</v>
      </c>
      <c r="G108" s="263">
        <v>2.9945214937224674E-2</v>
      </c>
      <c r="H108" s="83"/>
    </row>
    <row r="109" spans="1:8" ht="15.75" customHeight="1">
      <c r="A109" s="94"/>
      <c r="B109" s="185" t="s">
        <v>465</v>
      </c>
      <c r="C109" s="249">
        <v>5.2815104898230567</v>
      </c>
      <c r="D109" s="250">
        <v>5.0262649716582537</v>
      </c>
      <c r="E109" s="251">
        <v>5.5367560079878597</v>
      </c>
      <c r="F109" s="250">
        <v>5.0759103501785443</v>
      </c>
      <c r="G109" s="251">
        <v>5.4871106294675691</v>
      </c>
      <c r="H109" s="83"/>
    </row>
    <row r="110" spans="1:8" ht="15.75" customHeight="1">
      <c r="A110" s="94"/>
      <c r="B110" s="185" t="s">
        <v>467</v>
      </c>
      <c r="C110" s="249">
        <v>2.5184798300661573</v>
      </c>
      <c r="D110" s="250">
        <v>2.3628176008063884</v>
      </c>
      <c r="E110" s="251">
        <v>2.6741420593259262</v>
      </c>
      <c r="F110" s="250">
        <v>2.4164552711146698</v>
      </c>
      <c r="G110" s="251">
        <v>2.6205043890176447</v>
      </c>
      <c r="H110" s="83"/>
    </row>
    <row r="111" spans="1:8" ht="15.75" customHeight="1">
      <c r="A111" s="94"/>
      <c r="B111" s="185" t="s">
        <v>468</v>
      </c>
      <c r="C111" s="249">
        <v>8.4201338966338</v>
      </c>
      <c r="D111" s="250">
        <v>7.5418584950768714</v>
      </c>
      <c r="E111" s="251">
        <v>9.2984092981907285</v>
      </c>
      <c r="F111" s="250">
        <v>7.7305197551558864</v>
      </c>
      <c r="G111" s="251">
        <v>9.1097480381117144</v>
      </c>
      <c r="H111" s="83"/>
    </row>
    <row r="112" spans="1:8" ht="15.75" customHeight="1">
      <c r="A112" s="94"/>
      <c r="B112" s="185" t="s">
        <v>469</v>
      </c>
      <c r="C112" s="249">
        <v>4.294574147839433</v>
      </c>
      <c r="D112" s="250">
        <v>4.0401619454758606</v>
      </c>
      <c r="E112" s="251">
        <v>4.5489863502030055</v>
      </c>
      <c r="F112" s="250">
        <v>4.0361196491571194</v>
      </c>
      <c r="G112" s="251">
        <v>4.5530286465217467</v>
      </c>
      <c r="H112" s="83"/>
    </row>
    <row r="113" spans="1:8" ht="15.75" customHeight="1">
      <c r="A113" s="94"/>
      <c r="B113" s="185" t="s">
        <v>470</v>
      </c>
      <c r="C113" s="249">
        <v>6.2712100479112252</v>
      </c>
      <c r="D113" s="250">
        <v>5.9167567369956835</v>
      </c>
      <c r="E113" s="251">
        <v>6.6256633588267668</v>
      </c>
      <c r="F113" s="250">
        <v>6.0621470875726224</v>
      </c>
      <c r="G113" s="251">
        <v>6.4802730082498279</v>
      </c>
      <c r="H113" s="83"/>
    </row>
    <row r="114" spans="1:8" ht="15.75" customHeight="1">
      <c r="A114" s="94"/>
      <c r="B114" s="185" t="s">
        <v>471</v>
      </c>
      <c r="C114" s="249">
        <v>0.4389892180295204</v>
      </c>
      <c r="D114" s="250">
        <v>0.36101479683358695</v>
      </c>
      <c r="E114" s="251">
        <v>0.51696363922545385</v>
      </c>
      <c r="F114" s="250" t="s">
        <v>95</v>
      </c>
      <c r="G114" s="251" t="s">
        <v>95</v>
      </c>
      <c r="H114" s="83"/>
    </row>
    <row r="115" spans="1:8" ht="15.75" customHeight="1">
      <c r="A115" s="94"/>
      <c r="B115" s="185" t="s">
        <v>472</v>
      </c>
      <c r="C115" s="249">
        <v>10.072414859803109</v>
      </c>
      <c r="D115" s="250">
        <v>9.8232874895572948</v>
      </c>
      <c r="E115" s="251">
        <v>10.321542230048923</v>
      </c>
      <c r="F115" s="250">
        <v>9.9133833103011817</v>
      </c>
      <c r="G115" s="251">
        <v>10.231446409305036</v>
      </c>
      <c r="H115" s="83"/>
    </row>
    <row r="116" spans="1:8" ht="15.75" customHeight="1">
      <c r="A116" s="94"/>
      <c r="B116" s="185" t="s">
        <v>473</v>
      </c>
      <c r="C116" s="253">
        <v>37.000761036865363</v>
      </c>
      <c r="D116" s="254">
        <v>33.905169755379013</v>
      </c>
      <c r="E116" s="255">
        <v>40.096352318351713</v>
      </c>
      <c r="F116" s="254">
        <v>35.8017981838087</v>
      </c>
      <c r="G116" s="255">
        <v>38.199723889922026</v>
      </c>
      <c r="H116" s="83"/>
    </row>
    <row r="117" spans="1:8" ht="15.75" customHeight="1">
      <c r="A117" s="94"/>
      <c r="B117" s="252" t="s">
        <v>212</v>
      </c>
      <c r="C117" s="184"/>
      <c r="D117" s="184"/>
      <c r="E117" s="184"/>
      <c r="F117" s="184"/>
      <c r="G117" s="183"/>
      <c r="H117" s="83"/>
    </row>
    <row r="118" spans="1:8" ht="15.75" customHeight="1">
      <c r="A118" s="94"/>
      <c r="B118" s="185" t="s">
        <v>418</v>
      </c>
      <c r="C118" s="249">
        <v>5.650281272629349</v>
      </c>
      <c r="D118" s="250">
        <v>5.5185294893365207</v>
      </c>
      <c r="E118" s="251">
        <v>5.7820330559221773</v>
      </c>
      <c r="F118" s="250">
        <v>5.5654411684384932</v>
      </c>
      <c r="G118" s="251">
        <v>5.7351213768202047</v>
      </c>
      <c r="H118" s="83"/>
    </row>
    <row r="119" spans="1:8" ht="15.75" customHeight="1">
      <c r="A119" s="94"/>
      <c r="B119" s="185" t="s">
        <v>419</v>
      </c>
      <c r="C119" s="248">
        <v>315.29437945591809</v>
      </c>
      <c r="D119" s="258">
        <v>297.89022104473884</v>
      </c>
      <c r="E119" s="259">
        <v>332.69853786709734</v>
      </c>
      <c r="F119" s="258">
        <v>307.06526500694093</v>
      </c>
      <c r="G119" s="259">
        <v>323.52349390489525</v>
      </c>
      <c r="H119" s="83"/>
    </row>
    <row r="120" spans="1:8" ht="15.75" customHeight="1">
      <c r="A120" s="94"/>
      <c r="B120" s="185" t="s">
        <v>477</v>
      </c>
      <c r="C120" s="248">
        <v>4383.8969654656557</v>
      </c>
      <c r="D120" s="258">
        <v>4200.267229029454</v>
      </c>
      <c r="E120" s="259">
        <v>4567.5267019018575</v>
      </c>
      <c r="F120" s="258">
        <v>4313.8446691505042</v>
      </c>
      <c r="G120" s="259">
        <v>4453.9492617808073</v>
      </c>
      <c r="H120" s="83"/>
    </row>
    <row r="121" spans="1:8" ht="15.75" customHeight="1">
      <c r="A121" s="94"/>
      <c r="B121" s="185" t="s">
        <v>421</v>
      </c>
      <c r="C121" s="253">
        <v>43.696164899536555</v>
      </c>
      <c r="D121" s="254">
        <v>40.191898204912803</v>
      </c>
      <c r="E121" s="255">
        <v>47.200431594160307</v>
      </c>
      <c r="F121" s="254">
        <v>42.188743751962619</v>
      </c>
      <c r="G121" s="255">
        <v>45.203586047110491</v>
      </c>
      <c r="H121" s="83"/>
    </row>
    <row r="122" spans="1:8" ht="15.75" customHeight="1">
      <c r="A122" s="94"/>
      <c r="B122" s="185" t="s">
        <v>422</v>
      </c>
      <c r="C122" s="247">
        <v>0.78168118893560723</v>
      </c>
      <c r="D122" s="262">
        <v>0.74126322932116295</v>
      </c>
      <c r="E122" s="263">
        <v>0.82209914855005151</v>
      </c>
      <c r="F122" s="262">
        <v>0.75931203518370782</v>
      </c>
      <c r="G122" s="263">
        <v>0.80405034268750664</v>
      </c>
      <c r="H122" s="83"/>
    </row>
    <row r="123" spans="1:8" ht="15.75" customHeight="1">
      <c r="A123" s="94"/>
      <c r="B123" s="185" t="s">
        <v>423</v>
      </c>
      <c r="C123" s="248">
        <v>262.91013846015068</v>
      </c>
      <c r="D123" s="258">
        <v>251.34354979869099</v>
      </c>
      <c r="E123" s="259">
        <v>274.47672712161034</v>
      </c>
      <c r="F123" s="258">
        <v>257.41008156158733</v>
      </c>
      <c r="G123" s="259">
        <v>268.41019535871402</v>
      </c>
      <c r="H123" s="83"/>
    </row>
    <row r="124" spans="1:8" ht="15.75" customHeight="1">
      <c r="A124" s="94"/>
      <c r="B124" s="185" t="s">
        <v>424</v>
      </c>
      <c r="C124" s="248">
        <v>70.47408279880861</v>
      </c>
      <c r="D124" s="258">
        <v>63.834386141743352</v>
      </c>
      <c r="E124" s="259">
        <v>77.113779455873868</v>
      </c>
      <c r="F124" s="258">
        <v>67.773938846432486</v>
      </c>
      <c r="G124" s="259">
        <v>73.174226751184733</v>
      </c>
      <c r="H124" s="83"/>
    </row>
    <row r="125" spans="1:8" ht="15.75" customHeight="1">
      <c r="A125" s="94"/>
      <c r="B125" s="185" t="s">
        <v>425</v>
      </c>
      <c r="C125" s="249">
        <v>8.8723043099772454</v>
      </c>
      <c r="D125" s="250">
        <v>7.7850785457437297</v>
      </c>
      <c r="E125" s="251">
        <v>9.9595300742107611</v>
      </c>
      <c r="F125" s="250">
        <v>7.6722858155982312</v>
      </c>
      <c r="G125" s="251">
        <v>10.07232280435626</v>
      </c>
      <c r="H125" s="83"/>
    </row>
    <row r="126" spans="1:8" ht="15.75" customHeight="1">
      <c r="A126" s="94"/>
      <c r="B126" s="185" t="s">
        <v>427</v>
      </c>
      <c r="C126" s="249">
        <v>5.1433787037463077</v>
      </c>
      <c r="D126" s="250">
        <v>4.5535961912395688</v>
      </c>
      <c r="E126" s="251">
        <v>5.7331612162530465</v>
      </c>
      <c r="F126" s="250">
        <v>4.787976797104359</v>
      </c>
      <c r="G126" s="251">
        <v>5.4987806103882564</v>
      </c>
      <c r="H126" s="83"/>
    </row>
    <row r="127" spans="1:8" ht="15.75" customHeight="1">
      <c r="A127" s="94"/>
      <c r="B127" s="185" t="s">
        <v>428</v>
      </c>
      <c r="C127" s="247">
        <v>0.48221652670654214</v>
      </c>
      <c r="D127" s="262">
        <v>0.4694633503604298</v>
      </c>
      <c r="E127" s="263">
        <v>0.49496970305265447</v>
      </c>
      <c r="F127" s="262">
        <v>0.47599800531761088</v>
      </c>
      <c r="G127" s="263">
        <v>0.48843504809547339</v>
      </c>
      <c r="H127" s="83"/>
    </row>
    <row r="128" spans="1:8" ht="15.75" customHeight="1">
      <c r="A128" s="94"/>
      <c r="B128" s="185" t="s">
        <v>429</v>
      </c>
      <c r="C128" s="249">
        <v>3.420746716393563</v>
      </c>
      <c r="D128" s="250">
        <v>3.0789533946805818</v>
      </c>
      <c r="E128" s="251">
        <v>3.7625400381065441</v>
      </c>
      <c r="F128" s="250">
        <v>3.254162070768015</v>
      </c>
      <c r="G128" s="251">
        <v>3.587331362019111</v>
      </c>
      <c r="H128" s="83"/>
    </row>
    <row r="129" spans="1:8" ht="15.75" customHeight="1">
      <c r="A129" s="94"/>
      <c r="B129" s="185" t="s">
        <v>430</v>
      </c>
      <c r="C129" s="249">
        <v>1.687405201627534</v>
      </c>
      <c r="D129" s="250">
        <v>1.4655344731046793</v>
      </c>
      <c r="E129" s="251">
        <v>1.9092759301503888</v>
      </c>
      <c r="F129" s="250">
        <v>1.6099149988242782</v>
      </c>
      <c r="G129" s="251">
        <v>1.7648954044307898</v>
      </c>
      <c r="H129" s="83"/>
    </row>
    <row r="130" spans="1:8" ht="15.75" customHeight="1">
      <c r="A130" s="94"/>
      <c r="B130" s="185" t="s">
        <v>431</v>
      </c>
      <c r="C130" s="249">
        <v>1.4216457167565404</v>
      </c>
      <c r="D130" s="250">
        <v>1.1139692483631594</v>
      </c>
      <c r="E130" s="251">
        <v>1.7293221851499214</v>
      </c>
      <c r="F130" s="250">
        <v>1.334062758122402</v>
      </c>
      <c r="G130" s="251">
        <v>1.5092286753906787</v>
      </c>
      <c r="H130" s="83"/>
    </row>
    <row r="131" spans="1:8" ht="15.75" customHeight="1">
      <c r="A131" s="94"/>
      <c r="B131" s="185" t="s">
        <v>432</v>
      </c>
      <c r="C131" s="249">
        <v>6.8179289798559131</v>
      </c>
      <c r="D131" s="250">
        <v>6.6621048453026566</v>
      </c>
      <c r="E131" s="251">
        <v>6.9737531144091696</v>
      </c>
      <c r="F131" s="250">
        <v>6.7394159866418395</v>
      </c>
      <c r="G131" s="251">
        <v>6.8964419730699866</v>
      </c>
      <c r="H131" s="83"/>
    </row>
    <row r="132" spans="1:8" ht="15.75" customHeight="1">
      <c r="A132" s="94"/>
      <c r="B132" s="185" t="s">
        <v>433</v>
      </c>
      <c r="C132" s="253">
        <v>18.347017864330649</v>
      </c>
      <c r="D132" s="254">
        <v>16.591816297913784</v>
      </c>
      <c r="E132" s="255">
        <v>20.102219430747514</v>
      </c>
      <c r="F132" s="254">
        <v>17.674040797542613</v>
      </c>
      <c r="G132" s="255">
        <v>19.019994931118685</v>
      </c>
      <c r="H132" s="83"/>
    </row>
    <row r="133" spans="1:8" ht="15.75" customHeight="1">
      <c r="A133" s="94"/>
      <c r="B133" s="185" t="s">
        <v>434</v>
      </c>
      <c r="C133" s="249">
        <v>4.9916827295102095</v>
      </c>
      <c r="D133" s="250">
        <v>4.5881958578822299</v>
      </c>
      <c r="E133" s="251">
        <v>5.3951696011381891</v>
      </c>
      <c r="F133" s="250">
        <v>4.7063326047800489</v>
      </c>
      <c r="G133" s="251">
        <v>5.2770328542403702</v>
      </c>
      <c r="H133" s="83"/>
    </row>
    <row r="134" spans="1:8" ht="15.75" customHeight="1">
      <c r="A134" s="94"/>
      <c r="B134" s="185" t="s">
        <v>475</v>
      </c>
      <c r="C134" s="249">
        <v>2.2228189450035432</v>
      </c>
      <c r="D134" s="250">
        <v>1.8143788797612683</v>
      </c>
      <c r="E134" s="251">
        <v>2.631259010245818</v>
      </c>
      <c r="F134" s="250" t="s">
        <v>95</v>
      </c>
      <c r="G134" s="251" t="s">
        <v>95</v>
      </c>
      <c r="H134" s="83"/>
    </row>
    <row r="135" spans="1:8" ht="15.75" customHeight="1">
      <c r="A135" s="94"/>
      <c r="B135" s="185" t="s">
        <v>436</v>
      </c>
      <c r="C135" s="249">
        <v>0.63142382880692394</v>
      </c>
      <c r="D135" s="250">
        <v>0.50831951690849952</v>
      </c>
      <c r="E135" s="251">
        <v>0.75452814070534835</v>
      </c>
      <c r="F135" s="250">
        <v>0.60231797699240908</v>
      </c>
      <c r="G135" s="251">
        <v>0.6605296806214388</v>
      </c>
      <c r="H135" s="83"/>
    </row>
    <row r="136" spans="1:8" ht="15.75" customHeight="1">
      <c r="A136" s="94"/>
      <c r="B136" s="185" t="s">
        <v>437</v>
      </c>
      <c r="C136" s="249">
        <v>9.1184128330719769</v>
      </c>
      <c r="D136" s="250">
        <v>8.3100375382919065</v>
      </c>
      <c r="E136" s="251">
        <v>9.9267881278520473</v>
      </c>
      <c r="F136" s="250">
        <v>8.7754957341045081</v>
      </c>
      <c r="G136" s="251">
        <v>9.4613299320394457</v>
      </c>
      <c r="H136" s="83"/>
    </row>
    <row r="137" spans="1:8" ht="15.75" customHeight="1">
      <c r="A137" s="94"/>
      <c r="B137" s="185" t="s">
        <v>438</v>
      </c>
      <c r="C137" s="249">
        <v>2.5634643135447899</v>
      </c>
      <c r="D137" s="250">
        <v>2.4821926313781479</v>
      </c>
      <c r="E137" s="251">
        <v>2.6447359957114318</v>
      </c>
      <c r="F137" s="250">
        <v>2.5234860148693463</v>
      </c>
      <c r="G137" s="251">
        <v>2.6034426122202334</v>
      </c>
      <c r="H137" s="83"/>
    </row>
    <row r="138" spans="1:8" ht="15.75" customHeight="1">
      <c r="A138" s="94"/>
      <c r="B138" s="185" t="s">
        <v>439</v>
      </c>
      <c r="C138" s="253">
        <v>34.457390720654736</v>
      </c>
      <c r="D138" s="254">
        <v>32.478792136634027</v>
      </c>
      <c r="E138" s="255">
        <v>36.435989304675445</v>
      </c>
      <c r="F138" s="254">
        <v>33.380536014850122</v>
      </c>
      <c r="G138" s="255">
        <v>35.53424542645935</v>
      </c>
      <c r="H138" s="83"/>
    </row>
    <row r="139" spans="1:8" ht="15.75" customHeight="1">
      <c r="A139" s="94"/>
      <c r="B139" s="185" t="s">
        <v>440</v>
      </c>
      <c r="C139" s="253">
        <v>20.07255019707473</v>
      </c>
      <c r="D139" s="254">
        <v>17.680300645511796</v>
      </c>
      <c r="E139" s="255">
        <v>22.464799748637663</v>
      </c>
      <c r="F139" s="254">
        <v>16.774544667769717</v>
      </c>
      <c r="G139" s="255">
        <v>23.370555726379742</v>
      </c>
      <c r="H139" s="83"/>
    </row>
    <row r="140" spans="1:8" ht="15.75" customHeight="1">
      <c r="A140" s="94"/>
      <c r="B140" s="185" t="s">
        <v>441</v>
      </c>
      <c r="C140" s="249">
        <v>0.20997646294906991</v>
      </c>
      <c r="D140" s="250">
        <v>0.1899770041499883</v>
      </c>
      <c r="E140" s="251">
        <v>0.22997592174815151</v>
      </c>
      <c r="F140" s="250" t="s">
        <v>95</v>
      </c>
      <c r="G140" s="251" t="s">
        <v>95</v>
      </c>
      <c r="H140" s="83"/>
    </row>
    <row r="141" spans="1:8" ht="15.75" customHeight="1">
      <c r="A141" s="94"/>
      <c r="B141" s="185" t="s">
        <v>442</v>
      </c>
      <c r="C141" s="247">
        <v>0.39593412153511531</v>
      </c>
      <c r="D141" s="262">
        <v>0.37834453914484573</v>
      </c>
      <c r="E141" s="263">
        <v>0.4135237039253849</v>
      </c>
      <c r="F141" s="262">
        <v>0.38331533860197037</v>
      </c>
      <c r="G141" s="263">
        <v>0.40855290446826026</v>
      </c>
      <c r="H141" s="83"/>
    </row>
    <row r="142" spans="1:8" ht="15.75" customHeight="1">
      <c r="A142" s="94"/>
      <c r="B142" s="185" t="s">
        <v>443</v>
      </c>
      <c r="C142" s="247">
        <v>0.71121939364274944</v>
      </c>
      <c r="D142" s="262">
        <v>0.69439439280834903</v>
      </c>
      <c r="E142" s="263">
        <v>0.72804439447714986</v>
      </c>
      <c r="F142" s="262">
        <v>0.70219923778174842</v>
      </c>
      <c r="G142" s="263">
        <v>0.72023954950375046</v>
      </c>
      <c r="H142" s="83"/>
    </row>
    <row r="143" spans="1:8" ht="15.75" customHeight="1">
      <c r="A143" s="94"/>
      <c r="B143" s="185" t="s">
        <v>444</v>
      </c>
      <c r="C143" s="253">
        <v>32.460202440921584</v>
      </c>
      <c r="D143" s="254">
        <v>29.82436460428924</v>
      </c>
      <c r="E143" s="255">
        <v>35.096040277553925</v>
      </c>
      <c r="F143" s="254">
        <v>30.779688329552908</v>
      </c>
      <c r="G143" s="255">
        <v>34.140716552290264</v>
      </c>
      <c r="H143" s="83"/>
    </row>
    <row r="144" spans="1:8" ht="15.75" customHeight="1">
      <c r="A144" s="94"/>
      <c r="B144" s="185" t="s">
        <v>446</v>
      </c>
      <c r="C144" s="253">
        <v>11.189118629343227</v>
      </c>
      <c r="D144" s="254">
        <v>9.5505656188743835</v>
      </c>
      <c r="E144" s="255">
        <v>12.82767163981207</v>
      </c>
      <c r="F144" s="254" t="s">
        <v>95</v>
      </c>
      <c r="G144" s="255" t="s">
        <v>95</v>
      </c>
      <c r="H144" s="83"/>
    </row>
    <row r="145" spans="1:8" ht="15.75" customHeight="1">
      <c r="A145" s="94"/>
      <c r="B145" s="185" t="s">
        <v>447</v>
      </c>
      <c r="C145" s="253">
        <v>30.079291692546928</v>
      </c>
      <c r="D145" s="254">
        <v>27.724826167169699</v>
      </c>
      <c r="E145" s="255">
        <v>32.433757217924153</v>
      </c>
      <c r="F145" s="254">
        <v>29.245740552349375</v>
      </c>
      <c r="G145" s="255">
        <v>30.912842832744481</v>
      </c>
      <c r="H145" s="83"/>
    </row>
    <row r="146" spans="1:8" ht="15.75" customHeight="1">
      <c r="A146" s="94"/>
      <c r="B146" s="185" t="s">
        <v>449</v>
      </c>
      <c r="C146" s="247">
        <v>3.7642592592592596E-2</v>
      </c>
      <c r="D146" s="262">
        <v>2.7761942448350927E-2</v>
      </c>
      <c r="E146" s="263">
        <v>4.7523242736834267E-2</v>
      </c>
      <c r="F146" s="262" t="s">
        <v>95</v>
      </c>
      <c r="G146" s="263" t="s">
        <v>95</v>
      </c>
      <c r="H146" s="83"/>
    </row>
    <row r="147" spans="1:8" ht="15.75" customHeight="1">
      <c r="A147" s="94"/>
      <c r="B147" s="185" t="s">
        <v>450</v>
      </c>
      <c r="C147" s="249">
        <v>2.2071387373465972</v>
      </c>
      <c r="D147" s="250">
        <v>2.1526561821751073</v>
      </c>
      <c r="E147" s="251">
        <v>2.261621292518087</v>
      </c>
      <c r="F147" s="250">
        <v>2.1780165385158381</v>
      </c>
      <c r="G147" s="251">
        <v>2.2362609361773562</v>
      </c>
      <c r="H147" s="83"/>
    </row>
    <row r="148" spans="1:8" ht="15.75" customHeight="1">
      <c r="A148" s="94"/>
      <c r="B148" s="185" t="s">
        <v>451</v>
      </c>
      <c r="C148" s="249">
        <v>8.2695651412868507</v>
      </c>
      <c r="D148" s="250">
        <v>7.699891985500452</v>
      </c>
      <c r="E148" s="251">
        <v>8.8392382970732495</v>
      </c>
      <c r="F148" s="250">
        <v>7.9902273466292018</v>
      </c>
      <c r="G148" s="251">
        <v>8.5489029359445006</v>
      </c>
      <c r="H148" s="83"/>
    </row>
    <row r="149" spans="1:8" ht="15.75" customHeight="1">
      <c r="A149" s="94"/>
      <c r="B149" s="185" t="s">
        <v>452</v>
      </c>
      <c r="C149" s="248">
        <v>126.96952833624761</v>
      </c>
      <c r="D149" s="258">
        <v>118.85825445442198</v>
      </c>
      <c r="E149" s="259">
        <v>135.08080221807322</v>
      </c>
      <c r="F149" s="258">
        <v>123.56368436299728</v>
      </c>
      <c r="G149" s="259">
        <v>130.37537230949795</v>
      </c>
      <c r="H149" s="83"/>
    </row>
    <row r="150" spans="1:8" ht="15.75" customHeight="1">
      <c r="A150" s="94"/>
      <c r="B150" s="185" t="s">
        <v>454</v>
      </c>
      <c r="C150" s="249">
        <v>10.75116785714286</v>
      </c>
      <c r="D150" s="250">
        <v>10.439641309003429</v>
      </c>
      <c r="E150" s="251">
        <v>11.062694405282292</v>
      </c>
      <c r="F150" s="250">
        <v>10.552975484868503</v>
      </c>
      <c r="G150" s="251">
        <v>10.949360229417218</v>
      </c>
      <c r="H150" s="83"/>
    </row>
    <row r="151" spans="1:8" ht="15.75" customHeight="1">
      <c r="A151" s="94"/>
      <c r="B151" s="185" t="s">
        <v>455</v>
      </c>
      <c r="C151" s="248">
        <v>147.74446364972127</v>
      </c>
      <c r="D151" s="258">
        <v>137.02820953693259</v>
      </c>
      <c r="E151" s="259">
        <v>158.46071776250994</v>
      </c>
      <c r="F151" s="258">
        <v>144.59178859903014</v>
      </c>
      <c r="G151" s="259">
        <v>150.8971387004124</v>
      </c>
      <c r="H151" s="83"/>
    </row>
    <row r="152" spans="1:8" ht="15.75" customHeight="1">
      <c r="A152" s="94"/>
      <c r="B152" s="185" t="s">
        <v>456</v>
      </c>
      <c r="C152" s="249">
        <v>5.4946666666666664</v>
      </c>
      <c r="D152" s="250">
        <v>4.3653205300614477</v>
      </c>
      <c r="E152" s="251">
        <v>6.624012803271885</v>
      </c>
      <c r="F152" s="250" t="s">
        <v>95</v>
      </c>
      <c r="G152" s="251" t="s">
        <v>95</v>
      </c>
      <c r="H152" s="83"/>
    </row>
    <row r="153" spans="1:8" ht="15.75" customHeight="1">
      <c r="A153" s="94"/>
      <c r="B153" s="185" t="s">
        <v>478</v>
      </c>
      <c r="C153" s="249">
        <v>22.43972747671177</v>
      </c>
      <c r="D153" s="250">
        <v>21.928495198111332</v>
      </c>
      <c r="E153" s="251">
        <v>22.950959755312208</v>
      </c>
      <c r="F153" s="250">
        <v>22.062671141364476</v>
      </c>
      <c r="G153" s="251">
        <v>22.816783812059064</v>
      </c>
      <c r="H153" s="83"/>
    </row>
    <row r="154" spans="1:8" ht="15.75" customHeight="1">
      <c r="A154" s="94"/>
      <c r="B154" s="185" t="s">
        <v>457</v>
      </c>
      <c r="C154" s="249">
        <v>5.7197784756638912</v>
      </c>
      <c r="D154" s="250">
        <v>5.2553721436858378</v>
      </c>
      <c r="E154" s="251">
        <v>6.1841848076419446</v>
      </c>
      <c r="F154" s="250">
        <v>5.4692283179842844</v>
      </c>
      <c r="G154" s="251">
        <v>5.9703286333434979</v>
      </c>
      <c r="H154" s="83"/>
    </row>
    <row r="155" spans="1:8" ht="15.75" customHeight="1">
      <c r="A155" s="94"/>
      <c r="B155" s="185" t="s">
        <v>459</v>
      </c>
      <c r="C155" s="248">
        <v>113.09178012724071</v>
      </c>
      <c r="D155" s="258">
        <v>108.90191312702886</v>
      </c>
      <c r="E155" s="259">
        <v>117.28164712745256</v>
      </c>
      <c r="F155" s="258">
        <v>110.8493987374045</v>
      </c>
      <c r="G155" s="259">
        <v>115.33416151707692</v>
      </c>
      <c r="H155" s="83"/>
    </row>
    <row r="156" spans="1:8" ht="15.75" customHeight="1">
      <c r="A156" s="94"/>
      <c r="B156" s="185" t="s">
        <v>461</v>
      </c>
      <c r="C156" s="249">
        <v>0.68255992718214875</v>
      </c>
      <c r="D156" s="250">
        <v>0.6032731622952463</v>
      </c>
      <c r="E156" s="251">
        <v>0.7618466920690512</v>
      </c>
      <c r="F156" s="250">
        <v>0.65153777576504712</v>
      </c>
      <c r="G156" s="251">
        <v>0.71358207859925038</v>
      </c>
      <c r="H156" s="83"/>
    </row>
    <row r="157" spans="1:8" ht="15.75" customHeight="1">
      <c r="A157" s="94"/>
      <c r="B157" s="185" t="s">
        <v>463</v>
      </c>
      <c r="C157" s="253">
        <v>12.061334517309822</v>
      </c>
      <c r="D157" s="254">
        <v>10.998863962805384</v>
      </c>
      <c r="E157" s="255">
        <v>13.12380507181426</v>
      </c>
      <c r="F157" s="254">
        <v>11.688633571804077</v>
      </c>
      <c r="G157" s="255">
        <v>12.434035462815567</v>
      </c>
      <c r="H157" s="83"/>
    </row>
    <row r="158" spans="1:8" ht="15.75" customHeight="1">
      <c r="A158" s="94"/>
      <c r="B158" s="185" t="s">
        <v>464</v>
      </c>
      <c r="C158" s="247">
        <v>0.15157116740299795</v>
      </c>
      <c r="D158" s="262">
        <v>0.14510720698156085</v>
      </c>
      <c r="E158" s="263">
        <v>0.15803512782443505</v>
      </c>
      <c r="F158" s="262">
        <v>0.14499503394916033</v>
      </c>
      <c r="G158" s="263">
        <v>0.15814730085683557</v>
      </c>
      <c r="H158" s="83"/>
    </row>
    <row r="159" spans="1:8" ht="15.75" customHeight="1">
      <c r="A159" s="94"/>
      <c r="B159" s="185" t="s">
        <v>465</v>
      </c>
      <c r="C159" s="253">
        <v>14.441055445841128</v>
      </c>
      <c r="D159" s="254">
        <v>13.381983283117128</v>
      </c>
      <c r="E159" s="255">
        <v>15.500127608565128</v>
      </c>
      <c r="F159" s="254">
        <v>13.998055348674372</v>
      </c>
      <c r="G159" s="255">
        <v>14.884055543007884</v>
      </c>
      <c r="H159" s="83"/>
    </row>
    <row r="160" spans="1:8" ht="15.75" customHeight="1">
      <c r="A160" s="94"/>
      <c r="B160" s="185" t="s">
        <v>466</v>
      </c>
      <c r="C160" s="249">
        <v>0.2329685615473539</v>
      </c>
      <c r="D160" s="250">
        <v>0.15982204646403159</v>
      </c>
      <c r="E160" s="251">
        <v>0.30611507663067622</v>
      </c>
      <c r="F160" s="250">
        <v>0.21277744454737066</v>
      </c>
      <c r="G160" s="251">
        <v>0.25315967854733712</v>
      </c>
      <c r="H160" s="83"/>
    </row>
    <row r="161" spans="1:8" ht="15.75" customHeight="1">
      <c r="A161" s="94"/>
      <c r="B161" s="185" t="s">
        <v>467</v>
      </c>
      <c r="C161" s="249">
        <v>5.2325424260984272</v>
      </c>
      <c r="D161" s="250">
        <v>4.7827487768615828</v>
      </c>
      <c r="E161" s="251">
        <v>5.6823360753352716</v>
      </c>
      <c r="F161" s="250">
        <v>5.0210443474567859</v>
      </c>
      <c r="G161" s="251">
        <v>5.4440405047400686</v>
      </c>
      <c r="H161" s="83"/>
    </row>
    <row r="162" spans="1:8" ht="15.75" customHeight="1">
      <c r="A162" s="94"/>
      <c r="B162" s="185" t="s">
        <v>468</v>
      </c>
      <c r="C162" s="253">
        <v>23.037321917727922</v>
      </c>
      <c r="D162" s="254">
        <v>20.263177930190459</v>
      </c>
      <c r="E162" s="255">
        <v>25.811465905265386</v>
      </c>
      <c r="F162" s="254">
        <v>21.683580249987234</v>
      </c>
      <c r="G162" s="255">
        <v>24.391063585468611</v>
      </c>
      <c r="H162" s="83"/>
    </row>
    <row r="163" spans="1:8" ht="15.75" customHeight="1">
      <c r="A163" s="94"/>
      <c r="B163" s="185" t="s">
        <v>469</v>
      </c>
      <c r="C163" s="249">
        <v>8.4497377183345623</v>
      </c>
      <c r="D163" s="250">
        <v>6.9233367468708487</v>
      </c>
      <c r="E163" s="251">
        <v>9.976138689798276</v>
      </c>
      <c r="F163" s="250">
        <v>8.1924353053440395</v>
      </c>
      <c r="G163" s="251">
        <v>8.7070401313250851</v>
      </c>
      <c r="H163" s="83"/>
    </row>
    <row r="164" spans="1:8" ht="15.75" customHeight="1">
      <c r="A164" s="94"/>
      <c r="B164" s="185" t="s">
        <v>470</v>
      </c>
      <c r="C164" s="253">
        <v>18.032598442186519</v>
      </c>
      <c r="D164" s="254">
        <v>16.976536828778645</v>
      </c>
      <c r="E164" s="255">
        <v>19.088660055594392</v>
      </c>
      <c r="F164" s="254">
        <v>17.413021809174339</v>
      </c>
      <c r="G164" s="255">
        <v>18.652175075198699</v>
      </c>
      <c r="H164" s="83"/>
    </row>
    <row r="165" spans="1:8" ht="15.75" customHeight="1">
      <c r="A165" s="94"/>
      <c r="B165" s="185" t="s">
        <v>471</v>
      </c>
      <c r="C165" s="249">
        <v>1.5035899384120022</v>
      </c>
      <c r="D165" s="250">
        <v>1.3233924636447616</v>
      </c>
      <c r="E165" s="251">
        <v>1.6837874131792427</v>
      </c>
      <c r="F165" s="250" t="s">
        <v>95</v>
      </c>
      <c r="G165" s="251" t="s">
        <v>95</v>
      </c>
      <c r="H165" s="83"/>
    </row>
    <row r="166" spans="1:8" ht="15.75" customHeight="1">
      <c r="A166" s="94"/>
      <c r="B166" s="185" t="s">
        <v>472</v>
      </c>
      <c r="C166" s="249">
        <v>10.040365314301347</v>
      </c>
      <c r="D166" s="250">
        <v>9.820618893317782</v>
      </c>
      <c r="E166" s="251">
        <v>10.260111735284912</v>
      </c>
      <c r="F166" s="250">
        <v>9.9496688186681528</v>
      </c>
      <c r="G166" s="251">
        <v>10.131061809934542</v>
      </c>
      <c r="H166" s="83"/>
    </row>
    <row r="167" spans="1:8" ht="15.75" customHeight="1">
      <c r="A167" s="94"/>
      <c r="B167" s="268" t="s">
        <v>186</v>
      </c>
      <c r="C167" s="269"/>
      <c r="D167" s="269"/>
      <c r="E167" s="269"/>
      <c r="F167" s="269"/>
      <c r="G167" s="207"/>
      <c r="H167" s="83"/>
    </row>
    <row r="168" spans="1:8" ht="15.75" customHeight="1">
      <c r="A168" s="94"/>
      <c r="B168" s="205" t="s">
        <v>454</v>
      </c>
      <c r="C168" s="265">
        <v>11.049792050724637</v>
      </c>
      <c r="D168" s="266">
        <v>10.831758800279484</v>
      </c>
      <c r="E168" s="267">
        <v>11.26782530116979</v>
      </c>
      <c r="F168" s="266">
        <v>10.940369069624751</v>
      </c>
      <c r="G168" s="267">
        <v>11.159215031824523</v>
      </c>
      <c r="H168" s="83"/>
    </row>
    <row r="169" spans="1:8" ht="15.75" customHeight="1">
      <c r="B169" s="270" t="s">
        <v>751</v>
      </c>
    </row>
    <row r="170" spans="1:8" ht="15.75" customHeight="1">
      <c r="A170" s="1"/>
      <c r="B170"/>
      <c r="C170"/>
      <c r="D170"/>
      <c r="E170"/>
      <c r="F170"/>
      <c r="G170"/>
    </row>
    <row r="171" spans="1:8" ht="15.75" customHeight="1">
      <c r="A171" s="1"/>
      <c r="B171"/>
      <c r="C171"/>
      <c r="D171"/>
      <c r="E171"/>
      <c r="F171"/>
      <c r="G171"/>
    </row>
  </sheetData>
  <dataConsolidate/>
  <mergeCells count="4">
    <mergeCell ref="F2:G2"/>
    <mergeCell ref="B2:B3"/>
    <mergeCell ref="A2:A3"/>
    <mergeCell ref="D2:E2"/>
  </mergeCells>
  <conditionalFormatting sqref="A4:G4 A5 A6:G6 A7 A8:G8 A9:A65 A66:G66 A67:A116 A117:G117 A118:A166 A167:G167 A168">
    <cfRule type="expression" dxfId="7" priority="325">
      <formula>IF(CertVal_IsBlnkRow*CertVal_IsBlnkRowNext=1,TRUE,FALSE)</formula>
    </cfRule>
  </conditionalFormatting>
  <conditionalFormatting sqref="B5:G168">
    <cfRule type="expression" dxfId="6" priority="1">
      <formula>IF(CertVal_IsBlnkRow*CertVal_IsBlnkRowNext=1,TRUE,FALSE)</formula>
    </cfRule>
  </conditionalFormatting>
  <hyperlinks>
    <hyperlink ref="B5" location="'Fire Assay'!$A$18" display="'Fire Assay'!$A$18" xr:uid="{F9AC2AD1-65B2-42DF-9E46-36B059F3CBA6}"/>
    <hyperlink ref="B7" location="'AR Digest 10-50g'!$A$1" display="'AR Digest 10-50g'!$A$1" xr:uid="{88D21108-1C64-4BF0-A66A-A0F2183E99F8}"/>
    <hyperlink ref="B9" location="'4-Acid'!$A$1" display="'4-Acid'!$A$1" xr:uid="{869A2340-0E27-4E86-92AB-D82EF3CE0119}"/>
    <hyperlink ref="B10" location="'4-Acid'!$A$18" display="'4-Acid'!$A$18" xr:uid="{C4BBD0E8-D2A1-4850-8CE7-6868D87199D3}"/>
    <hyperlink ref="B11" location="'4-Acid'!$A$58" display="'4-Acid'!$A$58" xr:uid="{3EC06604-9FC1-4448-8EA3-EE98306D0EB0}"/>
    <hyperlink ref="B12" location="'4-Acid'!$A$112" display="'4-Acid'!$A$112" xr:uid="{A1425AAB-F22C-4EB4-9E38-23A6A7135153}"/>
    <hyperlink ref="B13" location="'4-Acid'!$A$131" display="'4-Acid'!$A$131" xr:uid="{4BBC418B-1861-45CE-BD02-9DDFE51D5534}"/>
    <hyperlink ref="B14" location="'4-Acid'!$A$149" display="'4-Acid'!$A$149" xr:uid="{9FF85AE9-E4DE-454F-872D-DD956322CC05}"/>
    <hyperlink ref="B15" location="'4-Acid'!$A$167" display="'4-Acid'!$A$167" xr:uid="{64CBED95-896E-4EF8-A7E1-6E33DB44EAF7}"/>
    <hyperlink ref="B16" location="'4-Acid'!$A$185" display="'4-Acid'!$A$185" xr:uid="{24A27E26-2CFC-46BB-B799-F8AFACA4811D}"/>
    <hyperlink ref="B17" location="'4-Acid'!$A$203" display="'4-Acid'!$A$203" xr:uid="{A0B49333-68B0-4D72-B0C4-FBC67C266154}"/>
    <hyperlink ref="B18" location="'4-Acid'!$A$222" display="'4-Acid'!$A$222" xr:uid="{36A8C58D-0D3D-450B-922F-98D199332851}"/>
    <hyperlink ref="B19" location="'4-Acid'!$A$240" display="'4-Acid'!$A$240" xr:uid="{42420E94-4F96-4495-9B72-E8550EAB8826}"/>
    <hyperlink ref="B20" location="'4-Acid'!$A$259" display="'4-Acid'!$A$259" xr:uid="{21755483-130A-450F-A066-FCE9445EB05E}"/>
    <hyperlink ref="B21" location="'4-Acid'!$A$277" display="'4-Acid'!$A$277" xr:uid="{CE2BF194-4DBB-4584-AFDD-1249A33FD253}"/>
    <hyperlink ref="B22" location="'4-Acid'!$A$295" display="'4-Acid'!$A$295" xr:uid="{FFEDCD1B-85C5-402E-973E-7FBF4ED2739B}"/>
    <hyperlink ref="B23" location="'4-Acid'!$A$313" display="'4-Acid'!$A$313" xr:uid="{5E3D26CC-ECD5-41CE-B327-CC5EBFE3D41E}"/>
    <hyperlink ref="B24" location="'4-Acid'!$A$331" display="'4-Acid'!$A$331" xr:uid="{C0ECB1A2-451F-49C6-BE99-741F3B3F7A52}"/>
    <hyperlink ref="B25" location="'4-Acid'!$A$349" display="'4-Acid'!$A$349" xr:uid="{B7243C3E-C617-4C0D-993C-E4B5AFC0AAD2}"/>
    <hyperlink ref="B26" location="'4-Acid'!$A$368" display="'4-Acid'!$A$368" xr:uid="{95FB1954-2E12-4AE2-B29D-CB0B2B8C652C}"/>
    <hyperlink ref="B27" location="'4-Acid'!$A$404" display="'4-Acid'!$A$404" xr:uid="{10172C6B-0586-4250-B181-4248EB4FD971}"/>
    <hyperlink ref="B28" location="'4-Acid'!$A$440" display="'4-Acid'!$A$440" xr:uid="{7C9C5382-6B57-46B6-929C-4173ED62FE46}"/>
    <hyperlink ref="B29" location="'4-Acid'!$A$458" display="'4-Acid'!$A$458" xr:uid="{62DF9DBE-6C2A-4401-B767-F6B90636210C}"/>
    <hyperlink ref="B30" location="'4-Acid'!$A$477" display="'4-Acid'!$A$477" xr:uid="{1562BE04-89A3-491C-AF7B-06D036725D0E}"/>
    <hyperlink ref="B31" location="'4-Acid'!$A$495" display="'4-Acid'!$A$495" xr:uid="{B8380824-7AE1-47B0-88D1-0C62593F066E}"/>
    <hyperlink ref="B32" location="'4-Acid'!$A$513" display="'4-Acid'!$A$513" xr:uid="{5E2A5233-740A-4667-ADF0-F67A44F19955}"/>
    <hyperlink ref="B33" location="'4-Acid'!$A$532" display="'4-Acid'!$A$532" xr:uid="{C44CBDA0-4FCC-4D18-92F5-FE28774DCF66}"/>
    <hyperlink ref="B34" location="'4-Acid'!$A$551" display="'4-Acid'!$A$551" xr:uid="{AAD27E57-EBDD-4702-BD63-755F321EF8C1}"/>
    <hyperlink ref="B35" location="'4-Acid'!$A$569" display="'4-Acid'!$A$569" xr:uid="{FE36E362-1810-4932-A6D1-586EF6FF7B53}"/>
    <hyperlink ref="B36" location="'4-Acid'!$A$587" display="'4-Acid'!$A$587" xr:uid="{56CAE9D6-F3A0-426D-BE8B-36385609AB90}"/>
    <hyperlink ref="B37" location="'4-Acid'!$A$605" display="'4-Acid'!$A$605" xr:uid="{367D7502-A394-4A51-B0C6-C75764177D4C}"/>
    <hyperlink ref="B38" location="'4-Acid'!$A$623" display="'4-Acid'!$A$623" xr:uid="{79B176CC-AAA0-47B3-AC89-682E3129A7C3}"/>
    <hyperlink ref="B39" location="'4-Acid'!$A$641" display="'4-Acid'!$A$641" xr:uid="{FE23CC36-A143-45D0-8A69-B51269C90F70}"/>
    <hyperlink ref="B40" location="'4-Acid'!$A$659" display="'4-Acid'!$A$659" xr:uid="{76610AB4-7699-4347-8138-7AAB82C8F3F1}"/>
    <hyperlink ref="B41" location="'4-Acid'!$A$678" display="'4-Acid'!$A$678" xr:uid="{796554B7-D880-44F1-9AD7-6626E9FC17FC}"/>
    <hyperlink ref="B42" location="'4-Acid'!$A$696" display="'4-Acid'!$A$696" xr:uid="{4406F1E0-2054-4C3C-AFEC-DA5EDC124B33}"/>
    <hyperlink ref="B43" location="'4-Acid'!$A$714" display="'4-Acid'!$A$714" xr:uid="{D32A7724-CDD2-47F4-BFB3-BB6CB36515BA}"/>
    <hyperlink ref="B44" location="'4-Acid'!$A$732" display="'4-Acid'!$A$732" xr:uid="{32A015F9-4A1A-4584-BB7D-0002A5A3FACB}"/>
    <hyperlink ref="B45" location="'4-Acid'!$A$750" display="'4-Acid'!$A$750" xr:uid="{9320F3C6-3D50-4544-AE1B-689141D9647B}"/>
    <hyperlink ref="B46" location="'4-Acid'!$A$768" display="'4-Acid'!$A$768" xr:uid="{50685029-6192-4010-ABCC-6F0E30EDBD89}"/>
    <hyperlink ref="B47" location="'4-Acid'!$A$786" display="'4-Acid'!$A$786" xr:uid="{C754F1D7-6FE5-48D0-A32B-BC21A210CE2C}"/>
    <hyperlink ref="B48" location="'4-Acid'!$A$804" display="'4-Acid'!$A$804" xr:uid="{D9907C61-0286-4436-A9F1-1EAE25392406}"/>
    <hyperlink ref="B49" location="'4-Acid'!$A$841" display="'4-Acid'!$A$841" xr:uid="{9CCD3B47-3D32-4E17-9ED2-1105FB52A92C}"/>
    <hyperlink ref="B50" location="'4-Acid'!$A$859" display="'4-Acid'!$A$859" xr:uid="{0609A344-7F83-4CDB-BEA3-EDEE4B202CD2}"/>
    <hyperlink ref="B51" location="'4-Acid'!$A$878" display="'4-Acid'!$A$878" xr:uid="{95FB2432-E2CE-47A9-9B69-45AC4A9F4334}"/>
    <hyperlink ref="B52" location="'4-Acid'!$A$896" display="'4-Acid'!$A$896" xr:uid="{872D3AA2-91DB-4A92-9F5A-9C20431D0240}"/>
    <hyperlink ref="B53" location="'4-Acid'!$A$915" display="'4-Acid'!$A$915" xr:uid="{44FD1759-9556-4868-89A2-477C35F7B380}"/>
    <hyperlink ref="B54" location="'4-Acid'!$A$934" display="'4-Acid'!$A$934" xr:uid="{A34FD200-C4E7-4618-91B3-BA9A553CE749}"/>
    <hyperlink ref="B55" location="'4-Acid'!$A$953" display="'4-Acid'!$A$953" xr:uid="{C9D4E93F-2144-4159-BF07-AFE35EC9E5A9}"/>
    <hyperlink ref="B56" location="'4-Acid'!$A$971" display="'4-Acid'!$A$971" xr:uid="{6D33F352-7217-4626-A332-34935BA8A375}"/>
    <hyperlink ref="B57" location="'4-Acid'!$A$989" display="'4-Acid'!$A$989" xr:uid="{FF6CC2E4-F05B-4617-A82F-65B47D3C65A4}"/>
    <hyperlink ref="B58" location="'4-Acid'!$A$1007" display="'4-Acid'!$A$1007" xr:uid="{3D64768D-A0F8-4F85-8D90-685C385F4086}"/>
    <hyperlink ref="B59" location="'4-Acid'!$A$1025" display="'4-Acid'!$A$1025" xr:uid="{DDC8D551-F782-4204-81C0-DE77E76BB5D5}"/>
    <hyperlink ref="B60" location="'4-Acid'!$A$1043" display="'4-Acid'!$A$1043" xr:uid="{2AA8A54A-F740-42DB-A732-5F421A09CA8A}"/>
    <hyperlink ref="B61" location="'4-Acid'!$A$1061" display="'4-Acid'!$A$1061" xr:uid="{CDDE2CAB-4D09-431F-BBC8-2D3E194A4C5F}"/>
    <hyperlink ref="B62" location="'4-Acid'!$A$1080" display="'4-Acid'!$A$1080" xr:uid="{49F88CB1-F030-4270-A200-8C77766EDCAE}"/>
    <hyperlink ref="B63" location="'4-Acid'!$A$1099" display="'4-Acid'!$A$1099" xr:uid="{51A58DC1-23E8-4355-8952-9D89D2D8599A}"/>
    <hyperlink ref="B64" location="'4-Acid'!$A$1117" display="'4-Acid'!$A$1117" xr:uid="{C6F18BBB-547E-4EDD-9ACA-060E46CAC40D}"/>
    <hyperlink ref="B65" location="'4-Acid'!$A$1135" display="'4-Acid'!$A$1135" xr:uid="{2A879E21-BE19-41F8-BA7E-DFF337209D5F}"/>
    <hyperlink ref="B67" location="'Aqua Regia'!$A$1" display="'Aqua Regia'!$A$1" xr:uid="{BC3CC23D-5B92-40C3-BA9E-68BC41A1877B}"/>
    <hyperlink ref="B68" location="'Aqua Regia'!$A$18" display="'Aqua Regia'!$A$18" xr:uid="{3EE0C97A-A9AD-4B51-BBB8-E6EBF50A91C0}"/>
    <hyperlink ref="B69" location="'Aqua Regia'!$A$58" display="'Aqua Regia'!$A$58" xr:uid="{D27D512E-4864-4B81-95FA-FDB55E35C312}"/>
    <hyperlink ref="B70" location="'Aqua Regia'!$A$76" display="'Aqua Regia'!$A$76" xr:uid="{53E01F5C-A614-430F-B8B3-824A7E378593}"/>
    <hyperlink ref="B71" location="'Aqua Regia'!$A$113" display="'Aqua Regia'!$A$113" xr:uid="{32D4BE8F-D19D-40BF-A8B3-25B8CE290508}"/>
    <hyperlink ref="B72" location="'Aqua Regia'!$A$131" display="'Aqua Regia'!$A$131" xr:uid="{AD33B3FA-53B8-456D-9F48-C2AD796F6958}"/>
    <hyperlink ref="B73" location="'Aqua Regia'!$A$149" display="'Aqua Regia'!$A$149" xr:uid="{7DBDB0D0-355B-490A-82D4-7168A8D78CE3}"/>
    <hyperlink ref="B74" location="'Aqua Regia'!$A$167" display="'Aqua Regia'!$A$167" xr:uid="{63DFB62C-95E6-4965-914D-BE04DEE4A90E}"/>
    <hyperlink ref="B75" location="'Aqua Regia'!$A$185" display="'Aqua Regia'!$A$185" xr:uid="{76476534-58F7-4699-9A6B-36A96EE521F2}"/>
    <hyperlink ref="B76" location="'Aqua Regia'!$A$203" display="'Aqua Regia'!$A$203" xr:uid="{143BD654-F234-4BB8-8B02-C7EFCF927EF7}"/>
    <hyperlink ref="B77" location="'Aqua Regia'!$A$221" display="'Aqua Regia'!$A$221" xr:uid="{63C9268C-A636-413F-BF4B-9DC9C1C2BDA8}"/>
    <hyperlink ref="B78" location="'Aqua Regia'!$A$239" display="'Aqua Regia'!$A$239" xr:uid="{D534D761-6F43-46F8-A9F1-4CB2FE944351}"/>
    <hyperlink ref="B79" location="'Aqua Regia'!$A$257" display="'Aqua Regia'!$A$257" xr:uid="{D5B1ED76-90CB-4900-AA61-427595DA0052}"/>
    <hyperlink ref="B80" location="'Aqua Regia'!$A$329" display="'Aqua Regia'!$A$329" xr:uid="{6B2A24ED-D406-4C46-B6B8-8832D258AFCA}"/>
    <hyperlink ref="B81" location="'Aqua Regia'!$A$347" display="'Aqua Regia'!$A$347" xr:uid="{24B1F0F7-DE31-42C2-9EC3-99F4D28EDDA0}"/>
    <hyperlink ref="B82" location="'Aqua Regia'!$A$384" display="'Aqua Regia'!$A$384" xr:uid="{532FCB14-F572-40B9-87AF-7AA69F38BED9}"/>
    <hyperlink ref="B83" location="'Aqua Regia'!$A$403" display="'Aqua Regia'!$A$403" xr:uid="{262877DF-F827-453B-A038-70CA67E70805}"/>
    <hyperlink ref="B84" location="'Aqua Regia'!$A$421" display="'Aqua Regia'!$A$421" xr:uid="{6E542662-6A6D-4870-B645-FC4732F8E6C1}"/>
    <hyperlink ref="B85" location="'Aqua Regia'!$A$458" display="'Aqua Regia'!$A$458" xr:uid="{08AC1988-D5A8-4557-9F25-E92EE3FED750}"/>
    <hyperlink ref="B86" location="'Aqua Regia'!$A$477" display="'Aqua Regia'!$A$477" xr:uid="{C2189FC7-0371-4069-933C-0447A475583F}"/>
    <hyperlink ref="B87" location="'Aqua Regia'!$A$495" display="'Aqua Regia'!$A$495" xr:uid="{650F9D0C-E21F-4802-9DF2-376FF4F2B6BD}"/>
    <hyperlink ref="B88" location="'Aqua Regia'!$A$514" display="'Aqua Regia'!$A$514" xr:uid="{C6927EBD-8C6F-4CB6-BCD8-A35C3E97756B}"/>
    <hyperlink ref="B89" location="'Aqua Regia'!$A$533" display="'Aqua Regia'!$A$533" xr:uid="{F536916C-78B9-4112-A07B-3F1C357A35AA}"/>
    <hyperlink ref="B90" location="'Aqua Regia'!$A$551" display="'Aqua Regia'!$A$551" xr:uid="{B364A54E-422F-4E7F-ABB8-BBA2D79C8682}"/>
    <hyperlink ref="B91" location="'Aqua Regia'!$A$569" display="'Aqua Regia'!$A$569" xr:uid="{A65C50D4-D59B-46DC-B20A-7C2CA2AAE6BA}"/>
    <hyperlink ref="B92" location="'Aqua Regia'!$A$587" display="'Aqua Regia'!$A$587" xr:uid="{BB04B851-F392-4840-9B85-B028B835249C}"/>
    <hyperlink ref="B93" location="'Aqua Regia'!$A$605" display="'Aqua Regia'!$A$605" xr:uid="{78F76164-4BE0-4DBF-BCB4-D13CE678B6A4}"/>
    <hyperlink ref="B94" location="'Aqua Regia'!$A$623" display="'Aqua Regia'!$A$623" xr:uid="{5E735B83-9743-42D1-A8D4-8B1E613A7B45}"/>
    <hyperlink ref="B95" location="'Aqua Regia'!$A$660" display="'Aqua Regia'!$A$660" xr:uid="{08DE4803-7AD3-4E43-B3F3-6740119E8510}"/>
    <hyperlink ref="B96" location="'Aqua Regia'!$A$679" display="'Aqua Regia'!$A$679" xr:uid="{21D6007D-051A-4DC9-9391-F6BF65D5830D}"/>
    <hyperlink ref="B97" location="'Aqua Regia'!$A$697" display="'Aqua Regia'!$A$697" xr:uid="{80F087D7-E637-42C9-A51A-E41D9B4BBE81}"/>
    <hyperlink ref="B98" location="'Aqua Regia'!$A$769" display="'Aqua Regia'!$A$769" xr:uid="{916FB14C-F8BD-4278-9721-B187E2BEF47B}"/>
    <hyperlink ref="B99" location="'Aqua Regia'!$A$805" display="'Aqua Regia'!$A$805" xr:uid="{2DFCA69B-2940-40E9-B5EE-9D9D4563D704}"/>
    <hyperlink ref="B100" location="'Aqua Regia'!$A$823" display="'Aqua Regia'!$A$823" xr:uid="{B4A92ED6-AD61-4224-A947-62E53112BE62}"/>
    <hyperlink ref="B101" location="'Aqua Regia'!$A$841" display="'Aqua Regia'!$A$841" xr:uid="{280B7034-3AD3-4B85-B05E-8024320419F6}"/>
    <hyperlink ref="B102" location="'Aqua Regia'!$A$895" display="'Aqua Regia'!$A$895" xr:uid="{9D71D0D7-D858-47A9-9776-4AEBB1CA4340}"/>
    <hyperlink ref="B103" location="'Aqua Regia'!$A$914" display="'Aqua Regia'!$A$914" xr:uid="{8849F4BF-6DB7-4835-8043-264A37C31DEA}"/>
    <hyperlink ref="B104" location="'Aqua Regia'!$A$933" display="'Aqua Regia'!$A$933" xr:uid="{CAFD210E-5DE8-4FBC-8A80-67CEB40349C9}"/>
    <hyperlink ref="B105" location="'Aqua Regia'!$A$951" display="'Aqua Regia'!$A$951" xr:uid="{BCC0AFB1-C471-4328-B999-209A8FAB8CB6}"/>
    <hyperlink ref="B106" location="'Aqua Regia'!$A$970" display="'Aqua Regia'!$A$970" xr:uid="{186A521D-2B4B-4E03-84DA-A630732BF830}"/>
    <hyperlink ref="B107" location="'Aqua Regia'!$A$989" display="'Aqua Regia'!$A$989" xr:uid="{ED0CA84C-09E9-4638-B198-ADD74A0094A6}"/>
    <hyperlink ref="B108" location="'Aqua Regia'!$A$1008" display="'Aqua Regia'!$A$1008" xr:uid="{D4100C1C-D956-4F08-8AB9-3E6F868E6C1C}"/>
    <hyperlink ref="B109" location="'Aqua Regia'!$A$1026" display="'Aqua Regia'!$A$1026" xr:uid="{9AB220FC-A016-40E9-A151-B9D298AC5F05}"/>
    <hyperlink ref="B110" location="'Aqua Regia'!$A$1063" display="'Aqua Regia'!$A$1063" xr:uid="{97F10333-4B0F-4985-B866-4BDDA6971666}"/>
    <hyperlink ref="B111" location="'Aqua Regia'!$A$1081" display="'Aqua Regia'!$A$1081" xr:uid="{CB13FD73-C0CD-463E-B9D5-72F1DDF19436}"/>
    <hyperlink ref="B112" location="'Aqua Regia'!$A$1099" display="'Aqua Regia'!$A$1099" xr:uid="{8B9CE719-723A-4909-9DC2-F550D37C57EC}"/>
    <hyperlink ref="B113" location="'Aqua Regia'!$A$1118" display="'Aqua Regia'!$A$1118" xr:uid="{CE6C50C1-E2D9-46B7-878B-23F95DA4D612}"/>
    <hyperlink ref="B114" location="'Aqua Regia'!$A$1137" display="'Aqua Regia'!$A$1137" xr:uid="{5B6E4963-1016-4466-A764-B2D516E21FB2}"/>
    <hyperlink ref="B115" location="'Aqua Regia'!$A$1155" display="'Aqua Regia'!$A$1155" xr:uid="{877B5545-C48E-43A1-918D-EA1F2C87C877}"/>
    <hyperlink ref="B116" location="'Aqua Regia'!$A$1173" display="'Aqua Regia'!$A$1173" xr:uid="{457300C1-7A72-4642-AF65-BCD5FB419C3A}"/>
    <hyperlink ref="B118" location="'PF ICP'!$A$18" display="'PF ICP'!$A$18" xr:uid="{5E8F8495-FDFC-44E3-9572-4C2896494FF7}"/>
    <hyperlink ref="B119" location="'PF ICP'!$A$58" display="'PF ICP'!$A$58" xr:uid="{A8469783-44CC-439A-AC8D-E99644F69860}"/>
    <hyperlink ref="B120" location="'PF ICP'!$A$95" display="'PF ICP'!$A$95" xr:uid="{0F9B31E4-6A79-456E-9342-6A2E1BF6061C}"/>
    <hyperlink ref="B121" location="'PF ICP'!$A$131" display="'PF ICP'!$A$131" xr:uid="{3E81DB5A-20EA-4477-BBA7-0F59BE07C8CA}"/>
    <hyperlink ref="B122" location="'PF ICP'!$A$149" display="'PF ICP'!$A$149" xr:uid="{DD7532D7-074F-4819-A27E-0C5BC9A75524}"/>
    <hyperlink ref="B123" location="'PF ICP'!$A$168" display="'PF ICP'!$A$168" xr:uid="{B4413BA9-75DB-4CE2-B78D-87892CC936FD}"/>
    <hyperlink ref="B124" location="'PF ICP'!$A$186" display="'PF ICP'!$A$186" xr:uid="{80C17D0F-D9B8-4E93-A5A6-9DE99D7A8181}"/>
    <hyperlink ref="B125" location="'PF ICP'!$A$204" display="'PF ICP'!$A$204" xr:uid="{D30CC262-D226-4E1C-BACB-19DE8CCF10C2}"/>
    <hyperlink ref="B126" location="'PF ICP'!$A$240" display="'PF ICP'!$A$240" xr:uid="{0C118C22-DA94-473F-A27A-AE1ACB818082}"/>
    <hyperlink ref="B127" location="'PF ICP'!$A$259" display="'PF ICP'!$A$259" xr:uid="{3B9AE040-892D-4EA8-A544-45C2263D7BDF}"/>
    <hyperlink ref="B128" location="'PF ICP'!$A$277" display="'PF ICP'!$A$277" xr:uid="{79E28B1A-7E05-417B-9148-28EFB1A5E1F6}"/>
    <hyperlink ref="B129" location="'PF ICP'!$A$296" display="'PF ICP'!$A$296" xr:uid="{C268D5AC-6628-4044-90BF-65654F350B6E}"/>
    <hyperlink ref="B130" location="'PF ICP'!$A$314" display="'PF ICP'!$A$314" xr:uid="{16740310-9B26-4AE4-AC9B-1B36B16EE67C}"/>
    <hyperlink ref="B131" location="'PF ICP'!$A$332" display="'PF ICP'!$A$332" xr:uid="{B6E60B83-9112-4C2C-86C8-780A045BD4B4}"/>
    <hyperlink ref="B132" location="'PF ICP'!$A$350" display="'PF ICP'!$A$350" xr:uid="{3A7863EE-BA1A-4DC0-A55E-133C9DA8FAD3}"/>
    <hyperlink ref="B133" location="'PF ICP'!$A$368" display="'PF ICP'!$A$368" xr:uid="{A607ABAE-C190-4C2D-8576-B92DCDB77DA6}"/>
    <hyperlink ref="B134" location="'PF ICP'!$A$387" display="'PF ICP'!$A$387" xr:uid="{6C2BB3CF-CBF9-49B9-8FC4-11AAB15EA3FD}"/>
    <hyperlink ref="B135" location="'PF ICP'!$A$441" display="'PF ICP'!$A$441" xr:uid="{FC9DD101-B2AC-422D-A4CD-CEF5A3645F04}"/>
    <hyperlink ref="B136" location="'PF ICP'!$A$459" display="'PF ICP'!$A$459" xr:uid="{00BEE4ED-FECB-4A82-B364-4B27C6E7BAFA}"/>
    <hyperlink ref="B137" location="'PF ICP'!$A$477" display="'PF ICP'!$A$477" xr:uid="{8CA124CA-C62C-4F6C-8CF7-2E5ECF1F7407}"/>
    <hyperlink ref="B138" location="'PF ICP'!$A$495" display="'PF ICP'!$A$495" xr:uid="{4D72E5C1-94FC-4F32-A3E1-93E5E184A7AB}"/>
    <hyperlink ref="B139" location="'PF ICP'!$A$514" display="'PF ICP'!$A$514" xr:uid="{D854690E-DA39-455D-94AD-DC6AA064EE2F}"/>
    <hyperlink ref="B140" location="'PF ICP'!$A$532" display="'PF ICP'!$A$532" xr:uid="{21ED4800-540D-4B72-BC88-A011053CF789}"/>
    <hyperlink ref="B141" location="'PF ICP'!$A$550" display="'PF ICP'!$A$550" xr:uid="{73566AAE-ABDA-425C-AF42-6056D9B3D60E}"/>
    <hyperlink ref="B142" location="'PF ICP'!$A$568" display="'PF ICP'!$A$568" xr:uid="{DC3ABEB9-C89A-40D2-B386-5E8A81C69B25}"/>
    <hyperlink ref="B143" location="'PF ICP'!$A$586" display="'PF ICP'!$A$586" xr:uid="{FF6A55F5-75EB-4EEB-8A1A-DACE9EC2BE7A}"/>
    <hyperlink ref="B144" location="'PF ICP'!$A$622" display="'PF ICP'!$A$622" xr:uid="{D257B289-E0C1-4BEF-AB03-C71C597010E0}"/>
    <hyperlink ref="B145" location="'PF ICP'!$A$640" display="'PF ICP'!$A$640" xr:uid="{0746381C-2C6C-4573-8838-7560C172D0FC}"/>
    <hyperlink ref="B146" location="'PF ICP'!$A$676" display="'PF ICP'!$A$676" xr:uid="{59EDCBE0-9FB4-4DAC-BC0D-E24670855A22}"/>
    <hyperlink ref="B147" location="'PF ICP'!$A$694" display="'PF ICP'!$A$694" xr:uid="{87CE7D0A-3525-489D-BE27-9190DD760FCD}"/>
    <hyperlink ref="B148" location="'PF ICP'!$A$712" display="'PF ICP'!$A$712" xr:uid="{A1E52671-565D-45EF-8681-A8D8DAC5F436}"/>
    <hyperlink ref="B149" location="'PF ICP'!$A$731" display="'PF ICP'!$A$731" xr:uid="{AED8A5C1-62C4-44E3-BBD7-E1DDC357AFC4}"/>
    <hyperlink ref="B150" location="'PF ICP'!$A$767" display="'PF ICP'!$A$767" xr:uid="{8932F617-A1DC-4DC3-845F-31F028367353}"/>
    <hyperlink ref="B151" location="'PF ICP'!$A$785" display="'PF ICP'!$A$785" xr:uid="{4782068F-3337-486F-97EB-875CAB0D3C8C}"/>
    <hyperlink ref="B152" location="'PF ICP'!$A$803" display="'PF ICP'!$A$803" xr:uid="{59CA1784-E92B-4895-B93F-38416586D582}"/>
    <hyperlink ref="B153" location="'PF ICP'!$A$839" display="'PF ICP'!$A$839" xr:uid="{BB9053C1-2DDB-4870-947E-8120F8C32BB0}"/>
    <hyperlink ref="B154" location="'PF ICP'!$A$857" display="'PF ICP'!$A$857" xr:uid="{75C702FE-F712-4E48-8E4E-E24CB4766780}"/>
    <hyperlink ref="B155" location="'PF ICP'!$A$894" display="'PF ICP'!$A$894" xr:uid="{92A83292-0A88-4C87-BC48-7474794BC31E}"/>
    <hyperlink ref="B156" location="'PF ICP'!$A$930" display="'PF ICP'!$A$930" xr:uid="{D1EF453F-1B34-45C1-AB05-85FF6407DDEB}"/>
    <hyperlink ref="B157" location="'PF ICP'!$A$967" display="'PF ICP'!$A$967" xr:uid="{38B4AA96-B750-4082-96F6-CBFCA6384AD3}"/>
    <hyperlink ref="B158" location="'PF ICP'!$A$986" display="'PF ICP'!$A$986" xr:uid="{A2E68163-9C40-4969-8F90-B9C50FEE5F29}"/>
    <hyperlink ref="B159" location="'PF ICP'!$A$1004" display="'PF ICP'!$A$1004" xr:uid="{785B298E-43DB-44F7-B00A-0DE421EB3424}"/>
    <hyperlink ref="B160" location="'PF ICP'!$A$1022" display="'PF ICP'!$A$1022" xr:uid="{9B3B2273-CEFC-4436-9CF2-3B1E79757E61}"/>
    <hyperlink ref="B161" location="'PF ICP'!$A$1040" display="'PF ICP'!$A$1040" xr:uid="{0225B70E-02EE-49C1-98AB-3D41BA8FE538}"/>
    <hyperlink ref="B162" location="'PF ICP'!$A$1059" display="'PF ICP'!$A$1059" xr:uid="{26DEA810-9887-400E-8890-8EA500B6FFBE}"/>
    <hyperlink ref="B163" location="'PF ICP'!$A$1077" display="'PF ICP'!$A$1077" xr:uid="{64468448-0B1B-44DF-8C84-7DCFCC0D538D}"/>
    <hyperlink ref="B164" location="'PF ICP'!$A$1095" display="'PF ICP'!$A$1095" xr:uid="{CCE3C0C6-265C-4AA1-9504-3F1240A22412}"/>
    <hyperlink ref="B165" location="'PF ICP'!$A$1114" display="'PF ICP'!$A$1114" xr:uid="{886DC748-EFA2-4455-B94B-A39C9419530B}"/>
    <hyperlink ref="B166" location="'PF ICP'!$A$1132" display="'PF ICP'!$A$1132" xr:uid="{D47CE5A7-BFAB-4C3E-8BD9-C0937C7D5520}"/>
    <hyperlink ref="B168" location="'IRC'!$A$18" display="'IRC'!$A$18" xr:uid="{2F7CEC38-5546-4B38-821C-68AFA58813C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C97E-1DE7-4596-A747-650C3E9EAFFA}">
  <sheetPr codeName="Sheet14"/>
  <dimension ref="A1:BN1252"/>
  <sheetViews>
    <sheetView zoomScale="56" zoomScaleNormal="56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547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7" t="s">
        <v>234</v>
      </c>
      <c r="AG2" s="156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3" t="s">
        <v>245</v>
      </c>
      <c r="E3" s="155" t="s">
        <v>246</v>
      </c>
      <c r="F3" s="155" t="s">
        <v>247</v>
      </c>
      <c r="G3" s="155" t="s">
        <v>248</v>
      </c>
      <c r="H3" s="155" t="s">
        <v>249</v>
      </c>
      <c r="I3" s="155" t="s">
        <v>250</v>
      </c>
      <c r="J3" s="155" t="s">
        <v>251</v>
      </c>
      <c r="K3" s="155" t="s">
        <v>252</v>
      </c>
      <c r="L3" s="155" t="s">
        <v>253</v>
      </c>
      <c r="M3" s="155" t="s">
        <v>254</v>
      </c>
      <c r="N3" s="155" t="s">
        <v>255</v>
      </c>
      <c r="O3" s="155" t="s">
        <v>256</v>
      </c>
      <c r="P3" s="155" t="s">
        <v>257</v>
      </c>
      <c r="Q3" s="155" t="s">
        <v>258</v>
      </c>
      <c r="R3" s="155" t="s">
        <v>259</v>
      </c>
      <c r="S3" s="155" t="s">
        <v>260</v>
      </c>
      <c r="T3" s="155" t="s">
        <v>261</v>
      </c>
      <c r="U3" s="155" t="s">
        <v>262</v>
      </c>
      <c r="V3" s="155" t="s">
        <v>263</v>
      </c>
      <c r="W3" s="155" t="s">
        <v>264</v>
      </c>
      <c r="X3" s="155" t="s">
        <v>265</v>
      </c>
      <c r="Y3" s="155" t="s">
        <v>266</v>
      </c>
      <c r="Z3" s="155" t="s">
        <v>267</v>
      </c>
      <c r="AA3" s="155" t="s">
        <v>268</v>
      </c>
      <c r="AB3" s="155" t="s">
        <v>269</v>
      </c>
      <c r="AC3" s="155" t="s">
        <v>270</v>
      </c>
      <c r="AD3" s="155" t="s">
        <v>271</v>
      </c>
      <c r="AE3" s="155" t="s">
        <v>236</v>
      </c>
      <c r="AF3" s="155" t="s">
        <v>272</v>
      </c>
      <c r="AG3" s="156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282</v>
      </c>
      <c r="E4" s="11" t="s">
        <v>282</v>
      </c>
      <c r="F4" s="11" t="s">
        <v>281</v>
      </c>
      <c r="G4" s="11" t="s">
        <v>281</v>
      </c>
      <c r="H4" s="11" t="s">
        <v>281</v>
      </c>
      <c r="I4" s="11" t="s">
        <v>281</v>
      </c>
      <c r="J4" s="11" t="s">
        <v>281</v>
      </c>
      <c r="K4" s="11" t="s">
        <v>281</v>
      </c>
      <c r="L4" s="11" t="s">
        <v>282</v>
      </c>
      <c r="M4" s="11" t="s">
        <v>281</v>
      </c>
      <c r="N4" s="11" t="s">
        <v>281</v>
      </c>
      <c r="O4" s="11" t="s">
        <v>311</v>
      </c>
      <c r="P4" s="11" t="s">
        <v>281</v>
      </c>
      <c r="Q4" s="11" t="s">
        <v>282</v>
      </c>
      <c r="R4" s="11" t="s">
        <v>282</v>
      </c>
      <c r="S4" s="11" t="s">
        <v>311</v>
      </c>
      <c r="T4" s="11" t="s">
        <v>282</v>
      </c>
      <c r="U4" s="11" t="s">
        <v>282</v>
      </c>
      <c r="V4" s="11" t="s">
        <v>311</v>
      </c>
      <c r="W4" s="11" t="s">
        <v>282</v>
      </c>
      <c r="X4" s="11" t="s">
        <v>282</v>
      </c>
      <c r="Y4" s="11" t="s">
        <v>311</v>
      </c>
      <c r="Z4" s="11" t="s">
        <v>281</v>
      </c>
      <c r="AA4" s="11" t="s">
        <v>311</v>
      </c>
      <c r="AB4" s="11" t="s">
        <v>282</v>
      </c>
      <c r="AC4" s="11" t="s">
        <v>282</v>
      </c>
      <c r="AD4" s="11" t="s">
        <v>282</v>
      </c>
      <c r="AE4" s="11" t="s">
        <v>311</v>
      </c>
      <c r="AF4" s="11" t="s">
        <v>281</v>
      </c>
      <c r="AG4" s="156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312</v>
      </c>
      <c r="E5" s="26" t="s">
        <v>312</v>
      </c>
      <c r="F5" s="26" t="s">
        <v>312</v>
      </c>
      <c r="G5" s="26" t="s">
        <v>312</v>
      </c>
      <c r="H5" s="26" t="s">
        <v>312</v>
      </c>
      <c r="I5" s="26" t="s">
        <v>312</v>
      </c>
      <c r="J5" s="26" t="s">
        <v>312</v>
      </c>
      <c r="K5" s="26" t="s">
        <v>312</v>
      </c>
      <c r="L5" s="26" t="s">
        <v>312</v>
      </c>
      <c r="M5" s="26" t="s">
        <v>121</v>
      </c>
      <c r="N5" s="26" t="s">
        <v>278</v>
      </c>
      <c r="O5" s="26" t="s">
        <v>313</v>
      </c>
      <c r="P5" s="26" t="s">
        <v>314</v>
      </c>
      <c r="Q5" s="26" t="s">
        <v>312</v>
      </c>
      <c r="R5" s="26" t="s">
        <v>313</v>
      </c>
      <c r="S5" s="26" t="s">
        <v>313</v>
      </c>
      <c r="T5" s="26" t="s">
        <v>313</v>
      </c>
      <c r="U5" s="26" t="s">
        <v>315</v>
      </c>
      <c r="V5" s="26" t="s">
        <v>315</v>
      </c>
      <c r="W5" s="26" t="s">
        <v>312</v>
      </c>
      <c r="X5" s="26" t="s">
        <v>314</v>
      </c>
      <c r="Y5" s="26" t="s">
        <v>312</v>
      </c>
      <c r="Z5" s="26" t="s">
        <v>315</v>
      </c>
      <c r="AA5" s="26" t="s">
        <v>312</v>
      </c>
      <c r="AB5" s="26" t="s">
        <v>315</v>
      </c>
      <c r="AC5" s="26" t="s">
        <v>315</v>
      </c>
      <c r="AD5" s="26" t="s">
        <v>312</v>
      </c>
      <c r="AE5" s="26" t="s">
        <v>315</v>
      </c>
      <c r="AF5" s="26" t="s">
        <v>314</v>
      </c>
      <c r="AG5" s="156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6">
        <v>61</v>
      </c>
      <c r="E6" s="228">
        <v>52.5</v>
      </c>
      <c r="F6" s="216">
        <v>64.5</v>
      </c>
      <c r="G6" s="216">
        <v>62.6</v>
      </c>
      <c r="H6" s="216">
        <v>66.2</v>
      </c>
      <c r="I6" s="216">
        <v>62.4</v>
      </c>
      <c r="J6" s="216">
        <v>63.5</v>
      </c>
      <c r="K6" s="216">
        <v>66.3</v>
      </c>
      <c r="L6" s="216">
        <v>62.3</v>
      </c>
      <c r="M6" s="216">
        <v>64.3</v>
      </c>
      <c r="N6" s="216">
        <v>60.983999999999995</v>
      </c>
      <c r="O6" s="216">
        <v>59.1</v>
      </c>
      <c r="P6" s="216">
        <v>61.229187299615248</v>
      </c>
      <c r="Q6" s="230">
        <v>50.12</v>
      </c>
      <c r="R6" s="216">
        <v>58.834633471186692</v>
      </c>
      <c r="S6" s="216">
        <v>60.3</v>
      </c>
      <c r="T6" s="216">
        <v>59.8</v>
      </c>
      <c r="U6" s="216">
        <v>57.2</v>
      </c>
      <c r="V6" s="216">
        <v>65.010000000000005</v>
      </c>
      <c r="W6" s="216">
        <v>63.899999999999991</v>
      </c>
      <c r="X6" s="216">
        <v>65.8</v>
      </c>
      <c r="Y6" s="228">
        <v>70.092000000000013</v>
      </c>
      <c r="Z6" s="216">
        <v>64.569999999999993</v>
      </c>
      <c r="AA6" s="216">
        <v>61.9</v>
      </c>
      <c r="AB6" s="216">
        <v>62.3</v>
      </c>
      <c r="AC6" s="216" t="s">
        <v>302</v>
      </c>
      <c r="AD6" s="216">
        <v>62.9</v>
      </c>
      <c r="AE6" s="230">
        <v>58</v>
      </c>
      <c r="AF6" s="216">
        <v>60.63</v>
      </c>
      <c r="AG6" s="217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62</v>
      </c>
      <c r="E7" s="229">
        <v>52.4</v>
      </c>
      <c r="F7" s="220">
        <v>63.5</v>
      </c>
      <c r="G7" s="220">
        <v>63.7</v>
      </c>
      <c r="H7" s="220">
        <v>61.9</v>
      </c>
      <c r="I7" s="220">
        <v>63.4</v>
      </c>
      <c r="J7" s="220">
        <v>62.8</v>
      </c>
      <c r="K7" s="220">
        <v>67.3</v>
      </c>
      <c r="L7" s="220">
        <v>61.70000000000001</v>
      </c>
      <c r="M7" s="220">
        <v>63.42</v>
      </c>
      <c r="N7" s="220">
        <v>61.293999999999997</v>
      </c>
      <c r="O7" s="220">
        <v>58.2</v>
      </c>
      <c r="P7" s="220">
        <v>60.661882481928217</v>
      </c>
      <c r="Q7" s="220">
        <v>60.5</v>
      </c>
      <c r="R7" s="220">
        <v>59.198179451134372</v>
      </c>
      <c r="S7" s="220">
        <v>60.21</v>
      </c>
      <c r="T7" s="220">
        <v>60.1</v>
      </c>
      <c r="U7" s="220">
        <v>57.7</v>
      </c>
      <c r="V7" s="220">
        <v>64.53</v>
      </c>
      <c r="W7" s="220">
        <v>64.099999999999994</v>
      </c>
      <c r="X7" s="220">
        <v>66.099999999999994</v>
      </c>
      <c r="Y7" s="229">
        <v>69.854400000000012</v>
      </c>
      <c r="Z7" s="220">
        <v>62.61</v>
      </c>
      <c r="AA7" s="220">
        <v>62.9</v>
      </c>
      <c r="AB7" s="220">
        <v>63.7</v>
      </c>
      <c r="AC7" s="220" t="s">
        <v>302</v>
      </c>
      <c r="AD7" s="220">
        <v>61.69</v>
      </c>
      <c r="AE7" s="220">
        <v>63</v>
      </c>
      <c r="AF7" s="220">
        <v>54.15</v>
      </c>
      <c r="AG7" s="217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62</v>
      </c>
      <c r="E8" s="229">
        <v>52.3</v>
      </c>
      <c r="F8" s="220">
        <v>64.599999999999994</v>
      </c>
      <c r="G8" s="220">
        <v>62.9</v>
      </c>
      <c r="H8" s="220">
        <v>68.2</v>
      </c>
      <c r="I8" s="220">
        <v>64.3</v>
      </c>
      <c r="J8" s="220">
        <v>61.3</v>
      </c>
      <c r="K8" s="220">
        <v>66.599999999999994</v>
      </c>
      <c r="L8" s="220">
        <v>61.9</v>
      </c>
      <c r="M8" s="220">
        <v>61.600000000000009</v>
      </c>
      <c r="N8" s="220">
        <v>60.186</v>
      </c>
      <c r="O8" s="220">
        <v>59.1</v>
      </c>
      <c r="P8" s="220">
        <v>61.113803244974001</v>
      </c>
      <c r="Q8" s="241">
        <v>50.2</v>
      </c>
      <c r="R8" s="220">
        <v>58.807924879102728</v>
      </c>
      <c r="S8" s="220">
        <v>61.51</v>
      </c>
      <c r="T8" s="220">
        <v>61.100000000000009</v>
      </c>
      <c r="U8" s="220">
        <v>57</v>
      </c>
      <c r="V8" s="220">
        <v>63.139999999999993</v>
      </c>
      <c r="W8" s="220">
        <v>63.4</v>
      </c>
      <c r="X8" s="220">
        <v>64.2</v>
      </c>
      <c r="Y8" s="229">
        <v>70.545599999999993</v>
      </c>
      <c r="Z8" s="220">
        <v>63.88</v>
      </c>
      <c r="AA8" s="220">
        <v>60.9</v>
      </c>
      <c r="AB8" s="220">
        <v>62.7</v>
      </c>
      <c r="AC8" s="220" t="s">
        <v>302</v>
      </c>
      <c r="AD8" s="220">
        <v>62.670000000000009</v>
      </c>
      <c r="AE8" s="220">
        <v>63</v>
      </c>
      <c r="AF8" s="220">
        <v>55.44</v>
      </c>
      <c r="AG8" s="217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62</v>
      </c>
      <c r="E9" s="229">
        <v>51</v>
      </c>
      <c r="F9" s="220">
        <v>64.5</v>
      </c>
      <c r="G9" s="220">
        <v>64</v>
      </c>
      <c r="H9" s="220">
        <v>63.3</v>
      </c>
      <c r="I9" s="220">
        <v>64.2</v>
      </c>
      <c r="J9" s="220">
        <v>62.100000000000009</v>
      </c>
      <c r="K9" s="220">
        <v>67.7</v>
      </c>
      <c r="L9" s="220">
        <v>63</v>
      </c>
      <c r="M9" s="220">
        <v>60.73</v>
      </c>
      <c r="N9" s="220">
        <v>61.219000000000001</v>
      </c>
      <c r="O9" s="220">
        <v>57.6</v>
      </c>
      <c r="P9" s="220">
        <v>62.710601861011142</v>
      </c>
      <c r="Q9" s="220">
        <v>59.617400000000004</v>
      </c>
      <c r="R9" s="220">
        <v>59.735443830256614</v>
      </c>
      <c r="S9" s="220">
        <v>60.56</v>
      </c>
      <c r="T9" s="220">
        <v>61.199999999999996</v>
      </c>
      <c r="U9" s="220">
        <v>57</v>
      </c>
      <c r="V9" s="220">
        <v>64.739999999999995</v>
      </c>
      <c r="W9" s="220">
        <v>63</v>
      </c>
      <c r="X9" s="220">
        <v>62.8</v>
      </c>
      <c r="Y9" s="229">
        <v>68.634</v>
      </c>
      <c r="Z9" s="220">
        <v>62.769999999999996</v>
      </c>
      <c r="AA9" s="220">
        <v>62.3</v>
      </c>
      <c r="AB9" s="220">
        <v>62.5</v>
      </c>
      <c r="AC9" s="220" t="s">
        <v>302</v>
      </c>
      <c r="AD9" s="220">
        <v>62.71</v>
      </c>
      <c r="AE9" s="220">
        <v>63</v>
      </c>
      <c r="AF9" s="220">
        <v>58.77</v>
      </c>
      <c r="AG9" s="217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62.04185425286569</v>
      </c>
      <c r="BN9" s="28"/>
    </row>
    <row r="10" spans="1:66">
      <c r="A10" s="30"/>
      <c r="B10" s="19">
        <v>1</v>
      </c>
      <c r="C10" s="9">
        <v>5</v>
      </c>
      <c r="D10" s="220">
        <v>62</v>
      </c>
      <c r="E10" s="241">
        <v>49.3</v>
      </c>
      <c r="F10" s="220">
        <v>64.8</v>
      </c>
      <c r="G10" s="220">
        <v>63.6</v>
      </c>
      <c r="H10" s="220">
        <v>65.3</v>
      </c>
      <c r="I10" s="220">
        <v>64.3</v>
      </c>
      <c r="J10" s="220">
        <v>61.9</v>
      </c>
      <c r="K10" s="220">
        <v>66</v>
      </c>
      <c r="L10" s="241">
        <v>64.8</v>
      </c>
      <c r="M10" s="220">
        <v>61.46</v>
      </c>
      <c r="N10" s="220">
        <v>61.51</v>
      </c>
      <c r="O10" s="220">
        <v>58.7</v>
      </c>
      <c r="P10" s="220">
        <v>61.802141597957878</v>
      </c>
      <c r="Q10" s="220">
        <v>55.97</v>
      </c>
      <c r="R10" s="220">
        <v>59.947347594347235</v>
      </c>
      <c r="S10" s="220">
        <v>61.580000000000005</v>
      </c>
      <c r="T10" s="220">
        <v>60.3</v>
      </c>
      <c r="U10" s="220">
        <v>56.5</v>
      </c>
      <c r="V10" s="220">
        <v>64.77</v>
      </c>
      <c r="W10" s="220">
        <v>65</v>
      </c>
      <c r="X10" s="220">
        <v>64.7</v>
      </c>
      <c r="Y10" s="229">
        <v>67.791600000000003</v>
      </c>
      <c r="Z10" s="220">
        <v>63.02</v>
      </c>
      <c r="AA10" s="220">
        <v>61.8</v>
      </c>
      <c r="AB10" s="220">
        <v>62.7</v>
      </c>
      <c r="AC10" s="220" t="s">
        <v>302</v>
      </c>
      <c r="AD10" s="220">
        <v>60.64</v>
      </c>
      <c r="AE10" s="220">
        <v>62</v>
      </c>
      <c r="AF10" s="220">
        <v>58.68</v>
      </c>
      <c r="AG10" s="217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69</v>
      </c>
    </row>
    <row r="11" spans="1:66">
      <c r="A11" s="30"/>
      <c r="B11" s="19">
        <v>1</v>
      </c>
      <c r="C11" s="9">
        <v>6</v>
      </c>
      <c r="D11" s="220">
        <v>62</v>
      </c>
      <c r="E11" s="229">
        <v>51.7</v>
      </c>
      <c r="F11" s="220">
        <v>64.599999999999994</v>
      </c>
      <c r="G11" s="220">
        <v>64.3</v>
      </c>
      <c r="H11" s="220">
        <v>63.5</v>
      </c>
      <c r="I11" s="220">
        <v>65.400000000000006</v>
      </c>
      <c r="J11" s="220">
        <v>62.100000000000009</v>
      </c>
      <c r="K11" s="220">
        <v>66</v>
      </c>
      <c r="L11" s="220">
        <v>61.9</v>
      </c>
      <c r="M11" s="220">
        <v>58.62</v>
      </c>
      <c r="N11" s="220">
        <v>61.180999999999997</v>
      </c>
      <c r="O11" s="220">
        <v>58.6</v>
      </c>
      <c r="P11" s="220">
        <v>61.294086404242947</v>
      </c>
      <c r="Q11" s="220">
        <v>61.32</v>
      </c>
      <c r="R11" s="220">
        <v>59.078931331292885</v>
      </c>
      <c r="S11" s="220">
        <v>60.56</v>
      </c>
      <c r="T11" s="220">
        <v>60.8</v>
      </c>
      <c r="U11" s="220">
        <v>57.5</v>
      </c>
      <c r="V11" s="220">
        <v>64.86</v>
      </c>
      <c r="W11" s="220">
        <v>63.3</v>
      </c>
      <c r="X11" s="220">
        <v>63.6</v>
      </c>
      <c r="Y11" s="229">
        <v>70.016400000000004</v>
      </c>
      <c r="Z11" s="220">
        <v>63.409999999999989</v>
      </c>
      <c r="AA11" s="220">
        <v>62.100000000000009</v>
      </c>
      <c r="AB11" s="220">
        <v>63.5</v>
      </c>
      <c r="AC11" s="220" t="s">
        <v>302</v>
      </c>
      <c r="AD11" s="220">
        <v>61.100000000000009</v>
      </c>
      <c r="AE11" s="220">
        <v>62</v>
      </c>
      <c r="AF11" s="220">
        <v>60.23</v>
      </c>
      <c r="AG11" s="217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238</v>
      </c>
      <c r="C12" s="12"/>
      <c r="D12" s="222">
        <v>61.833333333333336</v>
      </c>
      <c r="E12" s="222">
        <v>51.533333333333331</v>
      </c>
      <c r="F12" s="222">
        <v>64.416666666666671</v>
      </c>
      <c r="G12" s="222">
        <v>63.516666666666673</v>
      </c>
      <c r="H12" s="222">
        <v>64.733333333333334</v>
      </c>
      <c r="I12" s="222">
        <v>64</v>
      </c>
      <c r="J12" s="222">
        <v>62.283333333333331</v>
      </c>
      <c r="K12" s="222">
        <v>66.649999999999991</v>
      </c>
      <c r="L12" s="222">
        <v>62.599999999999994</v>
      </c>
      <c r="M12" s="222">
        <v>61.688333333333333</v>
      </c>
      <c r="N12" s="222">
        <v>61.062333333333328</v>
      </c>
      <c r="O12" s="222">
        <v>58.550000000000004</v>
      </c>
      <c r="P12" s="222">
        <v>61.468617148288239</v>
      </c>
      <c r="Q12" s="222">
        <v>56.2879</v>
      </c>
      <c r="R12" s="222">
        <v>59.267076759553426</v>
      </c>
      <c r="S12" s="222">
        <v>60.786666666666662</v>
      </c>
      <c r="T12" s="222">
        <v>60.550000000000004</v>
      </c>
      <c r="U12" s="222">
        <v>57.15</v>
      </c>
      <c r="V12" s="222">
        <v>64.50833333333334</v>
      </c>
      <c r="W12" s="222">
        <v>63.783333333333331</v>
      </c>
      <c r="X12" s="222">
        <v>64.533333333333331</v>
      </c>
      <c r="Y12" s="222">
        <v>69.489000000000019</v>
      </c>
      <c r="Z12" s="222">
        <v>63.376666666666658</v>
      </c>
      <c r="AA12" s="222">
        <v>61.983333333333341</v>
      </c>
      <c r="AB12" s="222">
        <v>62.9</v>
      </c>
      <c r="AC12" s="222" t="s">
        <v>745</v>
      </c>
      <c r="AD12" s="222">
        <v>61.951666666666675</v>
      </c>
      <c r="AE12" s="222">
        <v>61.833333333333336</v>
      </c>
      <c r="AF12" s="222">
        <v>57.983333333333341</v>
      </c>
      <c r="AG12" s="217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239</v>
      </c>
      <c r="C13" s="29"/>
      <c r="D13" s="220">
        <v>62</v>
      </c>
      <c r="E13" s="220">
        <v>52</v>
      </c>
      <c r="F13" s="220">
        <v>64.55</v>
      </c>
      <c r="G13" s="220">
        <v>63.650000000000006</v>
      </c>
      <c r="H13" s="220">
        <v>64.400000000000006</v>
      </c>
      <c r="I13" s="220">
        <v>64.25</v>
      </c>
      <c r="J13" s="220">
        <v>62.100000000000009</v>
      </c>
      <c r="K13" s="220">
        <v>66.449999999999989</v>
      </c>
      <c r="L13" s="220">
        <v>62.099999999999994</v>
      </c>
      <c r="M13" s="220">
        <v>61.53</v>
      </c>
      <c r="N13" s="220">
        <v>61.2</v>
      </c>
      <c r="O13" s="220">
        <v>58.650000000000006</v>
      </c>
      <c r="P13" s="220">
        <v>61.261636851929097</v>
      </c>
      <c r="Q13" s="220">
        <v>57.793700000000001</v>
      </c>
      <c r="R13" s="220">
        <v>59.138555391213629</v>
      </c>
      <c r="S13" s="220">
        <v>60.56</v>
      </c>
      <c r="T13" s="220">
        <v>60.55</v>
      </c>
      <c r="U13" s="220">
        <v>57.1</v>
      </c>
      <c r="V13" s="220">
        <v>64.754999999999995</v>
      </c>
      <c r="W13" s="220">
        <v>63.649999999999991</v>
      </c>
      <c r="X13" s="220">
        <v>64.45</v>
      </c>
      <c r="Y13" s="220">
        <v>69.935400000000016</v>
      </c>
      <c r="Z13" s="220">
        <v>63.214999999999996</v>
      </c>
      <c r="AA13" s="220">
        <v>62</v>
      </c>
      <c r="AB13" s="220">
        <v>62.7</v>
      </c>
      <c r="AC13" s="220" t="s">
        <v>745</v>
      </c>
      <c r="AD13" s="220">
        <v>62.180000000000007</v>
      </c>
      <c r="AE13" s="220">
        <v>62.5</v>
      </c>
      <c r="AF13" s="220">
        <v>58.725000000000001</v>
      </c>
      <c r="AG13" s="217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240</v>
      </c>
      <c r="C14" s="29"/>
      <c r="D14" s="24">
        <v>0.40824829046386302</v>
      </c>
      <c r="E14" s="24">
        <v>1.2307179476495287</v>
      </c>
      <c r="F14" s="24">
        <v>0.46224091842530057</v>
      </c>
      <c r="G14" s="24">
        <v>0.64935865795927128</v>
      </c>
      <c r="H14" s="24">
        <v>2.2844401210508183</v>
      </c>
      <c r="I14" s="24">
        <v>1.0099504938362096</v>
      </c>
      <c r="J14" s="24">
        <v>0.7652886165798275</v>
      </c>
      <c r="K14" s="24">
        <v>0.70639932049797505</v>
      </c>
      <c r="L14" s="24">
        <v>1.1730302638892123</v>
      </c>
      <c r="M14" s="24">
        <v>2.0105960973469208</v>
      </c>
      <c r="N14" s="24">
        <v>0.46190850464855715</v>
      </c>
      <c r="O14" s="24">
        <v>0.57532599454570088</v>
      </c>
      <c r="P14" s="24">
        <v>0.70968527476755561</v>
      </c>
      <c r="Q14" s="24">
        <v>5.0863732521316205</v>
      </c>
      <c r="R14" s="24">
        <v>0.47330947800519052</v>
      </c>
      <c r="S14" s="24">
        <v>0.60410815808650342</v>
      </c>
      <c r="T14" s="24">
        <v>0.56833088953531408</v>
      </c>
      <c r="U14" s="24">
        <v>0.42308391602612438</v>
      </c>
      <c r="V14" s="24">
        <v>0.68851773155574603</v>
      </c>
      <c r="W14" s="24">
        <v>0.719490560512552</v>
      </c>
      <c r="X14" s="24">
        <v>1.270695347700094</v>
      </c>
      <c r="Y14" s="24">
        <v>1.049177986806815</v>
      </c>
      <c r="Z14" s="24">
        <v>0.74317337591349741</v>
      </c>
      <c r="AA14" s="24">
        <v>0.65853372477547945</v>
      </c>
      <c r="AB14" s="24">
        <v>0.56568542494923901</v>
      </c>
      <c r="AC14" s="24" t="s">
        <v>745</v>
      </c>
      <c r="AD14" s="24">
        <v>0.94917683635172323</v>
      </c>
      <c r="AE14" s="24">
        <v>1.9407902170679519</v>
      </c>
      <c r="AF14" s="24">
        <v>2.6199058507256843</v>
      </c>
      <c r="AG14" s="156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6.6023982285260858E-3</v>
      </c>
      <c r="E15" s="13">
        <v>2.3881978285566534E-2</v>
      </c>
      <c r="F15" s="13">
        <v>7.1757969225143678E-3</v>
      </c>
      <c r="G15" s="13">
        <v>1.0223437280912169E-2</v>
      </c>
      <c r="H15" s="13">
        <v>3.5290012168653219E-2</v>
      </c>
      <c r="I15" s="13">
        <v>1.5780476466190775E-2</v>
      </c>
      <c r="J15" s="13">
        <v>1.2287213538878686E-2</v>
      </c>
      <c r="K15" s="13">
        <v>1.0598639467336461E-2</v>
      </c>
      <c r="L15" s="13">
        <v>1.8738502618038538E-2</v>
      </c>
      <c r="M15" s="13">
        <v>3.2592809510392361E-2</v>
      </c>
      <c r="N15" s="13">
        <v>7.5645406821754357E-3</v>
      </c>
      <c r="O15" s="13">
        <v>9.8262338948881447E-3</v>
      </c>
      <c r="P15" s="13">
        <v>1.1545489514681862E-2</v>
      </c>
      <c r="Q15" s="13">
        <v>9.0363528433848497E-2</v>
      </c>
      <c r="R15" s="13">
        <v>7.9860439198883963E-3</v>
      </c>
      <c r="S15" s="13">
        <v>9.938168865208985E-3</v>
      </c>
      <c r="T15" s="13">
        <v>9.3861418585518414E-3</v>
      </c>
      <c r="U15" s="13">
        <v>7.4030431500634189E-3</v>
      </c>
      <c r="V15" s="13">
        <v>1.0673314531286593E-2</v>
      </c>
      <c r="W15" s="13">
        <v>1.1280228280834366E-2</v>
      </c>
      <c r="X15" s="13">
        <v>1.9690527082129556E-2</v>
      </c>
      <c r="Y15" s="13">
        <v>1.5098475827926934E-2</v>
      </c>
      <c r="Z15" s="13">
        <v>1.1726293208544115E-2</v>
      </c>
      <c r="AA15" s="13">
        <v>1.0624367702750406E-2</v>
      </c>
      <c r="AB15" s="13">
        <v>8.9934089817049132E-3</v>
      </c>
      <c r="AC15" s="13" t="s">
        <v>745</v>
      </c>
      <c r="AD15" s="13">
        <v>1.5321247795621152E-2</v>
      </c>
      <c r="AE15" s="13">
        <v>3.1387442863632646E-2</v>
      </c>
      <c r="AF15" s="13">
        <v>4.5183774372963795E-2</v>
      </c>
      <c r="AG15" s="156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241</v>
      </c>
      <c r="C16" s="29"/>
      <c r="D16" s="13">
        <v>-3.3609717511420278E-3</v>
      </c>
      <c r="E16" s="13">
        <v>-0.16937793117372812</v>
      </c>
      <c r="F16" s="13">
        <v>3.8277586032839928E-2</v>
      </c>
      <c r="G16" s="13">
        <v>2.3771249772613912E-2</v>
      </c>
      <c r="H16" s="13">
        <v>4.3381667309585925E-2</v>
      </c>
      <c r="I16" s="13">
        <v>3.1561689616068644E-2</v>
      </c>
      <c r="J16" s="13">
        <v>3.8921963789708691E-3</v>
      </c>
      <c r="K16" s="13">
        <v>7.4274790826733827E-2</v>
      </c>
      <c r="L16" s="13">
        <v>8.9962776557168667E-3</v>
      </c>
      <c r="M16" s="13">
        <v>-5.6981037041785587E-3</v>
      </c>
      <c r="N16" s="13">
        <v>-1.5788066480735718E-2</v>
      </c>
      <c r="O16" s="13">
        <v>-5.6282235515299761E-2</v>
      </c>
      <c r="P16" s="13">
        <v>-9.2395224398209574E-3</v>
      </c>
      <c r="Q16" s="13">
        <v>-9.2743105797807757E-2</v>
      </c>
      <c r="R16" s="13">
        <v>-4.472428373921622E-2</v>
      </c>
      <c r="S16" s="13">
        <v>-2.0231303550071633E-2</v>
      </c>
      <c r="T16" s="13">
        <v>-2.4045932714797602E-2</v>
      </c>
      <c r="U16" s="13">
        <v>-7.8847647475651317E-2</v>
      </c>
      <c r="V16" s="13">
        <v>3.9755083244529699E-2</v>
      </c>
      <c r="W16" s="13">
        <v>2.8069423479347488E-2</v>
      </c>
      <c r="X16" s="13">
        <v>4.0158037029535798E-2</v>
      </c>
      <c r="Y16" s="13">
        <v>0.120034222652047</v>
      </c>
      <c r="Z16" s="13">
        <v>2.1514708576578556E-2</v>
      </c>
      <c r="AA16" s="13">
        <v>-9.4324904110432151E-4</v>
      </c>
      <c r="AB16" s="13">
        <v>1.3831723075792279E-2</v>
      </c>
      <c r="AC16" s="13" t="s">
        <v>745</v>
      </c>
      <c r="AD16" s="13">
        <v>-1.4536571687788769E-3</v>
      </c>
      <c r="AE16" s="13">
        <v>-3.3609717511420278E-3</v>
      </c>
      <c r="AF16" s="13">
        <v>-6.541585464210864E-2</v>
      </c>
      <c r="AG16" s="156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242</v>
      </c>
      <c r="C17" s="47"/>
      <c r="D17" s="45">
        <v>0.05</v>
      </c>
      <c r="E17" s="45">
        <v>4.18</v>
      </c>
      <c r="F17" s="45">
        <v>0.98</v>
      </c>
      <c r="G17" s="45">
        <v>0.62</v>
      </c>
      <c r="H17" s="45">
        <v>1.1100000000000001</v>
      </c>
      <c r="I17" s="45">
        <v>0.81</v>
      </c>
      <c r="J17" s="45">
        <v>0.13</v>
      </c>
      <c r="K17" s="45">
        <v>1.88</v>
      </c>
      <c r="L17" s="45">
        <v>0.25</v>
      </c>
      <c r="M17" s="45">
        <v>0.11</v>
      </c>
      <c r="N17" s="45">
        <v>0.36</v>
      </c>
      <c r="O17" s="45">
        <v>1.37</v>
      </c>
      <c r="P17" s="45">
        <v>0.2</v>
      </c>
      <c r="Q17" s="45">
        <v>2.2799999999999998</v>
      </c>
      <c r="R17" s="45">
        <v>1.08</v>
      </c>
      <c r="S17" s="45">
        <v>0.47</v>
      </c>
      <c r="T17" s="45">
        <v>0.56999999999999995</v>
      </c>
      <c r="U17" s="45">
        <v>1.93</v>
      </c>
      <c r="V17" s="45">
        <v>1.02</v>
      </c>
      <c r="W17" s="45">
        <v>0.73</v>
      </c>
      <c r="X17" s="45">
        <v>1.03</v>
      </c>
      <c r="Y17" s="45">
        <v>3.01</v>
      </c>
      <c r="Z17" s="45">
        <v>0.56000000000000005</v>
      </c>
      <c r="AA17" s="45">
        <v>0.01</v>
      </c>
      <c r="AB17" s="45">
        <v>0.37</v>
      </c>
      <c r="AC17" s="45" t="s">
        <v>243</v>
      </c>
      <c r="AD17" s="45">
        <v>0.01</v>
      </c>
      <c r="AE17" s="45">
        <v>0.05</v>
      </c>
      <c r="AF17" s="45">
        <v>1.6</v>
      </c>
      <c r="AG17" s="156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548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7" t="s">
        <v>234</v>
      </c>
      <c r="AE20" s="17" t="s">
        <v>234</v>
      </c>
      <c r="AF20" s="156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3" t="s">
        <v>245</v>
      </c>
      <c r="E21" s="155" t="s">
        <v>246</v>
      </c>
      <c r="F21" s="155" t="s">
        <v>247</v>
      </c>
      <c r="G21" s="155" t="s">
        <v>248</v>
      </c>
      <c r="H21" s="155" t="s">
        <v>249</v>
      </c>
      <c r="I21" s="155" t="s">
        <v>250</v>
      </c>
      <c r="J21" s="155" t="s">
        <v>251</v>
      </c>
      <c r="K21" s="155" t="s">
        <v>252</v>
      </c>
      <c r="L21" s="155" t="s">
        <v>253</v>
      </c>
      <c r="M21" s="155" t="s">
        <v>254</v>
      </c>
      <c r="N21" s="155" t="s">
        <v>255</v>
      </c>
      <c r="O21" s="155" t="s">
        <v>256</v>
      </c>
      <c r="P21" s="155" t="s">
        <v>257</v>
      </c>
      <c r="Q21" s="155" t="s">
        <v>258</v>
      </c>
      <c r="R21" s="155" t="s">
        <v>259</v>
      </c>
      <c r="S21" s="155" t="s">
        <v>260</v>
      </c>
      <c r="T21" s="155" t="s">
        <v>261</v>
      </c>
      <c r="U21" s="155" t="s">
        <v>262</v>
      </c>
      <c r="V21" s="155" t="s">
        <v>263</v>
      </c>
      <c r="W21" s="155" t="s">
        <v>265</v>
      </c>
      <c r="X21" s="155" t="s">
        <v>266</v>
      </c>
      <c r="Y21" s="155" t="s">
        <v>267</v>
      </c>
      <c r="Z21" s="155" t="s">
        <v>268</v>
      </c>
      <c r="AA21" s="155" t="s">
        <v>269</v>
      </c>
      <c r="AB21" s="155" t="s">
        <v>270</v>
      </c>
      <c r="AC21" s="155" t="s">
        <v>271</v>
      </c>
      <c r="AD21" s="155" t="s">
        <v>236</v>
      </c>
      <c r="AE21" s="155" t="s">
        <v>272</v>
      </c>
      <c r="AF21" s="156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282</v>
      </c>
      <c r="E22" s="11" t="s">
        <v>282</v>
      </c>
      <c r="F22" s="11" t="s">
        <v>281</v>
      </c>
      <c r="G22" s="11" t="s">
        <v>281</v>
      </c>
      <c r="H22" s="11" t="s">
        <v>281</v>
      </c>
      <c r="I22" s="11" t="s">
        <v>281</v>
      </c>
      <c r="J22" s="11" t="s">
        <v>281</v>
      </c>
      <c r="K22" s="11" t="s">
        <v>281</v>
      </c>
      <c r="L22" s="11" t="s">
        <v>282</v>
      </c>
      <c r="M22" s="11" t="s">
        <v>311</v>
      </c>
      <c r="N22" s="11" t="s">
        <v>281</v>
      </c>
      <c r="O22" s="11" t="s">
        <v>311</v>
      </c>
      <c r="P22" s="11" t="s">
        <v>281</v>
      </c>
      <c r="Q22" s="11" t="s">
        <v>282</v>
      </c>
      <c r="R22" s="11" t="s">
        <v>282</v>
      </c>
      <c r="S22" s="11" t="s">
        <v>311</v>
      </c>
      <c r="T22" s="11" t="s">
        <v>282</v>
      </c>
      <c r="U22" s="11" t="s">
        <v>282</v>
      </c>
      <c r="V22" s="11" t="s">
        <v>311</v>
      </c>
      <c r="W22" s="11" t="s">
        <v>282</v>
      </c>
      <c r="X22" s="11" t="s">
        <v>311</v>
      </c>
      <c r="Y22" s="11" t="s">
        <v>311</v>
      </c>
      <c r="Z22" s="11" t="s">
        <v>311</v>
      </c>
      <c r="AA22" s="11" t="s">
        <v>282</v>
      </c>
      <c r="AB22" s="11" t="s">
        <v>282</v>
      </c>
      <c r="AC22" s="11" t="s">
        <v>282</v>
      </c>
      <c r="AD22" s="11" t="s">
        <v>311</v>
      </c>
      <c r="AE22" s="11" t="s">
        <v>281</v>
      </c>
      <c r="AF22" s="156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312</v>
      </c>
      <c r="E23" s="26" t="s">
        <v>312</v>
      </c>
      <c r="F23" s="26" t="s">
        <v>312</v>
      </c>
      <c r="G23" s="26" t="s">
        <v>312</v>
      </c>
      <c r="H23" s="26" t="s">
        <v>312</v>
      </c>
      <c r="I23" s="26" t="s">
        <v>312</v>
      </c>
      <c r="J23" s="26" t="s">
        <v>312</v>
      </c>
      <c r="K23" s="26" t="s">
        <v>312</v>
      </c>
      <c r="L23" s="26" t="s">
        <v>312</v>
      </c>
      <c r="M23" s="26" t="s">
        <v>121</v>
      </c>
      <c r="N23" s="26" t="s">
        <v>278</v>
      </c>
      <c r="O23" s="26" t="s">
        <v>313</v>
      </c>
      <c r="P23" s="26" t="s">
        <v>314</v>
      </c>
      <c r="Q23" s="26" t="s">
        <v>312</v>
      </c>
      <c r="R23" s="26" t="s">
        <v>313</v>
      </c>
      <c r="S23" s="26" t="s">
        <v>313</v>
      </c>
      <c r="T23" s="26" t="s">
        <v>313</v>
      </c>
      <c r="U23" s="26" t="s">
        <v>315</v>
      </c>
      <c r="V23" s="26" t="s">
        <v>315</v>
      </c>
      <c r="W23" s="26" t="s">
        <v>314</v>
      </c>
      <c r="X23" s="26" t="s">
        <v>312</v>
      </c>
      <c r="Y23" s="26" t="s">
        <v>315</v>
      </c>
      <c r="Z23" s="26" t="s">
        <v>312</v>
      </c>
      <c r="AA23" s="26" t="s">
        <v>315</v>
      </c>
      <c r="AB23" s="26" t="s">
        <v>315</v>
      </c>
      <c r="AC23" s="26" t="s">
        <v>312</v>
      </c>
      <c r="AD23" s="26" t="s">
        <v>315</v>
      </c>
      <c r="AE23" s="26" t="s">
        <v>314</v>
      </c>
      <c r="AF23" s="156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5">
        <v>0.78</v>
      </c>
      <c r="E24" s="225">
        <v>0.89</v>
      </c>
      <c r="F24" s="225">
        <v>0.69</v>
      </c>
      <c r="G24" s="225">
        <v>0.67</v>
      </c>
      <c r="H24" s="225">
        <v>0.89</v>
      </c>
      <c r="I24" s="225">
        <v>0.71</v>
      </c>
      <c r="J24" s="225">
        <v>0.73</v>
      </c>
      <c r="K24" s="225">
        <v>0.71</v>
      </c>
      <c r="L24" s="242">
        <v>0.56999999999999995</v>
      </c>
      <c r="M24" s="225">
        <v>0.86209999999999998</v>
      </c>
      <c r="N24" s="225">
        <v>0.81000000000000016</v>
      </c>
      <c r="O24" s="242">
        <v>0.98150000000000004</v>
      </c>
      <c r="P24" s="225">
        <v>0.74834812123925998</v>
      </c>
      <c r="Q24" s="225">
        <v>0.61399999999999999</v>
      </c>
      <c r="R24" s="242">
        <v>0.93280346229426236</v>
      </c>
      <c r="S24" s="225">
        <v>0.73</v>
      </c>
      <c r="T24" s="242">
        <v>0.92899999999999994</v>
      </c>
      <c r="U24" s="225">
        <v>0.78</v>
      </c>
      <c r="V24" s="225">
        <v>0.73380000000000001</v>
      </c>
      <c r="W24" s="242">
        <v>1.27</v>
      </c>
      <c r="X24" s="242">
        <v>1.2163999999999999</v>
      </c>
      <c r="Y24" s="225">
        <v>0.81000000000000016</v>
      </c>
      <c r="Z24" s="225">
        <v>0.73</v>
      </c>
      <c r="AA24" s="225">
        <v>0.7</v>
      </c>
      <c r="AB24" s="225">
        <v>0.74</v>
      </c>
      <c r="AC24" s="225">
        <v>0.75</v>
      </c>
      <c r="AD24" s="225">
        <v>0.79900000000000004</v>
      </c>
      <c r="AE24" s="225">
        <v>0.83</v>
      </c>
      <c r="AF24" s="223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6">
        <v>1</v>
      </c>
    </row>
    <row r="25" spans="1:65">
      <c r="A25" s="30"/>
      <c r="B25" s="19">
        <v>1</v>
      </c>
      <c r="C25" s="9">
        <v>2</v>
      </c>
      <c r="D25" s="24">
        <v>0.75</v>
      </c>
      <c r="E25" s="24">
        <v>0.7</v>
      </c>
      <c r="F25" s="24">
        <v>0.75</v>
      </c>
      <c r="G25" s="24">
        <v>0.69</v>
      </c>
      <c r="H25" s="24">
        <v>0.8</v>
      </c>
      <c r="I25" s="24">
        <v>0.71</v>
      </c>
      <c r="J25" s="24">
        <v>0.71</v>
      </c>
      <c r="K25" s="24">
        <v>0.75</v>
      </c>
      <c r="L25" s="244">
        <v>0.56999999999999995</v>
      </c>
      <c r="M25" s="24">
        <v>0.8246</v>
      </c>
      <c r="N25" s="24">
        <v>0.81999999999999984</v>
      </c>
      <c r="O25" s="244">
        <v>0.91339999999999999</v>
      </c>
      <c r="P25" s="24">
        <v>0.77663309982509998</v>
      </c>
      <c r="Q25" s="24">
        <v>0.67400000000000004</v>
      </c>
      <c r="R25" s="244">
        <v>0.9380294087178076</v>
      </c>
      <c r="S25" s="24">
        <v>0.69</v>
      </c>
      <c r="T25" s="244">
        <v>0.92499999999999993</v>
      </c>
      <c r="U25" s="24">
        <v>0.77</v>
      </c>
      <c r="V25" s="24">
        <v>0.74960000000000004</v>
      </c>
      <c r="W25" s="244">
        <v>1.21</v>
      </c>
      <c r="X25" s="244">
        <v>1.0326</v>
      </c>
      <c r="Y25" s="24">
        <v>0.81000000000000016</v>
      </c>
      <c r="Z25" s="24">
        <v>0.71</v>
      </c>
      <c r="AA25" s="24">
        <v>0.71</v>
      </c>
      <c r="AB25" s="24">
        <v>0.72</v>
      </c>
      <c r="AC25" s="24">
        <v>0.73</v>
      </c>
      <c r="AD25" s="24">
        <v>0.8</v>
      </c>
      <c r="AE25" s="24">
        <v>0.75</v>
      </c>
      <c r="AF25" s="223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6" t="e">
        <v>#N/A</v>
      </c>
    </row>
    <row r="26" spans="1:65">
      <c r="A26" s="30"/>
      <c r="B26" s="19">
        <v>1</v>
      </c>
      <c r="C26" s="9">
        <v>3</v>
      </c>
      <c r="D26" s="24">
        <v>0.79</v>
      </c>
      <c r="E26" s="24">
        <v>0.78</v>
      </c>
      <c r="F26" s="24">
        <v>0.75</v>
      </c>
      <c r="G26" s="24">
        <v>0.68</v>
      </c>
      <c r="H26" s="24">
        <v>0.91</v>
      </c>
      <c r="I26" s="24">
        <v>0.75</v>
      </c>
      <c r="J26" s="24">
        <v>0.69</v>
      </c>
      <c r="K26" s="24">
        <v>0.74</v>
      </c>
      <c r="L26" s="244">
        <v>0.6</v>
      </c>
      <c r="M26" s="24">
        <v>0.80409999999999993</v>
      </c>
      <c r="N26" s="24">
        <v>0.8</v>
      </c>
      <c r="O26" s="244">
        <v>0.93900000000000006</v>
      </c>
      <c r="P26" s="24">
        <v>0.77277127162780512</v>
      </c>
      <c r="Q26" s="24">
        <v>0.61</v>
      </c>
      <c r="R26" s="244">
        <v>0.96452949153312362</v>
      </c>
      <c r="S26" s="24">
        <v>0.73</v>
      </c>
      <c r="T26" s="245">
        <v>0.878</v>
      </c>
      <c r="U26" s="24">
        <v>0.8</v>
      </c>
      <c r="V26" s="24">
        <v>0.75229999999999997</v>
      </c>
      <c r="W26" s="244">
        <v>1.21</v>
      </c>
      <c r="X26" s="244">
        <v>1.1807000000000001</v>
      </c>
      <c r="Y26" s="24">
        <v>0.81999999999999984</v>
      </c>
      <c r="Z26" s="24">
        <v>0.7</v>
      </c>
      <c r="AA26" s="24">
        <v>0.71</v>
      </c>
      <c r="AB26" s="24">
        <v>0.74</v>
      </c>
      <c r="AC26" s="24">
        <v>0.74</v>
      </c>
      <c r="AD26" s="24">
        <v>0.80099999999999993</v>
      </c>
      <c r="AE26" s="24">
        <v>0.77</v>
      </c>
      <c r="AF26" s="223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  <c r="BM26" s="226">
        <v>16</v>
      </c>
    </row>
    <row r="27" spans="1:65">
      <c r="A27" s="30"/>
      <c r="B27" s="19">
        <v>1</v>
      </c>
      <c r="C27" s="9">
        <v>4</v>
      </c>
      <c r="D27" s="24">
        <v>0.81999999999999984</v>
      </c>
      <c r="E27" s="24">
        <v>0.85000000000000009</v>
      </c>
      <c r="F27" s="24">
        <v>0.77</v>
      </c>
      <c r="G27" s="24">
        <v>0.68</v>
      </c>
      <c r="H27" s="24">
        <v>0.83</v>
      </c>
      <c r="I27" s="24">
        <v>0.76</v>
      </c>
      <c r="J27" s="24">
        <v>0.71</v>
      </c>
      <c r="K27" s="24">
        <v>0.75</v>
      </c>
      <c r="L27" s="244">
        <v>0.56999999999999995</v>
      </c>
      <c r="M27" s="24">
        <v>0.76590000000000003</v>
      </c>
      <c r="N27" s="24">
        <v>0.79</v>
      </c>
      <c r="O27" s="244">
        <v>0.93399999999999994</v>
      </c>
      <c r="P27" s="24">
        <v>0.7876649404024948</v>
      </c>
      <c r="Q27" s="24">
        <v>0.65400000000000003</v>
      </c>
      <c r="R27" s="244">
        <v>0.91601163282337161</v>
      </c>
      <c r="S27" s="24">
        <v>0.67</v>
      </c>
      <c r="T27" s="244">
        <v>0.93399999999999994</v>
      </c>
      <c r="U27" s="24">
        <v>0.81000000000000016</v>
      </c>
      <c r="V27" s="24">
        <v>0.74859999999999993</v>
      </c>
      <c r="W27" s="244">
        <v>1.26</v>
      </c>
      <c r="X27" s="244">
        <v>1.1140000000000001</v>
      </c>
      <c r="Y27" s="24">
        <v>0.81000000000000016</v>
      </c>
      <c r="Z27" s="24">
        <v>0.72</v>
      </c>
      <c r="AA27" s="24">
        <v>0.7</v>
      </c>
      <c r="AB27" s="24">
        <v>0.74</v>
      </c>
      <c r="AC27" s="24">
        <v>0.76</v>
      </c>
      <c r="AD27" s="24">
        <v>0.80700000000000005</v>
      </c>
      <c r="AE27" s="24">
        <v>0.8</v>
      </c>
      <c r="AF27" s="223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  <c r="BM27" s="226">
        <v>0.75512749399862333</v>
      </c>
    </row>
    <row r="28" spans="1:65">
      <c r="A28" s="30"/>
      <c r="B28" s="19">
        <v>1</v>
      </c>
      <c r="C28" s="9">
        <v>5</v>
      </c>
      <c r="D28" s="24">
        <v>0.81999999999999984</v>
      </c>
      <c r="E28" s="24">
        <v>0.68</v>
      </c>
      <c r="F28" s="24">
        <v>0.78</v>
      </c>
      <c r="G28" s="24">
        <v>0.69</v>
      </c>
      <c r="H28" s="24">
        <v>0.83</v>
      </c>
      <c r="I28" s="24">
        <v>0.75</v>
      </c>
      <c r="J28" s="24">
        <v>0.71</v>
      </c>
      <c r="K28" s="24">
        <v>0.74</v>
      </c>
      <c r="L28" s="244">
        <v>0.57999999999999996</v>
      </c>
      <c r="M28" s="24">
        <v>0.77229999999999999</v>
      </c>
      <c r="N28" s="24">
        <v>0.85000000000000009</v>
      </c>
      <c r="O28" s="244">
        <v>0.94629999999999992</v>
      </c>
      <c r="P28" s="24">
        <v>0.78384013757029503</v>
      </c>
      <c r="Q28" s="24">
        <v>0.628</v>
      </c>
      <c r="R28" s="244">
        <v>0.90019180997635317</v>
      </c>
      <c r="S28" s="24">
        <v>0.78</v>
      </c>
      <c r="T28" s="244">
        <v>0.92200000000000004</v>
      </c>
      <c r="U28" s="24">
        <v>0.81999999999999984</v>
      </c>
      <c r="V28" s="24">
        <v>0.75059999999999993</v>
      </c>
      <c r="W28" s="244">
        <v>1.29</v>
      </c>
      <c r="X28" s="244">
        <v>1.1107</v>
      </c>
      <c r="Y28" s="24">
        <v>0.81000000000000016</v>
      </c>
      <c r="Z28" s="24">
        <v>0.71</v>
      </c>
      <c r="AA28" s="24">
        <v>0.7</v>
      </c>
      <c r="AB28" s="24">
        <v>0.75</v>
      </c>
      <c r="AC28" s="24">
        <v>0.73</v>
      </c>
      <c r="AD28" s="24">
        <v>0.80400000000000005</v>
      </c>
      <c r="AE28" s="24">
        <v>0.73</v>
      </c>
      <c r="AF28" s="223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26">
        <v>70</v>
      </c>
    </row>
    <row r="29" spans="1:65">
      <c r="A29" s="30"/>
      <c r="B29" s="19">
        <v>1</v>
      </c>
      <c r="C29" s="9">
        <v>6</v>
      </c>
      <c r="D29" s="24">
        <v>0.83</v>
      </c>
      <c r="E29" s="24">
        <v>0.77</v>
      </c>
      <c r="F29" s="24">
        <v>0.73</v>
      </c>
      <c r="G29" s="24">
        <v>0.72</v>
      </c>
      <c r="H29" s="24">
        <v>0.81999999999999984</v>
      </c>
      <c r="I29" s="24">
        <v>0.78</v>
      </c>
      <c r="J29" s="24">
        <v>0.7</v>
      </c>
      <c r="K29" s="24">
        <v>0.71</v>
      </c>
      <c r="L29" s="244">
        <v>0.57999999999999996</v>
      </c>
      <c r="M29" s="24">
        <v>0.68259999999999998</v>
      </c>
      <c r="N29" s="24">
        <v>0.81999999999999984</v>
      </c>
      <c r="O29" s="244">
        <v>0.99659999999999993</v>
      </c>
      <c r="P29" s="24">
        <v>0.76027163715335999</v>
      </c>
      <c r="Q29" s="24">
        <v>0.66300000000000003</v>
      </c>
      <c r="R29" s="244">
        <v>0.94381909816624887</v>
      </c>
      <c r="S29" s="24">
        <v>0.77</v>
      </c>
      <c r="T29" s="244">
        <v>0.93699999999999994</v>
      </c>
      <c r="U29" s="24">
        <v>0.78</v>
      </c>
      <c r="V29" s="24">
        <v>0.75180000000000002</v>
      </c>
      <c r="W29" s="244">
        <v>1.27</v>
      </c>
      <c r="X29" s="244">
        <v>1.1285000000000001</v>
      </c>
      <c r="Y29" s="24">
        <v>0.79</v>
      </c>
      <c r="Z29" s="24">
        <v>0.72</v>
      </c>
      <c r="AA29" s="24">
        <v>0.71</v>
      </c>
      <c r="AB29" s="24">
        <v>0.75</v>
      </c>
      <c r="AC29" s="24">
        <v>0.75</v>
      </c>
      <c r="AD29" s="24">
        <v>0.78500000000000014</v>
      </c>
      <c r="AE29" s="24">
        <v>0.79</v>
      </c>
      <c r="AF29" s="223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56"/>
    </row>
    <row r="30" spans="1:65">
      <c r="A30" s="30"/>
      <c r="B30" s="20" t="s">
        <v>238</v>
      </c>
      <c r="C30" s="12"/>
      <c r="D30" s="227">
        <v>0.79833333333333334</v>
      </c>
      <c r="E30" s="227">
        <v>0.77833333333333332</v>
      </c>
      <c r="F30" s="227">
        <v>0.74500000000000011</v>
      </c>
      <c r="G30" s="227">
        <v>0.68833333333333335</v>
      </c>
      <c r="H30" s="227">
        <v>0.84666666666666668</v>
      </c>
      <c r="I30" s="227">
        <v>0.74333333333333329</v>
      </c>
      <c r="J30" s="227">
        <v>0.70833333333333337</v>
      </c>
      <c r="K30" s="227">
        <v>0.73333333333333339</v>
      </c>
      <c r="L30" s="227">
        <v>0.57833333333333325</v>
      </c>
      <c r="M30" s="227">
        <v>0.78526666666666667</v>
      </c>
      <c r="N30" s="227">
        <v>0.81500000000000006</v>
      </c>
      <c r="O30" s="227">
        <v>0.95179999999999998</v>
      </c>
      <c r="P30" s="227">
        <v>0.7715882013030525</v>
      </c>
      <c r="Q30" s="227">
        <v>0.64049999999999996</v>
      </c>
      <c r="R30" s="227">
        <v>0.9325641505851946</v>
      </c>
      <c r="S30" s="227">
        <v>0.72833333333333317</v>
      </c>
      <c r="T30" s="227">
        <v>0.92083333333333328</v>
      </c>
      <c r="U30" s="227">
        <v>0.79333333333333333</v>
      </c>
      <c r="V30" s="227">
        <v>0.74778333333333336</v>
      </c>
      <c r="W30" s="227">
        <v>1.2516666666666667</v>
      </c>
      <c r="X30" s="227">
        <v>1.1304833333333331</v>
      </c>
      <c r="Y30" s="227">
        <v>0.80833333333333346</v>
      </c>
      <c r="Z30" s="227">
        <v>0.71499999999999986</v>
      </c>
      <c r="AA30" s="227">
        <v>0.70500000000000007</v>
      </c>
      <c r="AB30" s="227">
        <v>0.7400000000000001</v>
      </c>
      <c r="AC30" s="227">
        <v>0.74333333333333318</v>
      </c>
      <c r="AD30" s="227">
        <v>0.79933333333333334</v>
      </c>
      <c r="AE30" s="227">
        <v>0.77833333333333332</v>
      </c>
      <c r="AF30" s="223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  <c r="BI30" s="224"/>
      <c r="BJ30" s="224"/>
      <c r="BK30" s="224"/>
      <c r="BL30" s="224"/>
      <c r="BM30" s="56"/>
    </row>
    <row r="31" spans="1:65">
      <c r="A31" s="30"/>
      <c r="B31" s="3" t="s">
        <v>239</v>
      </c>
      <c r="C31" s="29"/>
      <c r="D31" s="24">
        <v>0.80499999999999994</v>
      </c>
      <c r="E31" s="24">
        <v>0.77500000000000002</v>
      </c>
      <c r="F31" s="24">
        <v>0.75</v>
      </c>
      <c r="G31" s="24">
        <v>0.68500000000000005</v>
      </c>
      <c r="H31" s="24">
        <v>0.83</v>
      </c>
      <c r="I31" s="24">
        <v>0.75</v>
      </c>
      <c r="J31" s="24">
        <v>0.71</v>
      </c>
      <c r="K31" s="24">
        <v>0.74</v>
      </c>
      <c r="L31" s="24">
        <v>0.57499999999999996</v>
      </c>
      <c r="M31" s="24">
        <v>0.78820000000000001</v>
      </c>
      <c r="N31" s="24">
        <v>0.81499999999999995</v>
      </c>
      <c r="O31" s="24">
        <v>0.94264999999999999</v>
      </c>
      <c r="P31" s="24">
        <v>0.77470218572645255</v>
      </c>
      <c r="Q31" s="24">
        <v>0.64100000000000001</v>
      </c>
      <c r="R31" s="24">
        <v>0.93541643550603504</v>
      </c>
      <c r="S31" s="24">
        <v>0.73</v>
      </c>
      <c r="T31" s="24">
        <v>0.92699999999999994</v>
      </c>
      <c r="U31" s="24">
        <v>0.79</v>
      </c>
      <c r="V31" s="24">
        <v>0.75009999999999999</v>
      </c>
      <c r="W31" s="24">
        <v>1.2650000000000001</v>
      </c>
      <c r="X31" s="24">
        <v>1.1212500000000001</v>
      </c>
      <c r="Y31" s="24">
        <v>0.81000000000000016</v>
      </c>
      <c r="Z31" s="24">
        <v>0.71499999999999997</v>
      </c>
      <c r="AA31" s="24">
        <v>0.70499999999999996</v>
      </c>
      <c r="AB31" s="24">
        <v>0.74</v>
      </c>
      <c r="AC31" s="24">
        <v>0.745</v>
      </c>
      <c r="AD31" s="24">
        <v>0.80049999999999999</v>
      </c>
      <c r="AE31" s="24">
        <v>0.78</v>
      </c>
      <c r="AF31" s="223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56"/>
    </row>
    <row r="32" spans="1:65">
      <c r="A32" s="30"/>
      <c r="B32" s="3" t="s">
        <v>240</v>
      </c>
      <c r="C32" s="29"/>
      <c r="D32" s="24">
        <v>3.0605010483034687E-2</v>
      </c>
      <c r="E32" s="24">
        <v>8.1833163611500864E-2</v>
      </c>
      <c r="F32" s="24">
        <v>3.2093613071762457E-2</v>
      </c>
      <c r="G32" s="24">
        <v>1.7224014243685054E-2</v>
      </c>
      <c r="H32" s="24">
        <v>4.3204937989385767E-2</v>
      </c>
      <c r="I32" s="24">
        <v>2.8047578623950201E-2</v>
      </c>
      <c r="J32" s="24">
        <v>1.3291601358251269E-2</v>
      </c>
      <c r="K32" s="24">
        <v>1.861898672502527E-2</v>
      </c>
      <c r="L32" s="24">
        <v>1.169045194450013E-2</v>
      </c>
      <c r="M32" s="24">
        <v>6.1463506787903549E-2</v>
      </c>
      <c r="N32" s="24">
        <v>2.0736441353327709E-2</v>
      </c>
      <c r="O32" s="24">
        <v>3.1223772994306752E-2</v>
      </c>
      <c r="P32" s="24">
        <v>1.4856568139276102E-2</v>
      </c>
      <c r="Q32" s="24">
        <v>2.6830952275310717E-2</v>
      </c>
      <c r="R32" s="24">
        <v>2.2362188910167651E-2</v>
      </c>
      <c r="S32" s="24">
        <v>4.3089055068157009E-2</v>
      </c>
      <c r="T32" s="24">
        <v>2.1701766441160168E-2</v>
      </c>
      <c r="U32" s="24">
        <v>1.9663841605003476E-2</v>
      </c>
      <c r="V32" s="24">
        <v>6.9852463569058561E-3</v>
      </c>
      <c r="W32" s="24">
        <v>3.371448748930745E-2</v>
      </c>
      <c r="X32" s="24">
        <v>6.3484719946351395E-2</v>
      </c>
      <c r="Y32" s="24">
        <v>9.8319208025017223E-3</v>
      </c>
      <c r="Z32" s="24">
        <v>1.0488088481701525E-2</v>
      </c>
      <c r="AA32" s="24">
        <v>5.4772255750516656E-3</v>
      </c>
      <c r="AB32" s="24">
        <v>1.0954451150103333E-2</v>
      </c>
      <c r="AC32" s="24">
        <v>1.2110601416389978E-2</v>
      </c>
      <c r="AD32" s="24">
        <v>7.6070143069844462E-3</v>
      </c>
      <c r="AE32" s="24">
        <v>3.6009258068817065E-2</v>
      </c>
      <c r="AF32" s="223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87</v>
      </c>
      <c r="C33" s="29"/>
      <c r="D33" s="13">
        <v>3.8336130041379569E-2</v>
      </c>
      <c r="E33" s="13">
        <v>0.10513896823747435</v>
      </c>
      <c r="F33" s="13">
        <v>4.3078675264110675E-2</v>
      </c>
      <c r="G33" s="13">
        <v>2.502278098356182E-2</v>
      </c>
      <c r="H33" s="13">
        <v>5.1029454318172164E-2</v>
      </c>
      <c r="I33" s="13">
        <v>3.7732168552399373E-2</v>
      </c>
      <c r="J33" s="13">
        <v>1.8764613682237086E-2</v>
      </c>
      <c r="K33" s="13">
        <v>2.5389527352307185E-2</v>
      </c>
      <c r="L33" s="13">
        <v>2.021403794438063E-2</v>
      </c>
      <c r="M33" s="13">
        <v>7.8270872045042295E-2</v>
      </c>
      <c r="N33" s="13">
        <v>2.5443486323101481E-2</v>
      </c>
      <c r="O33" s="13">
        <v>3.2804972677355278E-2</v>
      </c>
      <c r="P33" s="13">
        <v>1.9254529960653154E-2</v>
      </c>
      <c r="Q33" s="13">
        <v>4.1890635870898855E-2</v>
      </c>
      <c r="R33" s="13">
        <v>2.3979250002410156E-2</v>
      </c>
      <c r="S33" s="13">
        <v>5.9161174006622907E-2</v>
      </c>
      <c r="T33" s="13">
        <v>2.3567529166870771E-2</v>
      </c>
      <c r="U33" s="13">
        <v>2.4786354964290096E-2</v>
      </c>
      <c r="V33" s="13">
        <v>9.341270452991093E-3</v>
      </c>
      <c r="W33" s="13">
        <v>2.6935675757103154E-2</v>
      </c>
      <c r="X33" s="13">
        <v>5.6157148075028154E-2</v>
      </c>
      <c r="Y33" s="13">
        <v>1.2163200992785634E-2</v>
      </c>
      <c r="Z33" s="13">
        <v>1.4668655219162975E-2</v>
      </c>
      <c r="AA33" s="13">
        <v>7.7691142908534253E-3</v>
      </c>
      <c r="AB33" s="13">
        <v>1.4803312365004501E-2</v>
      </c>
      <c r="AC33" s="13">
        <v>1.6292288900973069E-2</v>
      </c>
      <c r="AD33" s="13">
        <v>9.5166984657853795E-3</v>
      </c>
      <c r="AE33" s="13">
        <v>4.6264571394625781E-2</v>
      </c>
      <c r="AF33" s="156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241</v>
      </c>
      <c r="C34" s="29"/>
      <c r="D34" s="13">
        <v>5.7216615310776708E-2</v>
      </c>
      <c r="E34" s="13">
        <v>3.073102160779273E-2</v>
      </c>
      <c r="F34" s="13">
        <v>-1.3411634563847197E-2</v>
      </c>
      <c r="G34" s="13">
        <v>-8.8454150055635172E-2</v>
      </c>
      <c r="H34" s="13">
        <v>0.12122346675965456</v>
      </c>
      <c r="I34" s="13">
        <v>-1.5618767372429398E-2</v>
      </c>
      <c r="J34" s="13">
        <v>-6.1968556352651194E-2</v>
      </c>
      <c r="K34" s="13">
        <v>-2.8861564223921166E-2</v>
      </c>
      <c r="L34" s="13">
        <v>-0.23412491542204716</v>
      </c>
      <c r="M34" s="13">
        <v>3.9912694091493783E-2</v>
      </c>
      <c r="N34" s="13">
        <v>7.9287943396596727E-2</v>
      </c>
      <c r="O34" s="13">
        <v>0.26044940432500696</v>
      </c>
      <c r="P34" s="13">
        <v>2.1798580286442659E-2</v>
      </c>
      <c r="Q34" s="13">
        <v>-0.15179886166193857</v>
      </c>
      <c r="R34" s="13">
        <v>0.23497575971839102</v>
      </c>
      <c r="S34" s="13">
        <v>-3.5482962649667549E-2</v>
      </c>
      <c r="T34" s="13">
        <v>0.21944087674155321</v>
      </c>
      <c r="U34" s="13">
        <v>5.0595216885030547E-2</v>
      </c>
      <c r="V34" s="13">
        <v>-9.7257227735153551E-3</v>
      </c>
      <c r="W34" s="13">
        <v>0.65755673924507985</v>
      </c>
      <c r="X34" s="13">
        <v>0.4970761127330825</v>
      </c>
      <c r="Y34" s="13">
        <v>7.0459412162268809E-2</v>
      </c>
      <c r="Z34" s="13">
        <v>-5.3140025118323386E-2</v>
      </c>
      <c r="AA34" s="13">
        <v>-6.6382821969815153E-2</v>
      </c>
      <c r="AB34" s="13">
        <v>-2.0033032989593136E-2</v>
      </c>
      <c r="AC34" s="13">
        <v>-1.561876737242951E-2</v>
      </c>
      <c r="AD34" s="13">
        <v>5.8540894995925852E-2</v>
      </c>
      <c r="AE34" s="13">
        <v>3.073102160779273E-2</v>
      </c>
      <c r="AF34" s="156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242</v>
      </c>
      <c r="C35" s="47"/>
      <c r="D35" s="45">
        <v>0.39</v>
      </c>
      <c r="E35" s="45">
        <v>0.06</v>
      </c>
      <c r="F35" s="45">
        <v>0.49</v>
      </c>
      <c r="G35" s="45">
        <v>1.43</v>
      </c>
      <c r="H35" s="45">
        <v>1.18</v>
      </c>
      <c r="I35" s="45">
        <v>0.52</v>
      </c>
      <c r="J35" s="45">
        <v>1.1000000000000001</v>
      </c>
      <c r="K35" s="45">
        <v>0.69</v>
      </c>
      <c r="L35" s="45">
        <v>3.25</v>
      </c>
      <c r="M35" s="45">
        <v>0.17</v>
      </c>
      <c r="N35" s="45">
        <v>0.66</v>
      </c>
      <c r="O35" s="45">
        <v>2.92</v>
      </c>
      <c r="P35" s="45">
        <v>0.06</v>
      </c>
      <c r="Q35" s="45">
        <v>2.2200000000000002</v>
      </c>
      <c r="R35" s="45">
        <v>2.6</v>
      </c>
      <c r="S35" s="45">
        <v>0.77</v>
      </c>
      <c r="T35" s="45">
        <v>2.41</v>
      </c>
      <c r="U35" s="45">
        <v>0.3</v>
      </c>
      <c r="V35" s="45">
        <v>0.45</v>
      </c>
      <c r="W35" s="45">
        <v>7.87</v>
      </c>
      <c r="X35" s="45">
        <v>5.87</v>
      </c>
      <c r="Y35" s="45">
        <v>0.55000000000000004</v>
      </c>
      <c r="Z35" s="45">
        <v>0.99</v>
      </c>
      <c r="AA35" s="45">
        <v>1.1599999999999999</v>
      </c>
      <c r="AB35" s="45">
        <v>0.57999999999999996</v>
      </c>
      <c r="AC35" s="45">
        <v>0.52</v>
      </c>
      <c r="AD35" s="45">
        <v>0.4</v>
      </c>
      <c r="AE35" s="45">
        <v>0.06</v>
      </c>
      <c r="AF35" s="156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BM36" s="55"/>
    </row>
    <row r="37" spans="1:65" ht="15">
      <c r="B37" s="8" t="s">
        <v>549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7" t="s">
        <v>234</v>
      </c>
      <c r="AB38" s="17" t="s">
        <v>234</v>
      </c>
      <c r="AC38" s="17" t="s">
        <v>234</v>
      </c>
      <c r="AD38" s="17" t="s">
        <v>234</v>
      </c>
      <c r="AE38" s="17" t="s">
        <v>234</v>
      </c>
      <c r="AF38" s="17" t="s">
        <v>234</v>
      </c>
      <c r="AG38" s="156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3" t="s">
        <v>245</v>
      </c>
      <c r="E39" s="155" t="s">
        <v>246</v>
      </c>
      <c r="F39" s="155" t="s">
        <v>247</v>
      </c>
      <c r="G39" s="155" t="s">
        <v>248</v>
      </c>
      <c r="H39" s="155" t="s">
        <v>249</v>
      </c>
      <c r="I39" s="155" t="s">
        <v>250</v>
      </c>
      <c r="J39" s="155" t="s">
        <v>251</v>
      </c>
      <c r="K39" s="155" t="s">
        <v>252</v>
      </c>
      <c r="L39" s="155" t="s">
        <v>253</v>
      </c>
      <c r="M39" s="155" t="s">
        <v>254</v>
      </c>
      <c r="N39" s="155" t="s">
        <v>255</v>
      </c>
      <c r="O39" s="155" t="s">
        <v>256</v>
      </c>
      <c r="P39" s="155" t="s">
        <v>257</v>
      </c>
      <c r="Q39" s="155" t="s">
        <v>258</v>
      </c>
      <c r="R39" s="155" t="s">
        <v>259</v>
      </c>
      <c r="S39" s="155" t="s">
        <v>260</v>
      </c>
      <c r="T39" s="155" t="s">
        <v>261</v>
      </c>
      <c r="U39" s="155" t="s">
        <v>262</v>
      </c>
      <c r="V39" s="155" t="s">
        <v>263</v>
      </c>
      <c r="W39" s="155" t="s">
        <v>264</v>
      </c>
      <c r="X39" s="155" t="s">
        <v>265</v>
      </c>
      <c r="Y39" s="155" t="s">
        <v>266</v>
      </c>
      <c r="Z39" s="155" t="s">
        <v>267</v>
      </c>
      <c r="AA39" s="155" t="s">
        <v>268</v>
      </c>
      <c r="AB39" s="155" t="s">
        <v>269</v>
      </c>
      <c r="AC39" s="155" t="s">
        <v>270</v>
      </c>
      <c r="AD39" s="155" t="s">
        <v>271</v>
      </c>
      <c r="AE39" s="155" t="s">
        <v>236</v>
      </c>
      <c r="AF39" s="155" t="s">
        <v>272</v>
      </c>
      <c r="AG39" s="156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282</v>
      </c>
      <c r="E40" s="11" t="s">
        <v>282</v>
      </c>
      <c r="F40" s="11" t="s">
        <v>281</v>
      </c>
      <c r="G40" s="11" t="s">
        <v>281</v>
      </c>
      <c r="H40" s="11" t="s">
        <v>281</v>
      </c>
      <c r="I40" s="11" t="s">
        <v>281</v>
      </c>
      <c r="J40" s="11" t="s">
        <v>281</v>
      </c>
      <c r="K40" s="11" t="s">
        <v>281</v>
      </c>
      <c r="L40" s="11" t="s">
        <v>282</v>
      </c>
      <c r="M40" s="11" t="s">
        <v>281</v>
      </c>
      <c r="N40" s="11" t="s">
        <v>281</v>
      </c>
      <c r="O40" s="11" t="s">
        <v>311</v>
      </c>
      <c r="P40" s="11" t="s">
        <v>281</v>
      </c>
      <c r="Q40" s="11" t="s">
        <v>282</v>
      </c>
      <c r="R40" s="11" t="s">
        <v>282</v>
      </c>
      <c r="S40" s="11" t="s">
        <v>311</v>
      </c>
      <c r="T40" s="11" t="s">
        <v>282</v>
      </c>
      <c r="U40" s="11" t="s">
        <v>282</v>
      </c>
      <c r="V40" s="11" t="s">
        <v>311</v>
      </c>
      <c r="W40" s="11" t="s">
        <v>282</v>
      </c>
      <c r="X40" s="11" t="s">
        <v>282</v>
      </c>
      <c r="Y40" s="11" t="s">
        <v>311</v>
      </c>
      <c r="Z40" s="11" t="s">
        <v>281</v>
      </c>
      <c r="AA40" s="11" t="s">
        <v>311</v>
      </c>
      <c r="AB40" s="11" t="s">
        <v>282</v>
      </c>
      <c r="AC40" s="11" t="s">
        <v>282</v>
      </c>
      <c r="AD40" s="11" t="s">
        <v>282</v>
      </c>
      <c r="AE40" s="11" t="s">
        <v>311</v>
      </c>
      <c r="AF40" s="11" t="s">
        <v>281</v>
      </c>
      <c r="AG40" s="156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312</v>
      </c>
      <c r="E41" s="26" t="s">
        <v>312</v>
      </c>
      <c r="F41" s="26" t="s">
        <v>312</v>
      </c>
      <c r="G41" s="26" t="s">
        <v>312</v>
      </c>
      <c r="H41" s="26" t="s">
        <v>312</v>
      </c>
      <c r="I41" s="26" t="s">
        <v>312</v>
      </c>
      <c r="J41" s="26" t="s">
        <v>312</v>
      </c>
      <c r="K41" s="26" t="s">
        <v>312</v>
      </c>
      <c r="L41" s="26" t="s">
        <v>312</v>
      </c>
      <c r="M41" s="26" t="s">
        <v>121</v>
      </c>
      <c r="N41" s="26" t="s">
        <v>278</v>
      </c>
      <c r="O41" s="26" t="s">
        <v>313</v>
      </c>
      <c r="P41" s="26" t="s">
        <v>314</v>
      </c>
      <c r="Q41" s="26" t="s">
        <v>312</v>
      </c>
      <c r="R41" s="26" t="s">
        <v>313</v>
      </c>
      <c r="S41" s="26" t="s">
        <v>313</v>
      </c>
      <c r="T41" s="26" t="s">
        <v>313</v>
      </c>
      <c r="U41" s="26" t="s">
        <v>315</v>
      </c>
      <c r="V41" s="26" t="s">
        <v>315</v>
      </c>
      <c r="W41" s="26" t="s">
        <v>312</v>
      </c>
      <c r="X41" s="26" t="s">
        <v>314</v>
      </c>
      <c r="Y41" s="26" t="s">
        <v>312</v>
      </c>
      <c r="Z41" s="26" t="s">
        <v>315</v>
      </c>
      <c r="AA41" s="26" t="s">
        <v>312</v>
      </c>
      <c r="AB41" s="26" t="s">
        <v>315</v>
      </c>
      <c r="AC41" s="26" t="s">
        <v>315</v>
      </c>
      <c r="AD41" s="26" t="s">
        <v>312</v>
      </c>
      <c r="AE41" s="26" t="s">
        <v>315</v>
      </c>
      <c r="AF41" s="26" t="s">
        <v>314</v>
      </c>
      <c r="AG41" s="156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31">
        <v>291</v>
      </c>
      <c r="E42" s="231">
        <v>291</v>
      </c>
      <c r="F42" s="231">
        <v>313</v>
      </c>
      <c r="G42" s="231">
        <v>300</v>
      </c>
      <c r="H42" s="231">
        <v>329</v>
      </c>
      <c r="I42" s="231">
        <v>301</v>
      </c>
      <c r="J42" s="231">
        <v>305</v>
      </c>
      <c r="K42" s="231">
        <v>306</v>
      </c>
      <c r="L42" s="231">
        <v>283</v>
      </c>
      <c r="M42" s="231">
        <v>314</v>
      </c>
      <c r="N42" s="231">
        <v>324.5</v>
      </c>
      <c r="O42" s="231">
        <v>301</v>
      </c>
      <c r="P42" s="231">
        <v>281.248855022974</v>
      </c>
      <c r="Q42" s="232">
        <v>208.33699999999999</v>
      </c>
      <c r="R42" s="231">
        <v>290.87914508385273</v>
      </c>
      <c r="S42" s="231">
        <v>294.8</v>
      </c>
      <c r="T42" s="231">
        <v>299</v>
      </c>
      <c r="U42" s="232">
        <v>253.9</v>
      </c>
      <c r="V42" s="231">
        <v>275</v>
      </c>
      <c r="W42" s="231">
        <v>301.10000000000002</v>
      </c>
      <c r="X42" s="231">
        <v>326</v>
      </c>
      <c r="Y42" s="231">
        <v>274.83999999999997</v>
      </c>
      <c r="Z42" s="231">
        <v>316</v>
      </c>
      <c r="AA42" s="231">
        <v>293</v>
      </c>
      <c r="AB42" s="231">
        <v>291</v>
      </c>
      <c r="AC42" s="231">
        <v>282</v>
      </c>
      <c r="AD42" s="231">
        <v>296</v>
      </c>
      <c r="AE42" s="231">
        <v>288</v>
      </c>
      <c r="AF42" s="232">
        <v>343.7</v>
      </c>
      <c r="AG42" s="233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5">
        <v>1</v>
      </c>
    </row>
    <row r="43" spans="1:65">
      <c r="A43" s="30"/>
      <c r="B43" s="19">
        <v>1</v>
      </c>
      <c r="C43" s="9">
        <v>2</v>
      </c>
      <c r="D43" s="238">
        <v>279</v>
      </c>
      <c r="E43" s="236">
        <v>286</v>
      </c>
      <c r="F43" s="236">
        <v>311.8</v>
      </c>
      <c r="G43" s="236">
        <v>307</v>
      </c>
      <c r="H43" s="236">
        <v>304</v>
      </c>
      <c r="I43" s="236">
        <v>308</v>
      </c>
      <c r="J43" s="236">
        <v>300</v>
      </c>
      <c r="K43" s="236">
        <v>312</v>
      </c>
      <c r="L43" s="236">
        <v>285</v>
      </c>
      <c r="M43" s="236">
        <v>314</v>
      </c>
      <c r="N43" s="236">
        <v>318.60000000000002</v>
      </c>
      <c r="O43" s="236">
        <v>296</v>
      </c>
      <c r="P43" s="236">
        <v>295.78377325472013</v>
      </c>
      <c r="Q43" s="237">
        <v>254.81</v>
      </c>
      <c r="R43" s="236">
        <v>288.68031621727778</v>
      </c>
      <c r="S43" s="236">
        <v>293.89999999999998</v>
      </c>
      <c r="T43" s="236">
        <v>296</v>
      </c>
      <c r="U43" s="237">
        <v>256.2</v>
      </c>
      <c r="V43" s="236">
        <v>265</v>
      </c>
      <c r="W43" s="236">
        <v>309</v>
      </c>
      <c r="X43" s="236">
        <v>317</v>
      </c>
      <c r="Y43" s="236">
        <v>277.42</v>
      </c>
      <c r="Z43" s="236">
        <v>309</v>
      </c>
      <c r="AA43" s="236">
        <v>295</v>
      </c>
      <c r="AB43" s="236">
        <v>295</v>
      </c>
      <c r="AC43" s="236">
        <v>290</v>
      </c>
      <c r="AD43" s="236">
        <v>301.8</v>
      </c>
      <c r="AE43" s="236">
        <v>301</v>
      </c>
      <c r="AF43" s="237">
        <v>308.10000000000002</v>
      </c>
      <c r="AG43" s="233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5">
        <v>21</v>
      </c>
    </row>
    <row r="44" spans="1:65">
      <c r="A44" s="30"/>
      <c r="B44" s="19">
        <v>1</v>
      </c>
      <c r="C44" s="9">
        <v>3</v>
      </c>
      <c r="D44" s="236">
        <v>292</v>
      </c>
      <c r="E44" s="236">
        <v>285</v>
      </c>
      <c r="F44" s="236">
        <v>320.3</v>
      </c>
      <c r="G44" s="236">
        <v>301</v>
      </c>
      <c r="H44" s="236">
        <v>339</v>
      </c>
      <c r="I44" s="236">
        <v>312</v>
      </c>
      <c r="J44" s="236">
        <v>300</v>
      </c>
      <c r="K44" s="236">
        <v>309</v>
      </c>
      <c r="L44" s="236">
        <v>291</v>
      </c>
      <c r="M44" s="236">
        <v>313</v>
      </c>
      <c r="N44" s="236">
        <v>314.39999999999998</v>
      </c>
      <c r="O44" s="236">
        <v>300</v>
      </c>
      <c r="P44" s="236">
        <v>289.62935131408778</v>
      </c>
      <c r="Q44" s="237">
        <v>206.155</v>
      </c>
      <c r="R44" s="236">
        <v>285.89937810248665</v>
      </c>
      <c r="S44" s="236">
        <v>293.2</v>
      </c>
      <c r="T44" s="236">
        <v>300</v>
      </c>
      <c r="U44" s="237">
        <v>258.7</v>
      </c>
      <c r="V44" s="238">
        <v>258</v>
      </c>
      <c r="W44" s="236">
        <v>298.5</v>
      </c>
      <c r="X44" s="236">
        <v>315</v>
      </c>
      <c r="Y44" s="236">
        <v>281.01</v>
      </c>
      <c r="Z44" s="236">
        <v>305</v>
      </c>
      <c r="AA44" s="236">
        <v>288</v>
      </c>
      <c r="AB44" s="236">
        <v>295</v>
      </c>
      <c r="AC44" s="236">
        <v>289</v>
      </c>
      <c r="AD44" s="236">
        <v>304.10000000000002</v>
      </c>
      <c r="AE44" s="236">
        <v>302</v>
      </c>
      <c r="AF44" s="237">
        <v>317.2</v>
      </c>
      <c r="AG44" s="233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5">
        <v>16</v>
      </c>
    </row>
    <row r="45" spans="1:65">
      <c r="A45" s="30"/>
      <c r="B45" s="19">
        <v>1</v>
      </c>
      <c r="C45" s="9">
        <v>4</v>
      </c>
      <c r="D45" s="236">
        <v>291</v>
      </c>
      <c r="E45" s="236">
        <v>281</v>
      </c>
      <c r="F45" s="236">
        <v>315</v>
      </c>
      <c r="G45" s="236">
        <v>305</v>
      </c>
      <c r="H45" s="236">
        <v>311</v>
      </c>
      <c r="I45" s="236">
        <v>316</v>
      </c>
      <c r="J45" s="236">
        <v>299</v>
      </c>
      <c r="K45" s="236">
        <v>313</v>
      </c>
      <c r="L45" s="236">
        <v>287</v>
      </c>
      <c r="M45" s="236">
        <v>318</v>
      </c>
      <c r="N45" s="236">
        <v>323.3</v>
      </c>
      <c r="O45" s="236">
        <v>293</v>
      </c>
      <c r="P45" s="236">
        <v>293.73522236068737</v>
      </c>
      <c r="Q45" s="237">
        <v>250.53800000000001</v>
      </c>
      <c r="R45" s="236">
        <v>294.04890508276043</v>
      </c>
      <c r="S45" s="236">
        <v>293.7</v>
      </c>
      <c r="T45" s="236">
        <v>301</v>
      </c>
      <c r="U45" s="237">
        <v>256.60000000000002</v>
      </c>
      <c r="V45" s="236">
        <v>264</v>
      </c>
      <c r="W45" s="236">
        <v>302.60000000000002</v>
      </c>
      <c r="X45" s="236">
        <v>310</v>
      </c>
      <c r="Y45" s="236">
        <v>275.36</v>
      </c>
      <c r="Z45" s="236">
        <v>297</v>
      </c>
      <c r="AA45" s="236">
        <v>293</v>
      </c>
      <c r="AB45" s="236">
        <v>293</v>
      </c>
      <c r="AC45" s="236">
        <v>290</v>
      </c>
      <c r="AD45" s="236">
        <v>306.7</v>
      </c>
      <c r="AE45" s="236">
        <v>297</v>
      </c>
      <c r="AF45" s="237">
        <v>335.1</v>
      </c>
      <c r="AG45" s="233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5">
        <v>298.81521734881267</v>
      </c>
    </row>
    <row r="46" spans="1:65">
      <c r="A46" s="30"/>
      <c r="B46" s="19">
        <v>1</v>
      </c>
      <c r="C46" s="9">
        <v>5</v>
      </c>
      <c r="D46" s="236">
        <v>291</v>
      </c>
      <c r="E46" s="236">
        <v>275</v>
      </c>
      <c r="F46" s="236">
        <v>317</v>
      </c>
      <c r="G46" s="236">
        <v>304</v>
      </c>
      <c r="H46" s="236">
        <v>323</v>
      </c>
      <c r="I46" s="236">
        <v>307</v>
      </c>
      <c r="J46" s="236">
        <v>302</v>
      </c>
      <c r="K46" s="236">
        <v>306</v>
      </c>
      <c r="L46" s="236">
        <v>296</v>
      </c>
      <c r="M46" s="236">
        <v>310</v>
      </c>
      <c r="N46" s="236">
        <v>320.89999999999998</v>
      </c>
      <c r="O46" s="236">
        <v>299</v>
      </c>
      <c r="P46" s="236">
        <v>290.24959009215883</v>
      </c>
      <c r="Q46" s="237">
        <v>227.67099999999999</v>
      </c>
      <c r="R46" s="236">
        <v>295.38713718964794</v>
      </c>
      <c r="S46" s="236">
        <v>293.8</v>
      </c>
      <c r="T46" s="236">
        <v>294</v>
      </c>
      <c r="U46" s="237">
        <v>259.60000000000002</v>
      </c>
      <c r="V46" s="236">
        <v>266</v>
      </c>
      <c r="W46" s="236">
        <v>298.5</v>
      </c>
      <c r="X46" s="236">
        <v>321</v>
      </c>
      <c r="Y46" s="236">
        <v>279.56</v>
      </c>
      <c r="Z46" s="236">
        <v>309</v>
      </c>
      <c r="AA46" s="236">
        <v>289</v>
      </c>
      <c r="AB46" s="236">
        <v>291</v>
      </c>
      <c r="AC46" s="236">
        <v>292</v>
      </c>
      <c r="AD46" s="236">
        <v>288</v>
      </c>
      <c r="AE46" s="236">
        <v>300</v>
      </c>
      <c r="AF46" s="237">
        <v>350.5</v>
      </c>
      <c r="AG46" s="233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5">
        <v>71</v>
      </c>
    </row>
    <row r="47" spans="1:65">
      <c r="A47" s="30"/>
      <c r="B47" s="19">
        <v>1</v>
      </c>
      <c r="C47" s="9">
        <v>6</v>
      </c>
      <c r="D47" s="236">
        <v>291</v>
      </c>
      <c r="E47" s="236">
        <v>286</v>
      </c>
      <c r="F47" s="236">
        <v>318.10000000000002</v>
      </c>
      <c r="G47" s="236">
        <v>306</v>
      </c>
      <c r="H47" s="236">
        <v>315</v>
      </c>
      <c r="I47" s="236">
        <v>309</v>
      </c>
      <c r="J47" s="236">
        <v>299</v>
      </c>
      <c r="K47" s="236">
        <v>305</v>
      </c>
      <c r="L47" s="236">
        <v>288</v>
      </c>
      <c r="M47" s="238">
        <v>299</v>
      </c>
      <c r="N47" s="236">
        <v>322.10000000000002</v>
      </c>
      <c r="O47" s="236">
        <v>297</v>
      </c>
      <c r="P47" s="236">
        <v>292.4704410805503</v>
      </c>
      <c r="Q47" s="237">
        <v>240.29</v>
      </c>
      <c r="R47" s="236">
        <v>289.23179161357814</v>
      </c>
      <c r="S47" s="236">
        <v>297.39999999999998</v>
      </c>
      <c r="T47" s="236">
        <v>299</v>
      </c>
      <c r="U47" s="237">
        <v>257.39999999999998</v>
      </c>
      <c r="V47" s="236">
        <v>272</v>
      </c>
      <c r="W47" s="236">
        <v>299</v>
      </c>
      <c r="X47" s="236">
        <v>313</v>
      </c>
      <c r="Y47" s="236">
        <v>281.04000000000002</v>
      </c>
      <c r="Z47" s="236">
        <v>303</v>
      </c>
      <c r="AA47" s="236">
        <v>292</v>
      </c>
      <c r="AB47" s="236">
        <v>294</v>
      </c>
      <c r="AC47" s="236">
        <v>287</v>
      </c>
      <c r="AD47" s="236">
        <v>300.2</v>
      </c>
      <c r="AE47" s="236">
        <v>297</v>
      </c>
      <c r="AF47" s="237">
        <v>341.9</v>
      </c>
      <c r="AG47" s="233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9"/>
    </row>
    <row r="48" spans="1:65">
      <c r="A48" s="30"/>
      <c r="B48" s="20" t="s">
        <v>238</v>
      </c>
      <c r="C48" s="12"/>
      <c r="D48" s="240">
        <v>289.16666666666669</v>
      </c>
      <c r="E48" s="240">
        <v>284</v>
      </c>
      <c r="F48" s="240">
        <v>315.86666666666662</v>
      </c>
      <c r="G48" s="240">
        <v>303.83333333333331</v>
      </c>
      <c r="H48" s="240">
        <v>320.16666666666669</v>
      </c>
      <c r="I48" s="240">
        <v>308.83333333333331</v>
      </c>
      <c r="J48" s="240">
        <v>300.83333333333331</v>
      </c>
      <c r="K48" s="240">
        <v>308.5</v>
      </c>
      <c r="L48" s="240">
        <v>288.33333333333331</v>
      </c>
      <c r="M48" s="240">
        <v>311.33333333333331</v>
      </c>
      <c r="N48" s="240">
        <v>320.63333333333327</v>
      </c>
      <c r="O48" s="240">
        <v>297.66666666666669</v>
      </c>
      <c r="P48" s="240">
        <v>290.51953885419636</v>
      </c>
      <c r="Q48" s="240">
        <v>231.30016666666666</v>
      </c>
      <c r="R48" s="240">
        <v>290.68777888160065</v>
      </c>
      <c r="S48" s="240">
        <v>294.4666666666667</v>
      </c>
      <c r="T48" s="240">
        <v>298.16666666666669</v>
      </c>
      <c r="U48" s="240">
        <v>257.06666666666666</v>
      </c>
      <c r="V48" s="240">
        <v>266.66666666666669</v>
      </c>
      <c r="W48" s="240">
        <v>301.45</v>
      </c>
      <c r="X48" s="240">
        <v>317</v>
      </c>
      <c r="Y48" s="240">
        <v>278.20499999999998</v>
      </c>
      <c r="Z48" s="240">
        <v>306.5</v>
      </c>
      <c r="AA48" s="240">
        <v>291.66666666666669</v>
      </c>
      <c r="AB48" s="240">
        <v>293.16666666666669</v>
      </c>
      <c r="AC48" s="240">
        <v>288.33333333333331</v>
      </c>
      <c r="AD48" s="240">
        <v>299.46666666666664</v>
      </c>
      <c r="AE48" s="240">
        <v>297.5</v>
      </c>
      <c r="AF48" s="240">
        <v>332.75</v>
      </c>
      <c r="AG48" s="233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9"/>
    </row>
    <row r="49" spans="1:65">
      <c r="A49" s="30"/>
      <c r="B49" s="3" t="s">
        <v>239</v>
      </c>
      <c r="C49" s="29"/>
      <c r="D49" s="236">
        <v>291</v>
      </c>
      <c r="E49" s="236">
        <v>285.5</v>
      </c>
      <c r="F49" s="236">
        <v>316</v>
      </c>
      <c r="G49" s="236">
        <v>304.5</v>
      </c>
      <c r="H49" s="236">
        <v>319</v>
      </c>
      <c r="I49" s="236">
        <v>308.5</v>
      </c>
      <c r="J49" s="236">
        <v>300</v>
      </c>
      <c r="K49" s="236">
        <v>307.5</v>
      </c>
      <c r="L49" s="236">
        <v>287.5</v>
      </c>
      <c r="M49" s="236">
        <v>313.5</v>
      </c>
      <c r="N49" s="236">
        <v>321.5</v>
      </c>
      <c r="O49" s="236">
        <v>298</v>
      </c>
      <c r="P49" s="236">
        <v>291.36001558635456</v>
      </c>
      <c r="Q49" s="236">
        <v>233.98050000000001</v>
      </c>
      <c r="R49" s="236">
        <v>290.05546834871541</v>
      </c>
      <c r="S49" s="236">
        <v>293.85000000000002</v>
      </c>
      <c r="T49" s="236">
        <v>299</v>
      </c>
      <c r="U49" s="236">
        <v>257</v>
      </c>
      <c r="V49" s="236">
        <v>265.5</v>
      </c>
      <c r="W49" s="236">
        <v>300.05</v>
      </c>
      <c r="X49" s="236">
        <v>316</v>
      </c>
      <c r="Y49" s="236">
        <v>278.49</v>
      </c>
      <c r="Z49" s="236">
        <v>307</v>
      </c>
      <c r="AA49" s="236">
        <v>292.5</v>
      </c>
      <c r="AB49" s="236">
        <v>293.5</v>
      </c>
      <c r="AC49" s="236">
        <v>289.5</v>
      </c>
      <c r="AD49" s="236">
        <v>301</v>
      </c>
      <c r="AE49" s="236">
        <v>298.5</v>
      </c>
      <c r="AF49" s="236">
        <v>338.5</v>
      </c>
      <c r="AG49" s="233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9"/>
    </row>
    <row r="50" spans="1:65">
      <c r="A50" s="30"/>
      <c r="B50" s="3" t="s">
        <v>240</v>
      </c>
      <c r="C50" s="29"/>
      <c r="D50" s="236">
        <v>4.9966655548141974</v>
      </c>
      <c r="E50" s="236">
        <v>5.440588203494177</v>
      </c>
      <c r="F50" s="236">
        <v>3.2072833779799828</v>
      </c>
      <c r="G50" s="236">
        <v>2.7868739954771309</v>
      </c>
      <c r="H50" s="236">
        <v>12.7501633976458</v>
      </c>
      <c r="I50" s="236">
        <v>5.036533199202271</v>
      </c>
      <c r="J50" s="236">
        <v>2.3166067138525412</v>
      </c>
      <c r="K50" s="236">
        <v>3.3911649915626341</v>
      </c>
      <c r="L50" s="236">
        <v>4.6332134277050816</v>
      </c>
      <c r="M50" s="236">
        <v>6.5625198412398467</v>
      </c>
      <c r="N50" s="236">
        <v>3.6680603411976103</v>
      </c>
      <c r="O50" s="236">
        <v>2.9439202887759492</v>
      </c>
      <c r="P50" s="236">
        <v>5.0728628726498579</v>
      </c>
      <c r="Q50" s="236">
        <v>20.863273371325672</v>
      </c>
      <c r="R50" s="236">
        <v>3.5354305583793826</v>
      </c>
      <c r="S50" s="236">
        <v>1.5279616051022529</v>
      </c>
      <c r="T50" s="236">
        <v>2.6394443859772205</v>
      </c>
      <c r="U50" s="236">
        <v>2.00964341779</v>
      </c>
      <c r="V50" s="236">
        <v>6.0553007081949835</v>
      </c>
      <c r="W50" s="236">
        <v>4.0461092422227063</v>
      </c>
      <c r="X50" s="236">
        <v>5.7619441163551732</v>
      </c>
      <c r="Y50" s="236">
        <v>2.7486269299415715</v>
      </c>
      <c r="Z50" s="236">
        <v>6.4420493633625631</v>
      </c>
      <c r="AA50" s="236">
        <v>2.6583202716502514</v>
      </c>
      <c r="AB50" s="236">
        <v>1.8348478592697182</v>
      </c>
      <c r="AC50" s="236">
        <v>3.502380143083653</v>
      </c>
      <c r="AD50" s="236">
        <v>6.6824147332133377</v>
      </c>
      <c r="AE50" s="236">
        <v>5.0892042599997884</v>
      </c>
      <c r="AF50" s="236">
        <v>16.574890648206392</v>
      </c>
      <c r="AG50" s="233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9"/>
    </row>
    <row r="51" spans="1:65">
      <c r="A51" s="30"/>
      <c r="B51" s="3" t="s">
        <v>87</v>
      </c>
      <c r="C51" s="29"/>
      <c r="D51" s="13">
        <v>1.7279535059876186E-2</v>
      </c>
      <c r="E51" s="13">
        <v>1.9157000716528792E-2</v>
      </c>
      <c r="F51" s="13">
        <v>1.0153915295419955E-2</v>
      </c>
      <c r="G51" s="13">
        <v>9.1723773850042704E-3</v>
      </c>
      <c r="H51" s="13">
        <v>3.9823519201392397E-2</v>
      </c>
      <c r="I51" s="13">
        <v>1.6308256446418579E-2</v>
      </c>
      <c r="J51" s="13">
        <v>7.7006317357979212E-3</v>
      </c>
      <c r="K51" s="13">
        <v>1.0992431090964778E-2</v>
      </c>
      <c r="L51" s="13">
        <v>1.6068948304179476E-2</v>
      </c>
      <c r="M51" s="13">
        <v>2.1078757520042336E-2</v>
      </c>
      <c r="N51" s="13">
        <v>1.1440046806937137E-2</v>
      </c>
      <c r="O51" s="13">
        <v>9.8899897719236813E-3</v>
      </c>
      <c r="P51" s="13">
        <v>1.7461348357694407E-2</v>
      </c>
      <c r="Q51" s="13">
        <v>9.0199992814498642E-2</v>
      </c>
      <c r="R51" s="13">
        <v>1.2162295133223989E-2</v>
      </c>
      <c r="S51" s="13">
        <v>5.1889119485021033E-3</v>
      </c>
      <c r="T51" s="13">
        <v>8.8522450060722867E-3</v>
      </c>
      <c r="U51" s="13">
        <v>7.8175962828967837E-3</v>
      </c>
      <c r="V51" s="13">
        <v>2.2707377655731185E-2</v>
      </c>
      <c r="W51" s="13">
        <v>1.3422157048342036E-2</v>
      </c>
      <c r="X51" s="13">
        <v>1.8176479862319159E-2</v>
      </c>
      <c r="Y51" s="13">
        <v>9.8798617204635848E-3</v>
      </c>
      <c r="Z51" s="13">
        <v>2.1018105590089927E-2</v>
      </c>
      <c r="AA51" s="13">
        <v>9.1142409313722892E-3</v>
      </c>
      <c r="AB51" s="13">
        <v>6.2587192470826081E-3</v>
      </c>
      <c r="AC51" s="13">
        <v>1.2146983155203421E-2</v>
      </c>
      <c r="AD51" s="13">
        <v>2.23143857965717E-2</v>
      </c>
      <c r="AE51" s="13">
        <v>1.7106568941175758E-2</v>
      </c>
      <c r="AF51" s="13">
        <v>4.9811842669290431E-2</v>
      </c>
      <c r="AG51" s="156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241</v>
      </c>
      <c r="C52" s="29"/>
      <c r="D52" s="13">
        <v>-3.228935516655107E-2</v>
      </c>
      <c r="E52" s="13">
        <v>-4.9579862365304428E-2</v>
      </c>
      <c r="F52" s="13">
        <v>5.7063523970231733E-2</v>
      </c>
      <c r="G52" s="13">
        <v>1.6793374946038719E-2</v>
      </c>
      <c r="H52" s="13">
        <v>7.1453688025968409E-2</v>
      </c>
      <c r="I52" s="13">
        <v>3.3526123848057976E-2</v>
      </c>
      <c r="J52" s="13">
        <v>6.753725604827121E-3</v>
      </c>
      <c r="K52" s="13">
        <v>3.2410607254589996E-2</v>
      </c>
      <c r="L52" s="13">
        <v>-3.5078146650221131E-2</v>
      </c>
      <c r="M52" s="13">
        <v>4.1892498299067604E-2</v>
      </c>
      <c r="N52" s="13">
        <v>7.3015411256823315E-2</v>
      </c>
      <c r="O52" s="13">
        <v>-3.8436820331183563E-3</v>
      </c>
      <c r="P52" s="13">
        <v>-2.7761901044459192E-2</v>
      </c>
      <c r="Q52" s="13">
        <v>-0.22594247803429102</v>
      </c>
      <c r="R52" s="13">
        <v>-2.7198877417694223E-2</v>
      </c>
      <c r="S52" s="13">
        <v>-1.4552641330410676E-2</v>
      </c>
      <c r="T52" s="13">
        <v>-2.1704071429163863E-3</v>
      </c>
      <c r="U52" s="13">
        <v>-0.13971360311751502</v>
      </c>
      <c r="V52" s="13">
        <v>-0.10758672522563795</v>
      </c>
      <c r="W52" s="13">
        <v>8.8174313027429285E-3</v>
      </c>
      <c r="X52" s="13">
        <v>6.0856280388022821E-2</v>
      </c>
      <c r="Y52" s="13">
        <v>-6.8973118342744888E-2</v>
      </c>
      <c r="Z52" s="13">
        <v>2.5717507693782338E-2</v>
      </c>
      <c r="AA52" s="13">
        <v>-2.3922980715541442E-2</v>
      </c>
      <c r="AB52" s="13">
        <v>-1.8903156044935643E-2</v>
      </c>
      <c r="AC52" s="13">
        <v>-3.5078146650221131E-2</v>
      </c>
      <c r="AD52" s="13">
        <v>2.1801075716083584E-3</v>
      </c>
      <c r="AE52" s="13">
        <v>-4.4014403298523463E-3</v>
      </c>
      <c r="AF52" s="13">
        <v>0.11356443942938355</v>
      </c>
      <c r="AG52" s="156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242</v>
      </c>
      <c r="C53" s="47"/>
      <c r="D53" s="45">
        <v>0.61</v>
      </c>
      <c r="E53" s="45">
        <v>0.99</v>
      </c>
      <c r="F53" s="45">
        <v>1.31</v>
      </c>
      <c r="G53" s="45">
        <v>0.45</v>
      </c>
      <c r="H53" s="45">
        <v>1.63</v>
      </c>
      <c r="I53" s="45">
        <v>0.81</v>
      </c>
      <c r="J53" s="45">
        <v>0.23</v>
      </c>
      <c r="K53" s="45">
        <v>0.78</v>
      </c>
      <c r="L53" s="45">
        <v>0.67</v>
      </c>
      <c r="M53" s="45">
        <v>0.99</v>
      </c>
      <c r="N53" s="45">
        <v>1.66</v>
      </c>
      <c r="O53" s="45">
        <v>0</v>
      </c>
      <c r="P53" s="45">
        <v>0.52</v>
      </c>
      <c r="Q53" s="45">
        <v>4.79</v>
      </c>
      <c r="R53" s="45">
        <v>0.5</v>
      </c>
      <c r="S53" s="45">
        <v>0.23</v>
      </c>
      <c r="T53" s="45">
        <v>0.04</v>
      </c>
      <c r="U53" s="45">
        <v>2.93</v>
      </c>
      <c r="V53" s="45">
        <v>2.2400000000000002</v>
      </c>
      <c r="W53" s="45">
        <v>0.27</v>
      </c>
      <c r="X53" s="45">
        <v>1.4</v>
      </c>
      <c r="Y53" s="45">
        <v>1.41</v>
      </c>
      <c r="Z53" s="45">
        <v>0.64</v>
      </c>
      <c r="AA53" s="45">
        <v>0.43</v>
      </c>
      <c r="AB53" s="45">
        <v>0.33</v>
      </c>
      <c r="AC53" s="45">
        <v>0.67</v>
      </c>
      <c r="AD53" s="45">
        <v>0.13</v>
      </c>
      <c r="AE53" s="45">
        <v>0.01</v>
      </c>
      <c r="AF53" s="45">
        <v>2.5299999999999998</v>
      </c>
      <c r="AG53" s="156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BM54" s="55"/>
    </row>
    <row r="55" spans="1:65" ht="15">
      <c r="B55" s="8" t="s">
        <v>550</v>
      </c>
      <c r="BM55" s="28" t="s">
        <v>67</v>
      </c>
    </row>
    <row r="56" spans="1:65" ht="15">
      <c r="A56" s="25" t="s">
        <v>49</v>
      </c>
      <c r="B56" s="18" t="s">
        <v>114</v>
      </c>
      <c r="C56" s="15" t="s">
        <v>115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7" t="s">
        <v>234</v>
      </c>
      <c r="K56" s="17" t="s">
        <v>234</v>
      </c>
      <c r="L56" s="17" t="s">
        <v>234</v>
      </c>
      <c r="M56" s="17" t="s">
        <v>234</v>
      </c>
      <c r="N56" s="17" t="s">
        <v>234</v>
      </c>
      <c r="O56" s="17" t="s">
        <v>234</v>
      </c>
      <c r="P56" s="17" t="s">
        <v>234</v>
      </c>
      <c r="Q56" s="17" t="s">
        <v>234</v>
      </c>
      <c r="R56" s="17" t="s">
        <v>234</v>
      </c>
      <c r="S56" s="156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53" t="s">
        <v>245</v>
      </c>
      <c r="E57" s="155" t="s">
        <v>246</v>
      </c>
      <c r="F57" s="155" t="s">
        <v>247</v>
      </c>
      <c r="G57" s="155" t="s">
        <v>248</v>
      </c>
      <c r="H57" s="155" t="s">
        <v>249</v>
      </c>
      <c r="I57" s="155" t="s">
        <v>250</v>
      </c>
      <c r="J57" s="155" t="s">
        <v>251</v>
      </c>
      <c r="K57" s="155" t="s">
        <v>252</v>
      </c>
      <c r="L57" s="155" t="s">
        <v>253</v>
      </c>
      <c r="M57" s="155" t="s">
        <v>255</v>
      </c>
      <c r="N57" s="155" t="s">
        <v>257</v>
      </c>
      <c r="O57" s="155" t="s">
        <v>258</v>
      </c>
      <c r="P57" s="155" t="s">
        <v>259</v>
      </c>
      <c r="Q57" s="155" t="s">
        <v>270</v>
      </c>
      <c r="R57" s="155" t="s">
        <v>271</v>
      </c>
      <c r="S57" s="156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282</v>
      </c>
      <c r="E58" s="11" t="s">
        <v>282</v>
      </c>
      <c r="F58" s="11" t="s">
        <v>281</v>
      </c>
      <c r="G58" s="11" t="s">
        <v>281</v>
      </c>
      <c r="H58" s="11" t="s">
        <v>281</v>
      </c>
      <c r="I58" s="11" t="s">
        <v>281</v>
      </c>
      <c r="J58" s="11" t="s">
        <v>281</v>
      </c>
      <c r="K58" s="11" t="s">
        <v>281</v>
      </c>
      <c r="L58" s="11" t="s">
        <v>282</v>
      </c>
      <c r="M58" s="11" t="s">
        <v>281</v>
      </c>
      <c r="N58" s="11" t="s">
        <v>281</v>
      </c>
      <c r="O58" s="11" t="s">
        <v>282</v>
      </c>
      <c r="P58" s="11" t="s">
        <v>282</v>
      </c>
      <c r="Q58" s="11" t="s">
        <v>282</v>
      </c>
      <c r="R58" s="11" t="s">
        <v>282</v>
      </c>
      <c r="S58" s="156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312</v>
      </c>
      <c r="E59" s="26" t="s">
        <v>312</v>
      </c>
      <c r="F59" s="26" t="s">
        <v>312</v>
      </c>
      <c r="G59" s="26" t="s">
        <v>312</v>
      </c>
      <c r="H59" s="26" t="s">
        <v>312</v>
      </c>
      <c r="I59" s="26" t="s">
        <v>312</v>
      </c>
      <c r="J59" s="26" t="s">
        <v>312</v>
      </c>
      <c r="K59" s="26" t="s">
        <v>312</v>
      </c>
      <c r="L59" s="26" t="s">
        <v>312</v>
      </c>
      <c r="M59" s="26" t="s">
        <v>278</v>
      </c>
      <c r="N59" s="26" t="s">
        <v>314</v>
      </c>
      <c r="O59" s="26" t="s">
        <v>312</v>
      </c>
      <c r="P59" s="26" t="s">
        <v>313</v>
      </c>
      <c r="Q59" s="26" t="s">
        <v>315</v>
      </c>
      <c r="R59" s="26" t="s">
        <v>312</v>
      </c>
      <c r="S59" s="156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8">
        <v>28</v>
      </c>
      <c r="E60" s="216">
        <v>4</v>
      </c>
      <c r="F60" s="216" t="s">
        <v>288</v>
      </c>
      <c r="G60" s="216" t="s">
        <v>97</v>
      </c>
      <c r="H60" s="216" t="s">
        <v>97</v>
      </c>
      <c r="I60" s="216" t="s">
        <v>97</v>
      </c>
      <c r="J60" s="216" t="s">
        <v>97</v>
      </c>
      <c r="K60" s="216" t="s">
        <v>97</v>
      </c>
      <c r="L60" s="216" t="s">
        <v>109</v>
      </c>
      <c r="M60" s="216">
        <v>2</v>
      </c>
      <c r="N60" s="216" t="s">
        <v>108</v>
      </c>
      <c r="O60" s="228">
        <v>63.647999999999996</v>
      </c>
      <c r="P60" s="216" t="s">
        <v>97</v>
      </c>
      <c r="Q60" s="216" t="s">
        <v>97</v>
      </c>
      <c r="R60" s="228">
        <v>10</v>
      </c>
      <c r="S60" s="217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19">
        <v>1</v>
      </c>
    </row>
    <row r="61" spans="1:65">
      <c r="A61" s="30"/>
      <c r="B61" s="19">
        <v>1</v>
      </c>
      <c r="C61" s="9">
        <v>2</v>
      </c>
      <c r="D61" s="229">
        <v>26</v>
      </c>
      <c r="E61" s="220">
        <v>3</v>
      </c>
      <c r="F61" s="220" t="s">
        <v>288</v>
      </c>
      <c r="G61" s="220" t="s">
        <v>97</v>
      </c>
      <c r="H61" s="220" t="s">
        <v>97</v>
      </c>
      <c r="I61" s="220" t="s">
        <v>97</v>
      </c>
      <c r="J61" s="220" t="s">
        <v>97</v>
      </c>
      <c r="K61" s="220" t="s">
        <v>97</v>
      </c>
      <c r="L61" s="220" t="s">
        <v>109</v>
      </c>
      <c r="M61" s="220">
        <v>2</v>
      </c>
      <c r="N61" s="220" t="s">
        <v>108</v>
      </c>
      <c r="O61" s="229">
        <v>60.813000000000002</v>
      </c>
      <c r="P61" s="220" t="s">
        <v>97</v>
      </c>
      <c r="Q61" s="220" t="s">
        <v>97</v>
      </c>
      <c r="R61" s="229">
        <v>11</v>
      </c>
      <c r="S61" s="217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3</v>
      </c>
    </row>
    <row r="62" spans="1:65">
      <c r="A62" s="30"/>
      <c r="B62" s="19">
        <v>1</v>
      </c>
      <c r="C62" s="9">
        <v>3</v>
      </c>
      <c r="D62" s="229">
        <v>29</v>
      </c>
      <c r="E62" s="220">
        <v>4</v>
      </c>
      <c r="F62" s="220" t="s">
        <v>288</v>
      </c>
      <c r="G62" s="220" t="s">
        <v>97</v>
      </c>
      <c r="H62" s="220" t="s">
        <v>97</v>
      </c>
      <c r="I62" s="220" t="s">
        <v>97</v>
      </c>
      <c r="J62" s="220" t="s">
        <v>97</v>
      </c>
      <c r="K62" s="220" t="s">
        <v>97</v>
      </c>
      <c r="L62" s="220" t="s">
        <v>109</v>
      </c>
      <c r="M62" s="220">
        <v>2</v>
      </c>
      <c r="N62" s="220" t="s">
        <v>108</v>
      </c>
      <c r="O62" s="229">
        <v>62.898000000000003</v>
      </c>
      <c r="P62" s="220" t="s">
        <v>97</v>
      </c>
      <c r="Q62" s="220" t="s">
        <v>97</v>
      </c>
      <c r="R62" s="229">
        <v>10</v>
      </c>
      <c r="S62" s="217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16</v>
      </c>
    </row>
    <row r="63" spans="1:65">
      <c r="A63" s="30"/>
      <c r="B63" s="19">
        <v>1</v>
      </c>
      <c r="C63" s="9">
        <v>4</v>
      </c>
      <c r="D63" s="229">
        <v>30</v>
      </c>
      <c r="E63" s="220">
        <v>4</v>
      </c>
      <c r="F63" s="220" t="s">
        <v>288</v>
      </c>
      <c r="G63" s="220" t="s">
        <v>97</v>
      </c>
      <c r="H63" s="220" t="s">
        <v>97</v>
      </c>
      <c r="I63" s="220" t="s">
        <v>97</v>
      </c>
      <c r="J63" s="220" t="s">
        <v>97</v>
      </c>
      <c r="K63" s="220" t="s">
        <v>97</v>
      </c>
      <c r="L63" s="220" t="s">
        <v>109</v>
      </c>
      <c r="M63" s="220">
        <v>2</v>
      </c>
      <c r="N63" s="220" t="s">
        <v>108</v>
      </c>
      <c r="O63" s="229">
        <v>59.347999999999999</v>
      </c>
      <c r="P63" s="220" t="s">
        <v>97</v>
      </c>
      <c r="Q63" s="220" t="s">
        <v>97</v>
      </c>
      <c r="R63" s="229">
        <v>10</v>
      </c>
      <c r="S63" s="217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 t="s">
        <v>97</v>
      </c>
    </row>
    <row r="64" spans="1:65">
      <c r="A64" s="30"/>
      <c r="B64" s="19">
        <v>1</v>
      </c>
      <c r="C64" s="9">
        <v>5</v>
      </c>
      <c r="D64" s="229">
        <v>28</v>
      </c>
      <c r="E64" s="220">
        <v>3</v>
      </c>
      <c r="F64" s="220" t="s">
        <v>288</v>
      </c>
      <c r="G64" s="220" t="s">
        <v>97</v>
      </c>
      <c r="H64" s="220" t="s">
        <v>97</v>
      </c>
      <c r="I64" s="220" t="s">
        <v>97</v>
      </c>
      <c r="J64" s="220" t="s">
        <v>97</v>
      </c>
      <c r="K64" s="220" t="s">
        <v>97</v>
      </c>
      <c r="L64" s="220" t="s">
        <v>109</v>
      </c>
      <c r="M64" s="220">
        <v>2</v>
      </c>
      <c r="N64" s="220" t="s">
        <v>108</v>
      </c>
      <c r="O64" s="229">
        <v>61.74799999999999</v>
      </c>
      <c r="P64" s="220" t="s">
        <v>97</v>
      </c>
      <c r="Q64" s="220" t="s">
        <v>97</v>
      </c>
      <c r="R64" s="229">
        <v>12</v>
      </c>
      <c r="S64" s="217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72</v>
      </c>
    </row>
    <row r="65" spans="1:65">
      <c r="A65" s="30"/>
      <c r="B65" s="19">
        <v>1</v>
      </c>
      <c r="C65" s="9">
        <v>6</v>
      </c>
      <c r="D65" s="229">
        <v>29</v>
      </c>
      <c r="E65" s="220">
        <v>3</v>
      </c>
      <c r="F65" s="220" t="s">
        <v>288</v>
      </c>
      <c r="G65" s="220" t="s">
        <v>97</v>
      </c>
      <c r="H65" s="220" t="s">
        <v>97</v>
      </c>
      <c r="I65" s="220" t="s">
        <v>97</v>
      </c>
      <c r="J65" s="220" t="s">
        <v>97</v>
      </c>
      <c r="K65" s="220" t="s">
        <v>97</v>
      </c>
      <c r="L65" s="220" t="s">
        <v>109</v>
      </c>
      <c r="M65" s="220">
        <v>2</v>
      </c>
      <c r="N65" s="220" t="s">
        <v>108</v>
      </c>
      <c r="O65" s="229">
        <v>66.768000000000001</v>
      </c>
      <c r="P65" s="220" t="s">
        <v>97</v>
      </c>
      <c r="Q65" s="220" t="s">
        <v>97</v>
      </c>
      <c r="R65" s="229">
        <v>13</v>
      </c>
      <c r="S65" s="217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21"/>
    </row>
    <row r="66" spans="1:65">
      <c r="A66" s="30"/>
      <c r="B66" s="20" t="s">
        <v>238</v>
      </c>
      <c r="C66" s="12"/>
      <c r="D66" s="222">
        <v>28.333333333333332</v>
      </c>
      <c r="E66" s="222">
        <v>3.5</v>
      </c>
      <c r="F66" s="222" t="s">
        <v>745</v>
      </c>
      <c r="G66" s="222" t="s">
        <v>745</v>
      </c>
      <c r="H66" s="222" t="s">
        <v>745</v>
      </c>
      <c r="I66" s="222" t="s">
        <v>745</v>
      </c>
      <c r="J66" s="222" t="s">
        <v>745</v>
      </c>
      <c r="K66" s="222" t="s">
        <v>745</v>
      </c>
      <c r="L66" s="222" t="s">
        <v>745</v>
      </c>
      <c r="M66" s="222">
        <v>2</v>
      </c>
      <c r="N66" s="222" t="s">
        <v>745</v>
      </c>
      <c r="O66" s="222">
        <v>62.537166666666657</v>
      </c>
      <c r="P66" s="222" t="s">
        <v>745</v>
      </c>
      <c r="Q66" s="222" t="s">
        <v>745</v>
      </c>
      <c r="R66" s="222">
        <v>11</v>
      </c>
      <c r="S66" s="217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1"/>
    </row>
    <row r="67" spans="1:65">
      <c r="A67" s="30"/>
      <c r="B67" s="3" t="s">
        <v>239</v>
      </c>
      <c r="C67" s="29"/>
      <c r="D67" s="220">
        <v>28.5</v>
      </c>
      <c r="E67" s="220">
        <v>3.5</v>
      </c>
      <c r="F67" s="220" t="s">
        <v>745</v>
      </c>
      <c r="G67" s="220" t="s">
        <v>745</v>
      </c>
      <c r="H67" s="220" t="s">
        <v>745</v>
      </c>
      <c r="I67" s="220" t="s">
        <v>745</v>
      </c>
      <c r="J67" s="220" t="s">
        <v>745</v>
      </c>
      <c r="K67" s="220" t="s">
        <v>745</v>
      </c>
      <c r="L67" s="220" t="s">
        <v>745</v>
      </c>
      <c r="M67" s="220">
        <v>2</v>
      </c>
      <c r="N67" s="220" t="s">
        <v>745</v>
      </c>
      <c r="O67" s="220">
        <v>62.322999999999993</v>
      </c>
      <c r="P67" s="220" t="s">
        <v>745</v>
      </c>
      <c r="Q67" s="220" t="s">
        <v>745</v>
      </c>
      <c r="R67" s="220">
        <v>10.5</v>
      </c>
      <c r="S67" s="217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1"/>
    </row>
    <row r="68" spans="1:65">
      <c r="A68" s="30"/>
      <c r="B68" s="3" t="s">
        <v>240</v>
      </c>
      <c r="C68" s="29"/>
      <c r="D68" s="220">
        <v>1.3662601021279466</v>
      </c>
      <c r="E68" s="220">
        <v>0.54772255750516607</v>
      </c>
      <c r="F68" s="220" t="s">
        <v>745</v>
      </c>
      <c r="G68" s="220" t="s">
        <v>745</v>
      </c>
      <c r="H68" s="220" t="s">
        <v>745</v>
      </c>
      <c r="I68" s="220" t="s">
        <v>745</v>
      </c>
      <c r="J68" s="220" t="s">
        <v>745</v>
      </c>
      <c r="K68" s="220" t="s">
        <v>745</v>
      </c>
      <c r="L68" s="220" t="s">
        <v>745</v>
      </c>
      <c r="M68" s="220">
        <v>0</v>
      </c>
      <c r="N68" s="220" t="s">
        <v>745</v>
      </c>
      <c r="O68" s="220">
        <v>2.5702303722948003</v>
      </c>
      <c r="P68" s="220" t="s">
        <v>745</v>
      </c>
      <c r="Q68" s="220" t="s">
        <v>745</v>
      </c>
      <c r="R68" s="220">
        <v>1.2649110640673518</v>
      </c>
      <c r="S68" s="217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1"/>
    </row>
    <row r="69" spans="1:65">
      <c r="A69" s="30"/>
      <c r="B69" s="3" t="s">
        <v>87</v>
      </c>
      <c r="C69" s="29"/>
      <c r="D69" s="13">
        <v>4.8220944780986354E-2</v>
      </c>
      <c r="E69" s="13">
        <v>0.15649215928719032</v>
      </c>
      <c r="F69" s="13" t="s">
        <v>745</v>
      </c>
      <c r="G69" s="13" t="s">
        <v>745</v>
      </c>
      <c r="H69" s="13" t="s">
        <v>745</v>
      </c>
      <c r="I69" s="13" t="s">
        <v>745</v>
      </c>
      <c r="J69" s="13" t="s">
        <v>745</v>
      </c>
      <c r="K69" s="13" t="s">
        <v>745</v>
      </c>
      <c r="L69" s="13" t="s">
        <v>745</v>
      </c>
      <c r="M69" s="13">
        <v>0</v>
      </c>
      <c r="N69" s="13" t="s">
        <v>745</v>
      </c>
      <c r="O69" s="13">
        <v>4.1099245605330174E-2</v>
      </c>
      <c r="P69" s="13" t="s">
        <v>745</v>
      </c>
      <c r="Q69" s="13" t="s">
        <v>745</v>
      </c>
      <c r="R69" s="13">
        <v>0.11499191491521379</v>
      </c>
      <c r="S69" s="156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241</v>
      </c>
      <c r="C70" s="29"/>
      <c r="D70" s="13" t="s">
        <v>745</v>
      </c>
      <c r="E70" s="13" t="s">
        <v>745</v>
      </c>
      <c r="F70" s="13" t="s">
        <v>745</v>
      </c>
      <c r="G70" s="13" t="s">
        <v>745</v>
      </c>
      <c r="H70" s="13" t="s">
        <v>745</v>
      </c>
      <c r="I70" s="13" t="s">
        <v>745</v>
      </c>
      <c r="J70" s="13" t="s">
        <v>745</v>
      </c>
      <c r="K70" s="13" t="s">
        <v>745</v>
      </c>
      <c r="L70" s="13" t="s">
        <v>745</v>
      </c>
      <c r="M70" s="13" t="s">
        <v>745</v>
      </c>
      <c r="N70" s="13" t="s">
        <v>745</v>
      </c>
      <c r="O70" s="13" t="s">
        <v>745</v>
      </c>
      <c r="P70" s="13" t="s">
        <v>745</v>
      </c>
      <c r="Q70" s="13" t="s">
        <v>745</v>
      </c>
      <c r="R70" s="13" t="s">
        <v>745</v>
      </c>
      <c r="S70" s="156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242</v>
      </c>
      <c r="C71" s="47"/>
      <c r="D71" s="45">
        <v>10.49</v>
      </c>
      <c r="E71" s="45">
        <v>0.67</v>
      </c>
      <c r="F71" s="45">
        <v>2.25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1.1200000000000001</v>
      </c>
      <c r="M71" s="45">
        <v>1.35</v>
      </c>
      <c r="N71" s="45">
        <v>1.8</v>
      </c>
      <c r="O71" s="45">
        <v>25.87</v>
      </c>
      <c r="P71" s="45">
        <v>0</v>
      </c>
      <c r="Q71" s="45">
        <v>0</v>
      </c>
      <c r="R71" s="45">
        <v>2.7</v>
      </c>
      <c r="S71" s="156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BM72" s="55"/>
    </row>
    <row r="73" spans="1:65" ht="15">
      <c r="B73" s="8" t="s">
        <v>551</v>
      </c>
      <c r="BM73" s="28" t="s">
        <v>279</v>
      </c>
    </row>
    <row r="74" spans="1:65" ht="15">
      <c r="A74" s="25" t="s">
        <v>10</v>
      </c>
      <c r="B74" s="18" t="s">
        <v>114</v>
      </c>
      <c r="C74" s="15" t="s">
        <v>115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7" t="s">
        <v>234</v>
      </c>
      <c r="X74" s="17" t="s">
        <v>234</v>
      </c>
      <c r="Y74" s="17" t="s">
        <v>234</v>
      </c>
      <c r="Z74" s="17" t="s">
        <v>234</v>
      </c>
      <c r="AA74" s="17" t="s">
        <v>234</v>
      </c>
      <c r="AB74" s="17" t="s">
        <v>234</v>
      </c>
      <c r="AC74" s="17" t="s">
        <v>234</v>
      </c>
      <c r="AD74" s="156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53" t="s">
        <v>245</v>
      </c>
      <c r="E75" s="155" t="s">
        <v>246</v>
      </c>
      <c r="F75" s="155" t="s">
        <v>247</v>
      </c>
      <c r="G75" s="155" t="s">
        <v>248</v>
      </c>
      <c r="H75" s="155" t="s">
        <v>249</v>
      </c>
      <c r="I75" s="155" t="s">
        <v>250</v>
      </c>
      <c r="J75" s="155" t="s">
        <v>251</v>
      </c>
      <c r="K75" s="155" t="s">
        <v>252</v>
      </c>
      <c r="L75" s="155" t="s">
        <v>253</v>
      </c>
      <c r="M75" s="155" t="s">
        <v>254</v>
      </c>
      <c r="N75" s="155" t="s">
        <v>255</v>
      </c>
      <c r="O75" s="155" t="s">
        <v>256</v>
      </c>
      <c r="P75" s="155" t="s">
        <v>257</v>
      </c>
      <c r="Q75" s="155" t="s">
        <v>258</v>
      </c>
      <c r="R75" s="155" t="s">
        <v>259</v>
      </c>
      <c r="S75" s="155" t="s">
        <v>260</v>
      </c>
      <c r="T75" s="155" t="s">
        <v>261</v>
      </c>
      <c r="U75" s="155" t="s">
        <v>262</v>
      </c>
      <c r="V75" s="155" t="s">
        <v>263</v>
      </c>
      <c r="W75" s="155" t="s">
        <v>267</v>
      </c>
      <c r="X75" s="155" t="s">
        <v>268</v>
      </c>
      <c r="Y75" s="155" t="s">
        <v>269</v>
      </c>
      <c r="Z75" s="155" t="s">
        <v>270</v>
      </c>
      <c r="AA75" s="155" t="s">
        <v>271</v>
      </c>
      <c r="AB75" s="155" t="s">
        <v>236</v>
      </c>
      <c r="AC75" s="155" t="s">
        <v>272</v>
      </c>
      <c r="AD75" s="156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282</v>
      </c>
      <c r="E76" s="11" t="s">
        <v>282</v>
      </c>
      <c r="F76" s="11" t="s">
        <v>281</v>
      </c>
      <c r="G76" s="11" t="s">
        <v>281</v>
      </c>
      <c r="H76" s="11" t="s">
        <v>281</v>
      </c>
      <c r="I76" s="11" t="s">
        <v>281</v>
      </c>
      <c r="J76" s="11" t="s">
        <v>281</v>
      </c>
      <c r="K76" s="11" t="s">
        <v>281</v>
      </c>
      <c r="L76" s="11" t="s">
        <v>282</v>
      </c>
      <c r="M76" s="11" t="s">
        <v>281</v>
      </c>
      <c r="N76" s="11" t="s">
        <v>281</v>
      </c>
      <c r="O76" s="11" t="s">
        <v>311</v>
      </c>
      <c r="P76" s="11" t="s">
        <v>281</v>
      </c>
      <c r="Q76" s="11" t="s">
        <v>282</v>
      </c>
      <c r="R76" s="11" t="s">
        <v>282</v>
      </c>
      <c r="S76" s="11" t="s">
        <v>311</v>
      </c>
      <c r="T76" s="11" t="s">
        <v>282</v>
      </c>
      <c r="U76" s="11" t="s">
        <v>282</v>
      </c>
      <c r="V76" s="11" t="s">
        <v>311</v>
      </c>
      <c r="W76" s="11" t="s">
        <v>311</v>
      </c>
      <c r="X76" s="11" t="s">
        <v>311</v>
      </c>
      <c r="Y76" s="11" t="s">
        <v>282</v>
      </c>
      <c r="Z76" s="11" t="s">
        <v>282</v>
      </c>
      <c r="AA76" s="11" t="s">
        <v>282</v>
      </c>
      <c r="AB76" s="11" t="s">
        <v>311</v>
      </c>
      <c r="AC76" s="11" t="s">
        <v>282</v>
      </c>
      <c r="AD76" s="156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 t="s">
        <v>312</v>
      </c>
      <c r="E77" s="26" t="s">
        <v>312</v>
      </c>
      <c r="F77" s="26" t="s">
        <v>312</v>
      </c>
      <c r="G77" s="26" t="s">
        <v>312</v>
      </c>
      <c r="H77" s="26" t="s">
        <v>312</v>
      </c>
      <c r="I77" s="26" t="s">
        <v>312</v>
      </c>
      <c r="J77" s="26" t="s">
        <v>312</v>
      </c>
      <c r="K77" s="26" t="s">
        <v>312</v>
      </c>
      <c r="L77" s="26" t="s">
        <v>312</v>
      </c>
      <c r="M77" s="26" t="s">
        <v>121</v>
      </c>
      <c r="N77" s="26" t="s">
        <v>278</v>
      </c>
      <c r="O77" s="26" t="s">
        <v>313</v>
      </c>
      <c r="P77" s="26" t="s">
        <v>314</v>
      </c>
      <c r="Q77" s="26" t="s">
        <v>312</v>
      </c>
      <c r="R77" s="26" t="s">
        <v>313</v>
      </c>
      <c r="S77" s="26" t="s">
        <v>313</v>
      </c>
      <c r="T77" s="26" t="s">
        <v>313</v>
      </c>
      <c r="U77" s="26" t="s">
        <v>315</v>
      </c>
      <c r="V77" s="26" t="s">
        <v>315</v>
      </c>
      <c r="W77" s="26" t="s">
        <v>315</v>
      </c>
      <c r="X77" s="26" t="s">
        <v>312</v>
      </c>
      <c r="Y77" s="26" t="s">
        <v>315</v>
      </c>
      <c r="Z77" s="26" t="s">
        <v>315</v>
      </c>
      <c r="AA77" s="26" t="s">
        <v>312</v>
      </c>
      <c r="AB77" s="26" t="s">
        <v>315</v>
      </c>
      <c r="AC77" s="26" t="s">
        <v>314</v>
      </c>
      <c r="AD77" s="156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28" t="s">
        <v>97</v>
      </c>
      <c r="E78" s="216">
        <v>2.6</v>
      </c>
      <c r="F78" s="216">
        <v>11</v>
      </c>
      <c r="G78" s="228">
        <v>10</v>
      </c>
      <c r="H78" s="216">
        <v>60</v>
      </c>
      <c r="I78" s="228">
        <v>10</v>
      </c>
      <c r="J78" s="228">
        <v>20</v>
      </c>
      <c r="K78" s="216">
        <v>10</v>
      </c>
      <c r="L78" s="216">
        <v>99</v>
      </c>
      <c r="M78" s="216">
        <v>13</v>
      </c>
      <c r="N78" s="216">
        <v>11.4</v>
      </c>
      <c r="O78" s="216">
        <v>135</v>
      </c>
      <c r="P78" s="216">
        <v>34.65289844904666</v>
      </c>
      <c r="Q78" s="216">
        <v>75.84</v>
      </c>
      <c r="R78" s="216">
        <v>8.7237298092899991</v>
      </c>
      <c r="S78" s="228">
        <v>2027.9999999999998</v>
      </c>
      <c r="T78" s="216">
        <v>98</v>
      </c>
      <c r="U78" s="216">
        <v>4</v>
      </c>
      <c r="V78" s="228">
        <v>406</v>
      </c>
      <c r="W78" s="216">
        <v>44</v>
      </c>
      <c r="X78" s="216">
        <v>23</v>
      </c>
      <c r="Y78" s="216">
        <v>38</v>
      </c>
      <c r="Z78" s="216">
        <v>31</v>
      </c>
      <c r="AA78" s="216">
        <v>23</v>
      </c>
      <c r="AB78" s="216">
        <v>120</v>
      </c>
      <c r="AC78" s="228">
        <v>215</v>
      </c>
      <c r="AD78" s="217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  <c r="BI78" s="218"/>
      <c r="BJ78" s="218"/>
      <c r="BK78" s="218"/>
      <c r="BL78" s="218"/>
      <c r="BM78" s="219">
        <v>1</v>
      </c>
    </row>
    <row r="79" spans="1:65">
      <c r="A79" s="30"/>
      <c r="B79" s="19">
        <v>1</v>
      </c>
      <c r="C79" s="9">
        <v>2</v>
      </c>
      <c r="D79" s="229" t="s">
        <v>97</v>
      </c>
      <c r="E79" s="220">
        <v>2.1</v>
      </c>
      <c r="F79" s="220">
        <v>12</v>
      </c>
      <c r="G79" s="229">
        <v>10</v>
      </c>
      <c r="H79" s="220">
        <v>40</v>
      </c>
      <c r="I79" s="229">
        <v>10</v>
      </c>
      <c r="J79" s="229">
        <v>10</v>
      </c>
      <c r="K79" s="220">
        <v>10</v>
      </c>
      <c r="L79" s="220">
        <v>98</v>
      </c>
      <c r="M79" s="220">
        <v>10</v>
      </c>
      <c r="N79" s="220">
        <v>11</v>
      </c>
      <c r="O79" s="220">
        <v>87</v>
      </c>
      <c r="P79" s="220">
        <v>35.975002697343093</v>
      </c>
      <c r="Q79" s="220">
        <v>79.75</v>
      </c>
      <c r="R79" s="220">
        <v>11.879675564294079</v>
      </c>
      <c r="S79" s="229">
        <v>1994</v>
      </c>
      <c r="T79" s="220">
        <v>104</v>
      </c>
      <c r="U79" s="220">
        <v>4</v>
      </c>
      <c r="V79" s="229">
        <v>384</v>
      </c>
      <c r="W79" s="220">
        <v>39</v>
      </c>
      <c r="X79" s="220">
        <v>24</v>
      </c>
      <c r="Y79" s="220">
        <v>37</v>
      </c>
      <c r="Z79" s="220">
        <v>30</v>
      </c>
      <c r="AA79" s="220">
        <v>24</v>
      </c>
      <c r="AB79" s="220">
        <v>126</v>
      </c>
      <c r="AC79" s="229">
        <v>226</v>
      </c>
      <c r="AD79" s="217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19">
        <v>4</v>
      </c>
    </row>
    <row r="80" spans="1:65">
      <c r="A80" s="30"/>
      <c r="B80" s="19">
        <v>1</v>
      </c>
      <c r="C80" s="9">
        <v>3</v>
      </c>
      <c r="D80" s="229" t="s">
        <v>97</v>
      </c>
      <c r="E80" s="220">
        <v>1.7</v>
      </c>
      <c r="F80" s="220">
        <v>11</v>
      </c>
      <c r="G80" s="229">
        <v>10</v>
      </c>
      <c r="H80" s="220">
        <v>50</v>
      </c>
      <c r="I80" s="229">
        <v>10</v>
      </c>
      <c r="J80" s="229">
        <v>10</v>
      </c>
      <c r="K80" s="220">
        <v>10</v>
      </c>
      <c r="L80" s="220">
        <v>104</v>
      </c>
      <c r="M80" s="220">
        <v>7</v>
      </c>
      <c r="N80" s="220">
        <v>10.4</v>
      </c>
      <c r="O80" s="220">
        <v>130</v>
      </c>
      <c r="P80" s="220">
        <v>33.85518374558157</v>
      </c>
      <c r="Q80" s="220">
        <v>73.08</v>
      </c>
      <c r="R80" s="220">
        <v>13.871722782980926</v>
      </c>
      <c r="S80" s="229">
        <v>2006</v>
      </c>
      <c r="T80" s="220">
        <v>92</v>
      </c>
      <c r="U80" s="220">
        <v>4</v>
      </c>
      <c r="V80" s="229">
        <v>377</v>
      </c>
      <c r="W80" s="220">
        <v>40</v>
      </c>
      <c r="X80" s="220">
        <v>21</v>
      </c>
      <c r="Y80" s="220">
        <v>37</v>
      </c>
      <c r="Z80" s="220">
        <v>32</v>
      </c>
      <c r="AA80" s="220">
        <v>23</v>
      </c>
      <c r="AB80" s="220">
        <v>106</v>
      </c>
      <c r="AC80" s="229">
        <v>228</v>
      </c>
      <c r="AD80" s="217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19">
        <v>16</v>
      </c>
    </row>
    <row r="81" spans="1:65">
      <c r="A81" s="30"/>
      <c r="B81" s="19">
        <v>1</v>
      </c>
      <c r="C81" s="9">
        <v>4</v>
      </c>
      <c r="D81" s="229" t="s">
        <v>97</v>
      </c>
      <c r="E81" s="220">
        <v>2.5</v>
      </c>
      <c r="F81" s="220">
        <v>12</v>
      </c>
      <c r="G81" s="229">
        <v>10</v>
      </c>
      <c r="H81" s="220">
        <v>50</v>
      </c>
      <c r="I81" s="229">
        <v>10</v>
      </c>
      <c r="J81" s="229">
        <v>20</v>
      </c>
      <c r="K81" s="220">
        <v>10</v>
      </c>
      <c r="L81" s="220">
        <v>100</v>
      </c>
      <c r="M81" s="220">
        <v>9</v>
      </c>
      <c r="N81" s="220">
        <v>10.1</v>
      </c>
      <c r="O81" s="220">
        <v>103</v>
      </c>
      <c r="P81" s="220">
        <v>33.463094089414895</v>
      </c>
      <c r="Q81" s="220">
        <v>82.77</v>
      </c>
      <c r="R81" s="220">
        <v>11.262622732462187</v>
      </c>
      <c r="S81" s="229">
        <v>1998.0000000000002</v>
      </c>
      <c r="T81" s="220">
        <v>97</v>
      </c>
      <c r="U81" s="220">
        <v>4</v>
      </c>
      <c r="V81" s="229">
        <v>392</v>
      </c>
      <c r="W81" s="220">
        <v>42</v>
      </c>
      <c r="X81" s="220">
        <v>24</v>
      </c>
      <c r="Y81" s="220">
        <v>37</v>
      </c>
      <c r="Z81" s="220">
        <v>31</v>
      </c>
      <c r="AA81" s="220">
        <v>23</v>
      </c>
      <c r="AB81" s="220">
        <v>116</v>
      </c>
      <c r="AC81" s="229">
        <v>234</v>
      </c>
      <c r="AD81" s="217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19">
        <v>42.506949760167998</v>
      </c>
    </row>
    <row r="82" spans="1:65">
      <c r="A82" s="30"/>
      <c r="B82" s="19">
        <v>1</v>
      </c>
      <c r="C82" s="9">
        <v>5</v>
      </c>
      <c r="D82" s="229" t="s">
        <v>97</v>
      </c>
      <c r="E82" s="220">
        <v>3.8</v>
      </c>
      <c r="F82" s="220">
        <v>11</v>
      </c>
      <c r="G82" s="229">
        <v>10</v>
      </c>
      <c r="H82" s="220">
        <v>50</v>
      </c>
      <c r="I82" s="229">
        <v>10</v>
      </c>
      <c r="J82" s="229">
        <v>20</v>
      </c>
      <c r="K82" s="220">
        <v>10</v>
      </c>
      <c r="L82" s="220">
        <v>103</v>
      </c>
      <c r="M82" s="220">
        <v>8</v>
      </c>
      <c r="N82" s="220">
        <v>10.8</v>
      </c>
      <c r="O82" s="220">
        <v>125</v>
      </c>
      <c r="P82" s="220">
        <v>37.88682977826975</v>
      </c>
      <c r="Q82" s="220">
        <v>78.128</v>
      </c>
      <c r="R82" s="220">
        <v>14.628750844206676</v>
      </c>
      <c r="S82" s="229">
        <v>2027.9999999999998</v>
      </c>
      <c r="T82" s="220">
        <v>98</v>
      </c>
      <c r="U82" s="220">
        <v>4</v>
      </c>
      <c r="V82" s="229">
        <v>396</v>
      </c>
      <c r="W82" s="220">
        <v>39</v>
      </c>
      <c r="X82" s="220">
        <v>22</v>
      </c>
      <c r="Y82" s="220">
        <v>37</v>
      </c>
      <c r="Z82" s="220">
        <v>33</v>
      </c>
      <c r="AA82" s="220">
        <v>25</v>
      </c>
      <c r="AB82" s="220">
        <v>103</v>
      </c>
      <c r="AC82" s="241">
        <v>69</v>
      </c>
      <c r="AD82" s="217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19">
        <v>12</v>
      </c>
    </row>
    <row r="83" spans="1:65">
      <c r="A83" s="30"/>
      <c r="B83" s="19">
        <v>1</v>
      </c>
      <c r="C83" s="9">
        <v>6</v>
      </c>
      <c r="D83" s="229" t="s">
        <v>97</v>
      </c>
      <c r="E83" s="220">
        <v>1.6</v>
      </c>
      <c r="F83" s="220">
        <v>11</v>
      </c>
      <c r="G83" s="229">
        <v>10</v>
      </c>
      <c r="H83" s="220">
        <v>50</v>
      </c>
      <c r="I83" s="229">
        <v>10</v>
      </c>
      <c r="J83" s="229">
        <v>10</v>
      </c>
      <c r="K83" s="220">
        <v>10</v>
      </c>
      <c r="L83" s="220">
        <v>103</v>
      </c>
      <c r="M83" s="220">
        <v>8</v>
      </c>
      <c r="N83" s="220">
        <v>9.4</v>
      </c>
      <c r="O83" s="220">
        <v>118</v>
      </c>
      <c r="P83" s="220">
        <v>35.023847328466566</v>
      </c>
      <c r="Q83" s="220">
        <v>73.09</v>
      </c>
      <c r="R83" s="220">
        <v>8.9109148377946283</v>
      </c>
      <c r="S83" s="229">
        <v>2048</v>
      </c>
      <c r="T83" s="220">
        <v>100</v>
      </c>
      <c r="U83" s="220">
        <v>5</v>
      </c>
      <c r="V83" s="229">
        <v>383</v>
      </c>
      <c r="W83" s="220">
        <v>34</v>
      </c>
      <c r="X83" s="220">
        <v>22</v>
      </c>
      <c r="Y83" s="220">
        <v>38</v>
      </c>
      <c r="Z83" s="220">
        <v>32</v>
      </c>
      <c r="AA83" s="241">
        <v>28</v>
      </c>
      <c r="AB83" s="220">
        <v>124</v>
      </c>
      <c r="AC83" s="229">
        <v>205</v>
      </c>
      <c r="AD83" s="217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8"/>
      <c r="BD83" s="218"/>
      <c r="BE83" s="218"/>
      <c r="BF83" s="218"/>
      <c r="BG83" s="218"/>
      <c r="BH83" s="218"/>
      <c r="BI83" s="218"/>
      <c r="BJ83" s="218"/>
      <c r="BK83" s="218"/>
      <c r="BL83" s="218"/>
      <c r="BM83" s="221"/>
    </row>
    <row r="84" spans="1:65">
      <c r="A84" s="30"/>
      <c r="B84" s="20" t="s">
        <v>238</v>
      </c>
      <c r="C84" s="12"/>
      <c r="D84" s="222" t="s">
        <v>745</v>
      </c>
      <c r="E84" s="222">
        <v>2.3833333333333333</v>
      </c>
      <c r="F84" s="222">
        <v>11.333333333333334</v>
      </c>
      <c r="G84" s="222">
        <v>10</v>
      </c>
      <c r="H84" s="222">
        <v>50</v>
      </c>
      <c r="I84" s="222">
        <v>10</v>
      </c>
      <c r="J84" s="222">
        <v>15</v>
      </c>
      <c r="K84" s="222">
        <v>10</v>
      </c>
      <c r="L84" s="222">
        <v>101.16666666666667</v>
      </c>
      <c r="M84" s="222">
        <v>9.1666666666666661</v>
      </c>
      <c r="N84" s="222">
        <v>10.516666666666667</v>
      </c>
      <c r="O84" s="222">
        <v>116.33333333333333</v>
      </c>
      <c r="P84" s="222">
        <v>35.142809348020414</v>
      </c>
      <c r="Q84" s="222">
        <v>77.109666666666669</v>
      </c>
      <c r="R84" s="222">
        <v>11.546236095171418</v>
      </c>
      <c r="S84" s="222">
        <v>2017</v>
      </c>
      <c r="T84" s="222">
        <v>98.166666666666671</v>
      </c>
      <c r="U84" s="222">
        <v>4.166666666666667</v>
      </c>
      <c r="V84" s="222">
        <v>389.66666666666669</v>
      </c>
      <c r="W84" s="222">
        <v>39.666666666666664</v>
      </c>
      <c r="X84" s="222">
        <v>22.666666666666668</v>
      </c>
      <c r="Y84" s="222">
        <v>37.333333333333336</v>
      </c>
      <c r="Z84" s="222">
        <v>31.5</v>
      </c>
      <c r="AA84" s="222">
        <v>24.333333333333332</v>
      </c>
      <c r="AB84" s="222">
        <v>115.83333333333333</v>
      </c>
      <c r="AC84" s="222">
        <v>196.16666666666666</v>
      </c>
      <c r="AD84" s="217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  <c r="BI84" s="218"/>
      <c r="BJ84" s="218"/>
      <c r="BK84" s="218"/>
      <c r="BL84" s="218"/>
      <c r="BM84" s="221"/>
    </row>
    <row r="85" spans="1:65">
      <c r="A85" s="30"/>
      <c r="B85" s="3" t="s">
        <v>239</v>
      </c>
      <c r="C85" s="29"/>
      <c r="D85" s="220" t="s">
        <v>745</v>
      </c>
      <c r="E85" s="220">
        <v>2.2999999999999998</v>
      </c>
      <c r="F85" s="220">
        <v>11</v>
      </c>
      <c r="G85" s="220">
        <v>10</v>
      </c>
      <c r="H85" s="220">
        <v>50</v>
      </c>
      <c r="I85" s="220">
        <v>10</v>
      </c>
      <c r="J85" s="220">
        <v>15</v>
      </c>
      <c r="K85" s="220">
        <v>10</v>
      </c>
      <c r="L85" s="220">
        <v>101.5</v>
      </c>
      <c r="M85" s="220">
        <v>8.5</v>
      </c>
      <c r="N85" s="220">
        <v>10.600000000000001</v>
      </c>
      <c r="O85" s="220">
        <v>121.5</v>
      </c>
      <c r="P85" s="220">
        <v>34.838372888756609</v>
      </c>
      <c r="Q85" s="220">
        <v>76.984000000000009</v>
      </c>
      <c r="R85" s="220">
        <v>11.571149148378133</v>
      </c>
      <c r="S85" s="220">
        <v>2017</v>
      </c>
      <c r="T85" s="220">
        <v>98</v>
      </c>
      <c r="U85" s="220">
        <v>4</v>
      </c>
      <c r="V85" s="220">
        <v>388</v>
      </c>
      <c r="W85" s="220">
        <v>39.5</v>
      </c>
      <c r="X85" s="220">
        <v>22.5</v>
      </c>
      <c r="Y85" s="220">
        <v>37</v>
      </c>
      <c r="Z85" s="220">
        <v>31.5</v>
      </c>
      <c r="AA85" s="220">
        <v>23.5</v>
      </c>
      <c r="AB85" s="220">
        <v>118</v>
      </c>
      <c r="AC85" s="220">
        <v>220.5</v>
      </c>
      <c r="AD85" s="217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21"/>
    </row>
    <row r="86" spans="1:65">
      <c r="A86" s="30"/>
      <c r="B86" s="3" t="s">
        <v>240</v>
      </c>
      <c r="C86" s="29"/>
      <c r="D86" s="220" t="s">
        <v>745</v>
      </c>
      <c r="E86" s="220">
        <v>0.80353386155573292</v>
      </c>
      <c r="F86" s="220">
        <v>0.51639777949432231</v>
      </c>
      <c r="G86" s="220">
        <v>0</v>
      </c>
      <c r="H86" s="220">
        <v>6.324555320336759</v>
      </c>
      <c r="I86" s="220">
        <v>0</v>
      </c>
      <c r="J86" s="220">
        <v>5.4772255750516612</v>
      </c>
      <c r="K86" s="220">
        <v>0</v>
      </c>
      <c r="L86" s="220">
        <v>2.4832774042918899</v>
      </c>
      <c r="M86" s="220">
        <v>2.1369760566432801</v>
      </c>
      <c r="N86" s="220">
        <v>0.71110243050257305</v>
      </c>
      <c r="O86" s="220">
        <v>18.173240400838417</v>
      </c>
      <c r="P86" s="220">
        <v>1.6097069040890923</v>
      </c>
      <c r="Q86" s="220">
        <v>3.8485249988361327</v>
      </c>
      <c r="R86" s="220">
        <v>2.4500148487589599</v>
      </c>
      <c r="S86" s="220">
        <v>21.042813500100131</v>
      </c>
      <c r="T86" s="220">
        <v>3.9200340134578768</v>
      </c>
      <c r="U86" s="220">
        <v>0.40824829046386302</v>
      </c>
      <c r="V86" s="220">
        <v>10.481730137084558</v>
      </c>
      <c r="W86" s="220">
        <v>3.3862466931200785</v>
      </c>
      <c r="X86" s="220">
        <v>1.2110601416389968</v>
      </c>
      <c r="Y86" s="220">
        <v>0.51639777949432231</v>
      </c>
      <c r="Z86" s="220">
        <v>1.0488088481701516</v>
      </c>
      <c r="AA86" s="220">
        <v>1.9663841605003503</v>
      </c>
      <c r="AB86" s="220">
        <v>9.4745272529380937</v>
      </c>
      <c r="AC86" s="220">
        <v>63.148766153161446</v>
      </c>
      <c r="AD86" s="217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18"/>
      <c r="AT86" s="218"/>
      <c r="AU86" s="218"/>
      <c r="AV86" s="218"/>
      <c r="AW86" s="218"/>
      <c r="AX86" s="218"/>
      <c r="AY86" s="218"/>
      <c r="AZ86" s="218"/>
      <c r="BA86" s="218"/>
      <c r="BB86" s="218"/>
      <c r="BC86" s="218"/>
      <c r="BD86" s="218"/>
      <c r="BE86" s="218"/>
      <c r="BF86" s="218"/>
      <c r="BG86" s="218"/>
      <c r="BH86" s="218"/>
      <c r="BI86" s="218"/>
      <c r="BJ86" s="218"/>
      <c r="BK86" s="218"/>
      <c r="BL86" s="218"/>
      <c r="BM86" s="221"/>
    </row>
    <row r="87" spans="1:65">
      <c r="A87" s="30"/>
      <c r="B87" s="3" t="s">
        <v>87</v>
      </c>
      <c r="C87" s="29"/>
      <c r="D87" s="13" t="s">
        <v>745</v>
      </c>
      <c r="E87" s="13">
        <v>0.33714707477862921</v>
      </c>
      <c r="F87" s="13">
        <v>4.5564509955381374E-2</v>
      </c>
      <c r="G87" s="13">
        <v>0</v>
      </c>
      <c r="H87" s="13">
        <v>0.12649110640673519</v>
      </c>
      <c r="I87" s="13">
        <v>0</v>
      </c>
      <c r="J87" s="13">
        <v>0.36514837167011077</v>
      </c>
      <c r="K87" s="13">
        <v>0</v>
      </c>
      <c r="L87" s="13">
        <v>2.4546399383445369E-2</v>
      </c>
      <c r="M87" s="13">
        <v>0.23312466072472149</v>
      </c>
      <c r="N87" s="13">
        <v>6.7616712884555272E-2</v>
      </c>
      <c r="O87" s="13">
        <v>0.15621696619631878</v>
      </c>
      <c r="P87" s="13">
        <v>4.5804730297686537E-2</v>
      </c>
      <c r="Q87" s="13">
        <v>4.9909760542380756E-2</v>
      </c>
      <c r="R87" s="13">
        <v>0.21219164657334044</v>
      </c>
      <c r="S87" s="13">
        <v>1.0432728557312906E-2</v>
      </c>
      <c r="T87" s="13">
        <v>3.9932434772066656E-2</v>
      </c>
      <c r="U87" s="13">
        <v>9.7979589711327114E-2</v>
      </c>
      <c r="V87" s="13">
        <v>2.6899221908685777E-2</v>
      </c>
      <c r="W87" s="13">
        <v>8.5367563692102827E-2</v>
      </c>
      <c r="X87" s="13">
        <v>5.3429123895838093E-2</v>
      </c>
      <c r="Y87" s="13">
        <v>1.3832083379312203E-2</v>
      </c>
      <c r="Z87" s="13">
        <v>3.3295518989528622E-2</v>
      </c>
      <c r="AA87" s="13">
        <v>8.0810307965767825E-2</v>
      </c>
      <c r="AB87" s="13">
        <v>8.1794479881479948E-2</v>
      </c>
      <c r="AC87" s="13">
        <v>0.32191384615035573</v>
      </c>
      <c r="AD87" s="156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241</v>
      </c>
      <c r="C88" s="29"/>
      <c r="D88" s="13" t="s">
        <v>745</v>
      </c>
      <c r="E88" s="13">
        <v>-0.94393073728459609</v>
      </c>
      <c r="F88" s="13">
        <v>-0.73337693254213532</v>
      </c>
      <c r="G88" s="13">
        <v>-0.76474435224306059</v>
      </c>
      <c r="H88" s="13">
        <v>0.17627823878469662</v>
      </c>
      <c r="I88" s="13">
        <v>-0.76474435224306059</v>
      </c>
      <c r="J88" s="13">
        <v>-0.64711652836459099</v>
      </c>
      <c r="K88" s="13">
        <v>-0.76474435224306059</v>
      </c>
      <c r="L88" s="13">
        <v>1.3800029698077032</v>
      </c>
      <c r="M88" s="13">
        <v>-0.78434898955613896</v>
      </c>
      <c r="N88" s="13">
        <v>-0.75258947710895208</v>
      </c>
      <c r="O88" s="13">
        <v>1.7368073689057275</v>
      </c>
      <c r="P88" s="13">
        <v>-0.17324556228328347</v>
      </c>
      <c r="Q88" s="13">
        <v>0.81404845799883407</v>
      </c>
      <c r="R88" s="13">
        <v>-0.72836827482758948</v>
      </c>
      <c r="S88" s="13">
        <v>46.451064152574666</v>
      </c>
      <c r="T88" s="13">
        <v>1.3094262754806212</v>
      </c>
      <c r="U88" s="13">
        <v>-0.90197681343460856</v>
      </c>
      <c r="V88" s="13">
        <v>8.1671284075954027</v>
      </c>
      <c r="W88" s="13">
        <v>-6.6819263897473946E-2</v>
      </c>
      <c r="X88" s="13">
        <v>-0.46675386508427075</v>
      </c>
      <c r="Y88" s="13">
        <v>-0.121712248374093</v>
      </c>
      <c r="Z88" s="13">
        <v>-0.25894470956564108</v>
      </c>
      <c r="AA88" s="13">
        <v>-0.42754459045811433</v>
      </c>
      <c r="AB88" s="13">
        <v>1.7250445865178805</v>
      </c>
      <c r="AC88" s="13">
        <v>3.6149316234986264</v>
      </c>
      <c r="AD88" s="156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242</v>
      </c>
      <c r="C89" s="47"/>
      <c r="D89" s="45">
        <v>0.78</v>
      </c>
      <c r="E89" s="45">
        <v>0.85</v>
      </c>
      <c r="F89" s="45">
        <v>0.62</v>
      </c>
      <c r="G89" s="45" t="s">
        <v>243</v>
      </c>
      <c r="H89" s="45">
        <v>0.39</v>
      </c>
      <c r="I89" s="45" t="s">
        <v>243</v>
      </c>
      <c r="J89" s="45" t="s">
        <v>243</v>
      </c>
      <c r="K89" s="45">
        <v>0.65</v>
      </c>
      <c r="L89" s="45">
        <v>1.71</v>
      </c>
      <c r="M89" s="45">
        <v>0.67</v>
      </c>
      <c r="N89" s="45">
        <v>0.64</v>
      </c>
      <c r="O89" s="45">
        <v>2.11</v>
      </c>
      <c r="P89" s="45">
        <v>0</v>
      </c>
      <c r="Q89" s="45">
        <v>1.0900000000000001</v>
      </c>
      <c r="R89" s="45">
        <v>0.61</v>
      </c>
      <c r="S89" s="45">
        <v>51.45</v>
      </c>
      <c r="T89" s="45">
        <v>1.64</v>
      </c>
      <c r="U89" s="45">
        <v>0.8</v>
      </c>
      <c r="V89" s="45">
        <v>9.1999999999999993</v>
      </c>
      <c r="W89" s="45">
        <v>0.12</v>
      </c>
      <c r="X89" s="45">
        <v>0.32</v>
      </c>
      <c r="Y89" s="45">
        <v>0.06</v>
      </c>
      <c r="Z89" s="45">
        <v>0.09</v>
      </c>
      <c r="AA89" s="45">
        <v>0.28000000000000003</v>
      </c>
      <c r="AB89" s="45">
        <v>2.09</v>
      </c>
      <c r="AC89" s="45">
        <v>4.18</v>
      </c>
      <c r="AD89" s="156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 t="s">
        <v>316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BM90" s="55"/>
    </row>
    <row r="91" spans="1:65">
      <c r="BM91" s="55"/>
    </row>
    <row r="92" spans="1:65" ht="15">
      <c r="B92" s="8" t="s">
        <v>552</v>
      </c>
      <c r="BM92" s="28" t="s">
        <v>67</v>
      </c>
    </row>
    <row r="93" spans="1:65" ht="15">
      <c r="A93" s="25" t="s">
        <v>13</v>
      </c>
      <c r="B93" s="18" t="s">
        <v>114</v>
      </c>
      <c r="C93" s="15" t="s">
        <v>115</v>
      </c>
      <c r="D93" s="16" t="s">
        <v>234</v>
      </c>
      <c r="E93" s="17" t="s">
        <v>234</v>
      </c>
      <c r="F93" s="17" t="s">
        <v>234</v>
      </c>
      <c r="G93" s="17" t="s">
        <v>234</v>
      </c>
      <c r="H93" s="17" t="s">
        <v>234</v>
      </c>
      <c r="I93" s="17" t="s">
        <v>234</v>
      </c>
      <c r="J93" s="17" t="s">
        <v>234</v>
      </c>
      <c r="K93" s="17" t="s">
        <v>234</v>
      </c>
      <c r="L93" s="17" t="s">
        <v>234</v>
      </c>
      <c r="M93" s="17" t="s">
        <v>234</v>
      </c>
      <c r="N93" s="17" t="s">
        <v>234</v>
      </c>
      <c r="O93" s="17" t="s">
        <v>234</v>
      </c>
      <c r="P93" s="17" t="s">
        <v>234</v>
      </c>
      <c r="Q93" s="17" t="s">
        <v>234</v>
      </c>
      <c r="R93" s="17" t="s">
        <v>234</v>
      </c>
      <c r="S93" s="17" t="s">
        <v>234</v>
      </c>
      <c r="T93" s="17" t="s">
        <v>234</v>
      </c>
      <c r="U93" s="17" t="s">
        <v>234</v>
      </c>
      <c r="V93" s="17" t="s">
        <v>234</v>
      </c>
      <c r="W93" s="17" t="s">
        <v>234</v>
      </c>
      <c r="X93" s="17" t="s">
        <v>234</v>
      </c>
      <c r="Y93" s="17" t="s">
        <v>234</v>
      </c>
      <c r="Z93" s="156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235</v>
      </c>
      <c r="C94" s="9" t="s">
        <v>235</v>
      </c>
      <c r="D94" s="153" t="s">
        <v>245</v>
      </c>
      <c r="E94" s="155" t="s">
        <v>246</v>
      </c>
      <c r="F94" s="155" t="s">
        <v>248</v>
      </c>
      <c r="G94" s="155" t="s">
        <v>249</v>
      </c>
      <c r="H94" s="155" t="s">
        <v>250</v>
      </c>
      <c r="I94" s="155" t="s">
        <v>251</v>
      </c>
      <c r="J94" s="155" t="s">
        <v>252</v>
      </c>
      <c r="K94" s="155" t="s">
        <v>253</v>
      </c>
      <c r="L94" s="155" t="s">
        <v>254</v>
      </c>
      <c r="M94" s="155" t="s">
        <v>257</v>
      </c>
      <c r="N94" s="155" t="s">
        <v>259</v>
      </c>
      <c r="O94" s="155" t="s">
        <v>260</v>
      </c>
      <c r="P94" s="155" t="s">
        <v>261</v>
      </c>
      <c r="Q94" s="155" t="s">
        <v>262</v>
      </c>
      <c r="R94" s="155" t="s">
        <v>263</v>
      </c>
      <c r="S94" s="155" t="s">
        <v>265</v>
      </c>
      <c r="T94" s="155" t="s">
        <v>267</v>
      </c>
      <c r="U94" s="155" t="s">
        <v>269</v>
      </c>
      <c r="V94" s="155" t="s">
        <v>270</v>
      </c>
      <c r="W94" s="155" t="s">
        <v>271</v>
      </c>
      <c r="X94" s="155" t="s">
        <v>236</v>
      </c>
      <c r="Y94" s="155" t="s">
        <v>272</v>
      </c>
      <c r="Z94" s="156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282</v>
      </c>
      <c r="E95" s="11" t="s">
        <v>282</v>
      </c>
      <c r="F95" s="11" t="s">
        <v>281</v>
      </c>
      <c r="G95" s="11" t="s">
        <v>281</v>
      </c>
      <c r="H95" s="11" t="s">
        <v>281</v>
      </c>
      <c r="I95" s="11" t="s">
        <v>281</v>
      </c>
      <c r="J95" s="11" t="s">
        <v>281</v>
      </c>
      <c r="K95" s="11" t="s">
        <v>282</v>
      </c>
      <c r="L95" s="11" t="s">
        <v>281</v>
      </c>
      <c r="M95" s="11" t="s">
        <v>281</v>
      </c>
      <c r="N95" s="11" t="s">
        <v>282</v>
      </c>
      <c r="O95" s="11" t="s">
        <v>311</v>
      </c>
      <c r="P95" s="11" t="s">
        <v>282</v>
      </c>
      <c r="Q95" s="11" t="s">
        <v>282</v>
      </c>
      <c r="R95" s="11" t="s">
        <v>311</v>
      </c>
      <c r="S95" s="11" t="s">
        <v>282</v>
      </c>
      <c r="T95" s="11" t="s">
        <v>281</v>
      </c>
      <c r="U95" s="11" t="s">
        <v>282</v>
      </c>
      <c r="V95" s="11" t="s">
        <v>282</v>
      </c>
      <c r="W95" s="11" t="s">
        <v>282</v>
      </c>
      <c r="X95" s="11" t="s">
        <v>311</v>
      </c>
      <c r="Y95" s="11" t="s">
        <v>281</v>
      </c>
      <c r="Z95" s="156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312</v>
      </c>
      <c r="E96" s="26" t="s">
        <v>312</v>
      </c>
      <c r="F96" s="26" t="s">
        <v>312</v>
      </c>
      <c r="G96" s="26" t="s">
        <v>312</v>
      </c>
      <c r="H96" s="26" t="s">
        <v>312</v>
      </c>
      <c r="I96" s="26" t="s">
        <v>312</v>
      </c>
      <c r="J96" s="26" t="s">
        <v>312</v>
      </c>
      <c r="K96" s="26" t="s">
        <v>312</v>
      </c>
      <c r="L96" s="26" t="s">
        <v>121</v>
      </c>
      <c r="M96" s="26" t="s">
        <v>314</v>
      </c>
      <c r="N96" s="26" t="s">
        <v>313</v>
      </c>
      <c r="O96" s="26" t="s">
        <v>313</v>
      </c>
      <c r="P96" s="26" t="s">
        <v>313</v>
      </c>
      <c r="Q96" s="26" t="s">
        <v>315</v>
      </c>
      <c r="R96" s="26" t="s">
        <v>315</v>
      </c>
      <c r="S96" s="26" t="s">
        <v>314</v>
      </c>
      <c r="T96" s="26" t="s">
        <v>315</v>
      </c>
      <c r="U96" s="26" t="s">
        <v>315</v>
      </c>
      <c r="V96" s="26" t="s">
        <v>315</v>
      </c>
      <c r="W96" s="26" t="s">
        <v>312</v>
      </c>
      <c r="X96" s="26" t="s">
        <v>315</v>
      </c>
      <c r="Y96" s="26" t="s">
        <v>314</v>
      </c>
      <c r="Z96" s="156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151" t="s">
        <v>109</v>
      </c>
      <c r="E97" s="22">
        <v>0.5</v>
      </c>
      <c r="F97" s="22">
        <v>0.39</v>
      </c>
      <c r="G97" s="22">
        <v>0.47</v>
      </c>
      <c r="H97" s="22">
        <v>0.42</v>
      </c>
      <c r="I97" s="22">
        <v>0.42</v>
      </c>
      <c r="J97" s="22">
        <v>0.41</v>
      </c>
      <c r="K97" s="22">
        <v>0.36</v>
      </c>
      <c r="L97" s="22">
        <v>0.49</v>
      </c>
      <c r="M97" s="151" t="s">
        <v>307</v>
      </c>
      <c r="N97" s="151" t="s">
        <v>307</v>
      </c>
      <c r="O97" s="151" t="s">
        <v>108</v>
      </c>
      <c r="P97" s="22">
        <v>0.54</v>
      </c>
      <c r="Q97" s="151" t="s">
        <v>107</v>
      </c>
      <c r="R97" s="151" t="s">
        <v>109</v>
      </c>
      <c r="S97" s="22">
        <v>0.6</v>
      </c>
      <c r="T97" s="22">
        <v>0.5</v>
      </c>
      <c r="U97" s="22">
        <v>0.5</v>
      </c>
      <c r="V97" s="22">
        <v>0.5</v>
      </c>
      <c r="W97" s="22">
        <v>0.43</v>
      </c>
      <c r="X97" s="151" t="s">
        <v>307</v>
      </c>
      <c r="Y97" s="22">
        <v>0.68</v>
      </c>
      <c r="Z97" s="156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52" t="s">
        <v>109</v>
      </c>
      <c r="E98" s="11">
        <v>0.4</v>
      </c>
      <c r="F98" s="11">
        <v>0.4</v>
      </c>
      <c r="G98" s="11">
        <v>0.43</v>
      </c>
      <c r="H98" s="11">
        <v>0.43</v>
      </c>
      <c r="I98" s="11">
        <v>0.42</v>
      </c>
      <c r="J98" s="11">
        <v>0.42</v>
      </c>
      <c r="K98" s="11">
        <v>0.38</v>
      </c>
      <c r="L98" s="11">
        <v>0.49</v>
      </c>
      <c r="M98" s="152" t="s">
        <v>307</v>
      </c>
      <c r="N98" s="11">
        <v>0.50829822392214752</v>
      </c>
      <c r="O98" s="152" t="s">
        <v>108</v>
      </c>
      <c r="P98" s="11">
        <v>0.56999999999999995</v>
      </c>
      <c r="Q98" s="152" t="s">
        <v>107</v>
      </c>
      <c r="R98" s="152" t="s">
        <v>109</v>
      </c>
      <c r="S98" s="11">
        <v>0.6</v>
      </c>
      <c r="T98" s="11">
        <v>0.5</v>
      </c>
      <c r="U98" s="11">
        <v>0.5</v>
      </c>
      <c r="V98" s="11">
        <v>0.5</v>
      </c>
      <c r="W98" s="11">
        <v>0.43</v>
      </c>
      <c r="X98" s="152" t="s">
        <v>307</v>
      </c>
      <c r="Y98" s="11">
        <v>0.48</v>
      </c>
      <c r="Z98" s="156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14</v>
      </c>
    </row>
    <row r="99" spans="1:65">
      <c r="A99" s="30"/>
      <c r="B99" s="19">
        <v>1</v>
      </c>
      <c r="C99" s="9">
        <v>3</v>
      </c>
      <c r="D99" s="152" t="s">
        <v>109</v>
      </c>
      <c r="E99" s="11">
        <v>0.5</v>
      </c>
      <c r="F99" s="11">
        <v>0.39</v>
      </c>
      <c r="G99" s="11">
        <v>0.48</v>
      </c>
      <c r="H99" s="11">
        <v>0.44</v>
      </c>
      <c r="I99" s="11">
        <v>0.41</v>
      </c>
      <c r="J99" s="11">
        <v>0.41</v>
      </c>
      <c r="K99" s="11">
        <v>0.41</v>
      </c>
      <c r="L99" s="11">
        <v>0.49</v>
      </c>
      <c r="M99" s="152" t="s">
        <v>307</v>
      </c>
      <c r="N99" s="11">
        <v>0.51454540977380503</v>
      </c>
      <c r="O99" s="152" t="s">
        <v>108</v>
      </c>
      <c r="P99" s="11">
        <v>0.54</v>
      </c>
      <c r="Q99" s="152" t="s">
        <v>107</v>
      </c>
      <c r="R99" s="152" t="s">
        <v>109</v>
      </c>
      <c r="S99" s="11">
        <v>0.5</v>
      </c>
      <c r="T99" s="11">
        <v>0.5</v>
      </c>
      <c r="U99" s="11">
        <v>0.5</v>
      </c>
      <c r="V99" s="11">
        <v>0.5</v>
      </c>
      <c r="W99" s="11">
        <v>0.43</v>
      </c>
      <c r="X99" s="152" t="s">
        <v>307</v>
      </c>
      <c r="Y99" s="11">
        <v>0.5</v>
      </c>
      <c r="Z99" s="156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52" t="s">
        <v>109</v>
      </c>
      <c r="E100" s="11">
        <v>0.5</v>
      </c>
      <c r="F100" s="11">
        <v>0.4</v>
      </c>
      <c r="G100" s="11">
        <v>0.45</v>
      </c>
      <c r="H100" s="11">
        <v>0.44</v>
      </c>
      <c r="I100" s="11">
        <v>0.41</v>
      </c>
      <c r="J100" s="11">
        <v>0.42</v>
      </c>
      <c r="K100" s="157">
        <v>0.28000000000000003</v>
      </c>
      <c r="L100" s="11">
        <v>0.51</v>
      </c>
      <c r="M100" s="152" t="s">
        <v>307</v>
      </c>
      <c r="N100" s="152" t="s">
        <v>307</v>
      </c>
      <c r="O100" s="152" t="s">
        <v>108</v>
      </c>
      <c r="P100" s="11">
        <v>0.56000000000000005</v>
      </c>
      <c r="Q100" s="152" t="s">
        <v>107</v>
      </c>
      <c r="R100" s="152" t="s">
        <v>109</v>
      </c>
      <c r="S100" s="11">
        <v>0.6</v>
      </c>
      <c r="T100" s="11">
        <v>0.5</v>
      </c>
      <c r="U100" s="11">
        <v>0.5</v>
      </c>
      <c r="V100" s="11">
        <v>0.5</v>
      </c>
      <c r="W100" s="11">
        <v>0.45</v>
      </c>
      <c r="X100" s="152" t="s">
        <v>307</v>
      </c>
      <c r="Y100" s="11">
        <v>0.64</v>
      </c>
      <c r="Z100" s="156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0.47358886355299856</v>
      </c>
    </row>
    <row r="101" spans="1:65">
      <c r="A101" s="30"/>
      <c r="B101" s="19">
        <v>1</v>
      </c>
      <c r="C101" s="9">
        <v>5</v>
      </c>
      <c r="D101" s="152" t="s">
        <v>109</v>
      </c>
      <c r="E101" s="11">
        <v>0.4</v>
      </c>
      <c r="F101" s="11">
        <v>0.4</v>
      </c>
      <c r="G101" s="11">
        <v>0.45</v>
      </c>
      <c r="H101" s="11">
        <v>0.43</v>
      </c>
      <c r="I101" s="11">
        <v>0.42</v>
      </c>
      <c r="J101" s="11">
        <v>0.42</v>
      </c>
      <c r="K101" s="11">
        <v>0.38</v>
      </c>
      <c r="L101" s="11">
        <v>0.48</v>
      </c>
      <c r="M101" s="152" t="s">
        <v>307</v>
      </c>
      <c r="N101" s="152" t="s">
        <v>307</v>
      </c>
      <c r="O101" s="152" t="s">
        <v>108</v>
      </c>
      <c r="P101" s="11">
        <v>0.59</v>
      </c>
      <c r="Q101" s="152" t="s">
        <v>107</v>
      </c>
      <c r="R101" s="152" t="s">
        <v>109</v>
      </c>
      <c r="S101" s="11">
        <v>0.6</v>
      </c>
      <c r="T101" s="11">
        <v>0.5</v>
      </c>
      <c r="U101" s="11">
        <v>0.5</v>
      </c>
      <c r="V101" s="11">
        <v>0.5</v>
      </c>
      <c r="W101" s="11">
        <v>0.43</v>
      </c>
      <c r="X101" s="152" t="s">
        <v>307</v>
      </c>
      <c r="Y101" s="11">
        <v>0.43</v>
      </c>
      <c r="Z101" s="156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73</v>
      </c>
    </row>
    <row r="102" spans="1:65">
      <c r="A102" s="30"/>
      <c r="B102" s="19">
        <v>1</v>
      </c>
      <c r="C102" s="9">
        <v>6</v>
      </c>
      <c r="D102" s="152" t="s">
        <v>109</v>
      </c>
      <c r="E102" s="11">
        <v>0.4</v>
      </c>
      <c r="F102" s="11">
        <v>0.41</v>
      </c>
      <c r="G102" s="11">
        <v>0.45</v>
      </c>
      <c r="H102" s="11">
        <v>0.45</v>
      </c>
      <c r="I102" s="11">
        <v>0.41</v>
      </c>
      <c r="J102" s="11">
        <v>0.41</v>
      </c>
      <c r="K102" s="11">
        <v>0.4</v>
      </c>
      <c r="L102" s="11">
        <v>0.46</v>
      </c>
      <c r="M102" s="152" t="s">
        <v>307</v>
      </c>
      <c r="N102" s="152" t="s">
        <v>307</v>
      </c>
      <c r="O102" s="152" t="s">
        <v>108</v>
      </c>
      <c r="P102" s="11">
        <v>0.56999999999999995</v>
      </c>
      <c r="Q102" s="152" t="s">
        <v>107</v>
      </c>
      <c r="R102" s="152" t="s">
        <v>109</v>
      </c>
      <c r="S102" s="11">
        <v>0.6</v>
      </c>
      <c r="T102" s="11">
        <v>0.5</v>
      </c>
      <c r="U102" s="11">
        <v>0.5</v>
      </c>
      <c r="V102" s="11">
        <v>0.5</v>
      </c>
      <c r="W102" s="157">
        <v>0.46</v>
      </c>
      <c r="X102" s="152" t="s">
        <v>307</v>
      </c>
      <c r="Y102" s="157">
        <v>0.7</v>
      </c>
      <c r="Z102" s="156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238</v>
      </c>
      <c r="C103" s="12"/>
      <c r="D103" s="23" t="s">
        <v>745</v>
      </c>
      <c r="E103" s="23">
        <v>0.44999999999999996</v>
      </c>
      <c r="F103" s="23">
        <v>0.39833333333333337</v>
      </c>
      <c r="G103" s="23">
        <v>0.45500000000000002</v>
      </c>
      <c r="H103" s="23">
        <v>0.43500000000000005</v>
      </c>
      <c r="I103" s="23">
        <v>0.41500000000000004</v>
      </c>
      <c r="J103" s="23">
        <v>0.41500000000000004</v>
      </c>
      <c r="K103" s="23">
        <v>0.36833333333333335</v>
      </c>
      <c r="L103" s="23">
        <v>0.48666666666666664</v>
      </c>
      <c r="M103" s="23" t="s">
        <v>745</v>
      </c>
      <c r="N103" s="23">
        <v>0.51142181684797627</v>
      </c>
      <c r="O103" s="23" t="s">
        <v>745</v>
      </c>
      <c r="P103" s="23">
        <v>0.56166666666666665</v>
      </c>
      <c r="Q103" s="23" t="s">
        <v>745</v>
      </c>
      <c r="R103" s="23" t="s">
        <v>745</v>
      </c>
      <c r="S103" s="23">
        <v>0.58333333333333337</v>
      </c>
      <c r="T103" s="23">
        <v>0.5</v>
      </c>
      <c r="U103" s="23">
        <v>0.5</v>
      </c>
      <c r="V103" s="23">
        <v>0.5</v>
      </c>
      <c r="W103" s="23">
        <v>0.4383333333333333</v>
      </c>
      <c r="X103" s="23" t="s">
        <v>745</v>
      </c>
      <c r="Y103" s="23">
        <v>0.57166666666666677</v>
      </c>
      <c r="Z103" s="156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239</v>
      </c>
      <c r="C104" s="29"/>
      <c r="D104" s="11" t="s">
        <v>745</v>
      </c>
      <c r="E104" s="11">
        <v>0.45</v>
      </c>
      <c r="F104" s="11">
        <v>0.4</v>
      </c>
      <c r="G104" s="11">
        <v>0.45</v>
      </c>
      <c r="H104" s="11">
        <v>0.435</v>
      </c>
      <c r="I104" s="11">
        <v>0.41499999999999998</v>
      </c>
      <c r="J104" s="11">
        <v>0.41499999999999998</v>
      </c>
      <c r="K104" s="11">
        <v>0.38</v>
      </c>
      <c r="L104" s="11">
        <v>0.49</v>
      </c>
      <c r="M104" s="11" t="s">
        <v>745</v>
      </c>
      <c r="N104" s="11">
        <v>0.51142181684797627</v>
      </c>
      <c r="O104" s="11" t="s">
        <v>745</v>
      </c>
      <c r="P104" s="11">
        <v>0.56499999999999995</v>
      </c>
      <c r="Q104" s="11" t="s">
        <v>745</v>
      </c>
      <c r="R104" s="11" t="s">
        <v>745</v>
      </c>
      <c r="S104" s="11">
        <v>0.6</v>
      </c>
      <c r="T104" s="11">
        <v>0.5</v>
      </c>
      <c r="U104" s="11">
        <v>0.5</v>
      </c>
      <c r="V104" s="11">
        <v>0.5</v>
      </c>
      <c r="W104" s="11">
        <v>0.43</v>
      </c>
      <c r="X104" s="11" t="s">
        <v>745</v>
      </c>
      <c r="Y104" s="11">
        <v>0.57000000000000006</v>
      </c>
      <c r="Z104" s="156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240</v>
      </c>
      <c r="C105" s="29"/>
      <c r="D105" s="24" t="s">
        <v>745</v>
      </c>
      <c r="E105" s="24">
        <v>5.4772255750517244E-2</v>
      </c>
      <c r="F105" s="24">
        <v>7.5277265270908E-3</v>
      </c>
      <c r="G105" s="24">
        <v>1.7606816861658998E-2</v>
      </c>
      <c r="H105" s="24">
        <v>1.0488088481701525E-2</v>
      </c>
      <c r="I105" s="24">
        <v>5.4772255750516665E-3</v>
      </c>
      <c r="J105" s="24">
        <v>5.4772255750516665E-3</v>
      </c>
      <c r="K105" s="24">
        <v>4.6654760385909697E-2</v>
      </c>
      <c r="L105" s="24">
        <v>1.6329931618554516E-2</v>
      </c>
      <c r="M105" s="24" t="s">
        <v>745</v>
      </c>
      <c r="N105" s="24">
        <v>4.4174274790396827E-3</v>
      </c>
      <c r="O105" s="24" t="s">
        <v>745</v>
      </c>
      <c r="P105" s="24">
        <v>1.9407902170679482E-2</v>
      </c>
      <c r="Q105" s="24" t="s">
        <v>745</v>
      </c>
      <c r="R105" s="24" t="s">
        <v>745</v>
      </c>
      <c r="S105" s="24">
        <v>4.0824829046386291E-2</v>
      </c>
      <c r="T105" s="24">
        <v>0</v>
      </c>
      <c r="U105" s="24">
        <v>0</v>
      </c>
      <c r="V105" s="24">
        <v>0</v>
      </c>
      <c r="W105" s="24">
        <v>1.3291601358251269E-2</v>
      </c>
      <c r="X105" s="24" t="s">
        <v>745</v>
      </c>
      <c r="Y105" s="24">
        <v>0.11531117320826509</v>
      </c>
      <c r="Z105" s="156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 t="s">
        <v>745</v>
      </c>
      <c r="E106" s="13">
        <v>0.12171612389003833</v>
      </c>
      <c r="F106" s="13">
        <v>1.889805822700619E-2</v>
      </c>
      <c r="G106" s="13">
        <v>3.8696300794854942E-2</v>
      </c>
      <c r="H106" s="13">
        <v>2.4110548233796606E-2</v>
      </c>
      <c r="I106" s="13">
        <v>1.3198133915787147E-2</v>
      </c>
      <c r="J106" s="13">
        <v>1.3198133915787147E-2</v>
      </c>
      <c r="K106" s="13">
        <v>0.12666450783504896</v>
      </c>
      <c r="L106" s="13">
        <v>3.3554654010728456E-2</v>
      </c>
      <c r="M106" s="13" t="s">
        <v>745</v>
      </c>
      <c r="N106" s="13">
        <v>8.6375421100832583E-3</v>
      </c>
      <c r="O106" s="13" t="s">
        <v>745</v>
      </c>
      <c r="P106" s="13">
        <v>3.4554128493791365E-2</v>
      </c>
      <c r="Q106" s="13" t="s">
        <v>745</v>
      </c>
      <c r="R106" s="13" t="s">
        <v>745</v>
      </c>
      <c r="S106" s="13">
        <v>6.9985421222376498E-2</v>
      </c>
      <c r="T106" s="13">
        <v>0</v>
      </c>
      <c r="U106" s="13">
        <v>0</v>
      </c>
      <c r="V106" s="13">
        <v>0</v>
      </c>
      <c r="W106" s="13">
        <v>3.0323044923767157E-2</v>
      </c>
      <c r="X106" s="13" t="s">
        <v>745</v>
      </c>
      <c r="Y106" s="13">
        <v>0.20171050706985144</v>
      </c>
      <c r="Z106" s="156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241</v>
      </c>
      <c r="C107" s="29"/>
      <c r="D107" s="13" t="s">
        <v>745</v>
      </c>
      <c r="E107" s="13">
        <v>-4.9808737849172058E-2</v>
      </c>
      <c r="F107" s="13">
        <v>-0.15890477165167438</v>
      </c>
      <c r="G107" s="13">
        <v>-3.9251057158607106E-2</v>
      </c>
      <c r="H107" s="13">
        <v>-8.1481779920866138E-2</v>
      </c>
      <c r="I107" s="13">
        <v>-0.12371250268312517</v>
      </c>
      <c r="J107" s="13">
        <v>-0.12371250268312517</v>
      </c>
      <c r="K107" s="13">
        <v>-0.22225085579506287</v>
      </c>
      <c r="L107" s="13">
        <v>2.7614253881636186E-2</v>
      </c>
      <c r="M107" s="13" t="s">
        <v>745</v>
      </c>
      <c r="N107" s="13">
        <v>7.9885648093884987E-2</v>
      </c>
      <c r="O107" s="13" t="s">
        <v>745</v>
      </c>
      <c r="P107" s="13">
        <v>0.18597946424010758</v>
      </c>
      <c r="Q107" s="13" t="s">
        <v>745</v>
      </c>
      <c r="R107" s="13" t="s">
        <v>745</v>
      </c>
      <c r="S107" s="13">
        <v>0.23172941389922164</v>
      </c>
      <c r="T107" s="13">
        <v>5.5768069056475689E-2</v>
      </c>
      <c r="U107" s="13">
        <v>5.5768069056475689E-2</v>
      </c>
      <c r="V107" s="13">
        <v>5.5768069056475689E-2</v>
      </c>
      <c r="W107" s="13">
        <v>-7.4443326127156428E-2</v>
      </c>
      <c r="X107" s="13" t="s">
        <v>745</v>
      </c>
      <c r="Y107" s="13">
        <v>0.20709482562123727</v>
      </c>
      <c r="Z107" s="156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242</v>
      </c>
      <c r="C108" s="47"/>
      <c r="D108" s="45">
        <v>21.32</v>
      </c>
      <c r="E108" s="45">
        <v>0.22</v>
      </c>
      <c r="F108" s="45">
        <v>0.76</v>
      </c>
      <c r="G108" s="45">
        <v>0.17</v>
      </c>
      <c r="H108" s="45">
        <v>0.38</v>
      </c>
      <c r="I108" s="45">
        <v>0.59</v>
      </c>
      <c r="J108" s="45">
        <v>0.59</v>
      </c>
      <c r="K108" s="45">
        <v>1.08</v>
      </c>
      <c r="L108" s="45">
        <v>0.17</v>
      </c>
      <c r="M108" s="45">
        <v>2.3199999999999998</v>
      </c>
      <c r="N108" s="45">
        <v>1.4</v>
      </c>
      <c r="O108" s="45">
        <v>5.56</v>
      </c>
      <c r="P108" s="45">
        <v>0.95</v>
      </c>
      <c r="Q108" s="45">
        <v>0.31</v>
      </c>
      <c r="R108" s="45">
        <v>21.32</v>
      </c>
      <c r="S108" s="45">
        <v>1.18</v>
      </c>
      <c r="T108" s="45">
        <v>0.31</v>
      </c>
      <c r="U108" s="45">
        <v>0.31</v>
      </c>
      <c r="V108" s="45">
        <v>0.31</v>
      </c>
      <c r="W108" s="45">
        <v>0.34</v>
      </c>
      <c r="X108" s="45">
        <v>2.3199999999999998</v>
      </c>
      <c r="Y108" s="45">
        <v>1.06</v>
      </c>
      <c r="Z108" s="156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5"/>
    </row>
    <row r="110" spans="1:65" ht="15">
      <c r="B110" s="8" t="s">
        <v>553</v>
      </c>
      <c r="BM110" s="28" t="s">
        <v>67</v>
      </c>
    </row>
    <row r="111" spans="1:65" ht="15">
      <c r="A111" s="25" t="s">
        <v>16</v>
      </c>
      <c r="B111" s="18" t="s">
        <v>114</v>
      </c>
      <c r="C111" s="15" t="s">
        <v>115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7" t="s">
        <v>234</v>
      </c>
      <c r="M111" s="17" t="s">
        <v>234</v>
      </c>
      <c r="N111" s="17" t="s">
        <v>234</v>
      </c>
      <c r="O111" s="17" t="s">
        <v>234</v>
      </c>
      <c r="P111" s="17" t="s">
        <v>234</v>
      </c>
      <c r="Q111" s="17" t="s">
        <v>234</v>
      </c>
      <c r="R111" s="17" t="s">
        <v>234</v>
      </c>
      <c r="S111" s="17" t="s">
        <v>234</v>
      </c>
      <c r="T111" s="17" t="s">
        <v>234</v>
      </c>
      <c r="U111" s="17" t="s">
        <v>234</v>
      </c>
      <c r="V111" s="17" t="s">
        <v>234</v>
      </c>
      <c r="W111" s="17" t="s">
        <v>234</v>
      </c>
      <c r="X111" s="17" t="s">
        <v>234</v>
      </c>
      <c r="Y111" s="17" t="s">
        <v>234</v>
      </c>
      <c r="Z111" s="17" t="s">
        <v>234</v>
      </c>
      <c r="AA111" s="17" t="s">
        <v>234</v>
      </c>
      <c r="AB111" s="17" t="s">
        <v>234</v>
      </c>
      <c r="AC111" s="17" t="s">
        <v>234</v>
      </c>
      <c r="AD111" s="17" t="s">
        <v>234</v>
      </c>
      <c r="AE111" s="17" t="s">
        <v>234</v>
      </c>
      <c r="AF111" s="156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235</v>
      </c>
      <c r="C112" s="9" t="s">
        <v>235</v>
      </c>
      <c r="D112" s="153" t="s">
        <v>245</v>
      </c>
      <c r="E112" s="155" t="s">
        <v>246</v>
      </c>
      <c r="F112" s="155" t="s">
        <v>247</v>
      </c>
      <c r="G112" s="155" t="s">
        <v>248</v>
      </c>
      <c r="H112" s="155" t="s">
        <v>249</v>
      </c>
      <c r="I112" s="155" t="s">
        <v>250</v>
      </c>
      <c r="J112" s="155" t="s">
        <v>251</v>
      </c>
      <c r="K112" s="155" t="s">
        <v>252</v>
      </c>
      <c r="L112" s="155" t="s">
        <v>253</v>
      </c>
      <c r="M112" s="155" t="s">
        <v>254</v>
      </c>
      <c r="N112" s="155" t="s">
        <v>255</v>
      </c>
      <c r="O112" s="155" t="s">
        <v>256</v>
      </c>
      <c r="P112" s="155" t="s">
        <v>257</v>
      </c>
      <c r="Q112" s="155" t="s">
        <v>258</v>
      </c>
      <c r="R112" s="155" t="s">
        <v>259</v>
      </c>
      <c r="S112" s="155" t="s">
        <v>260</v>
      </c>
      <c r="T112" s="155" t="s">
        <v>261</v>
      </c>
      <c r="U112" s="155" t="s">
        <v>262</v>
      </c>
      <c r="V112" s="155" t="s">
        <v>263</v>
      </c>
      <c r="W112" s="155" t="s">
        <v>264</v>
      </c>
      <c r="X112" s="155" t="s">
        <v>265</v>
      </c>
      <c r="Y112" s="155" t="s">
        <v>267</v>
      </c>
      <c r="Z112" s="155" t="s">
        <v>268</v>
      </c>
      <c r="AA112" s="155" t="s">
        <v>269</v>
      </c>
      <c r="AB112" s="155" t="s">
        <v>270</v>
      </c>
      <c r="AC112" s="155" t="s">
        <v>271</v>
      </c>
      <c r="AD112" s="155" t="s">
        <v>236</v>
      </c>
      <c r="AE112" s="155" t="s">
        <v>272</v>
      </c>
      <c r="AF112" s="156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282</v>
      </c>
      <c r="E113" s="11" t="s">
        <v>282</v>
      </c>
      <c r="F113" s="11" t="s">
        <v>281</v>
      </c>
      <c r="G113" s="11" t="s">
        <v>281</v>
      </c>
      <c r="H113" s="11" t="s">
        <v>281</v>
      </c>
      <c r="I113" s="11" t="s">
        <v>281</v>
      </c>
      <c r="J113" s="11" t="s">
        <v>281</v>
      </c>
      <c r="K113" s="11" t="s">
        <v>281</v>
      </c>
      <c r="L113" s="11" t="s">
        <v>282</v>
      </c>
      <c r="M113" s="11" t="s">
        <v>281</v>
      </c>
      <c r="N113" s="11" t="s">
        <v>281</v>
      </c>
      <c r="O113" s="11" t="s">
        <v>311</v>
      </c>
      <c r="P113" s="11" t="s">
        <v>281</v>
      </c>
      <c r="Q113" s="11" t="s">
        <v>282</v>
      </c>
      <c r="R113" s="11" t="s">
        <v>282</v>
      </c>
      <c r="S113" s="11" t="s">
        <v>311</v>
      </c>
      <c r="T113" s="11" t="s">
        <v>282</v>
      </c>
      <c r="U113" s="11" t="s">
        <v>282</v>
      </c>
      <c r="V113" s="11" t="s">
        <v>311</v>
      </c>
      <c r="W113" s="11" t="s">
        <v>282</v>
      </c>
      <c r="X113" s="11" t="s">
        <v>282</v>
      </c>
      <c r="Y113" s="11" t="s">
        <v>281</v>
      </c>
      <c r="Z113" s="11" t="s">
        <v>311</v>
      </c>
      <c r="AA113" s="11" t="s">
        <v>282</v>
      </c>
      <c r="AB113" s="11" t="s">
        <v>282</v>
      </c>
      <c r="AC113" s="11" t="s">
        <v>282</v>
      </c>
      <c r="AD113" s="11" t="s">
        <v>311</v>
      </c>
      <c r="AE113" s="11" t="s">
        <v>281</v>
      </c>
      <c r="AF113" s="156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 t="s">
        <v>312</v>
      </c>
      <c r="E114" s="26" t="s">
        <v>312</v>
      </c>
      <c r="F114" s="26" t="s">
        <v>312</v>
      </c>
      <c r="G114" s="26" t="s">
        <v>312</v>
      </c>
      <c r="H114" s="26" t="s">
        <v>312</v>
      </c>
      <c r="I114" s="26" t="s">
        <v>312</v>
      </c>
      <c r="J114" s="26" t="s">
        <v>312</v>
      </c>
      <c r="K114" s="26" t="s">
        <v>312</v>
      </c>
      <c r="L114" s="26" t="s">
        <v>312</v>
      </c>
      <c r="M114" s="26" t="s">
        <v>121</v>
      </c>
      <c r="N114" s="26" t="s">
        <v>278</v>
      </c>
      <c r="O114" s="26" t="s">
        <v>313</v>
      </c>
      <c r="P114" s="26" t="s">
        <v>314</v>
      </c>
      <c r="Q114" s="26" t="s">
        <v>312</v>
      </c>
      <c r="R114" s="26" t="s">
        <v>313</v>
      </c>
      <c r="S114" s="26" t="s">
        <v>313</v>
      </c>
      <c r="T114" s="26" t="s">
        <v>313</v>
      </c>
      <c r="U114" s="26" t="s">
        <v>315</v>
      </c>
      <c r="V114" s="26" t="s">
        <v>315</v>
      </c>
      <c r="W114" s="26" t="s">
        <v>312</v>
      </c>
      <c r="X114" s="26" t="s">
        <v>314</v>
      </c>
      <c r="Y114" s="26" t="s">
        <v>315</v>
      </c>
      <c r="Z114" s="26" t="s">
        <v>312</v>
      </c>
      <c r="AA114" s="26" t="s">
        <v>315</v>
      </c>
      <c r="AB114" s="26" t="s">
        <v>315</v>
      </c>
      <c r="AC114" s="26" t="s">
        <v>312</v>
      </c>
      <c r="AD114" s="26" t="s">
        <v>315</v>
      </c>
      <c r="AE114" s="26" t="s">
        <v>314</v>
      </c>
      <c r="AF114" s="156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16">
        <v>45</v>
      </c>
      <c r="E115" s="216">
        <v>41.3</v>
      </c>
      <c r="F115" s="216">
        <v>42</v>
      </c>
      <c r="G115" s="216">
        <v>45.2</v>
      </c>
      <c r="H115" s="216">
        <v>46</v>
      </c>
      <c r="I115" s="216">
        <v>47.6</v>
      </c>
      <c r="J115" s="216">
        <v>45.9</v>
      </c>
      <c r="K115" s="216">
        <v>44.5</v>
      </c>
      <c r="L115" s="216">
        <v>45.2</v>
      </c>
      <c r="M115" s="216">
        <v>46.58</v>
      </c>
      <c r="N115" s="216">
        <v>45.16</v>
      </c>
      <c r="O115" s="230">
        <v>44</v>
      </c>
      <c r="P115" s="230">
        <v>38.191595179940293</v>
      </c>
      <c r="Q115" s="228">
        <v>52.24</v>
      </c>
      <c r="R115" s="216">
        <v>44.597218881087166</v>
      </c>
      <c r="S115" s="228">
        <v>26.8</v>
      </c>
      <c r="T115" s="216">
        <v>44.9</v>
      </c>
      <c r="U115" s="228">
        <v>37.700000000000003</v>
      </c>
      <c r="V115" s="228">
        <v>37.53</v>
      </c>
      <c r="W115" s="216">
        <v>44.86</v>
      </c>
      <c r="X115" s="216">
        <v>44.23</v>
      </c>
      <c r="Y115" s="230">
        <v>49.12</v>
      </c>
      <c r="Z115" s="228">
        <v>50</v>
      </c>
      <c r="AA115" s="216">
        <v>39.200000000000003</v>
      </c>
      <c r="AB115" s="216">
        <v>42.74</v>
      </c>
      <c r="AC115" s="216">
        <v>42.98</v>
      </c>
      <c r="AD115" s="216">
        <v>47</v>
      </c>
      <c r="AE115" s="216">
        <v>49.87</v>
      </c>
      <c r="AF115" s="217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9">
        <v>1</v>
      </c>
    </row>
    <row r="116" spans="1:65">
      <c r="A116" s="30"/>
      <c r="B116" s="19">
        <v>1</v>
      </c>
      <c r="C116" s="9">
        <v>2</v>
      </c>
      <c r="D116" s="241">
        <v>41</v>
      </c>
      <c r="E116" s="220">
        <v>41.1</v>
      </c>
      <c r="F116" s="220">
        <v>41.1</v>
      </c>
      <c r="G116" s="220">
        <v>45.5</v>
      </c>
      <c r="H116" s="220">
        <v>43.1</v>
      </c>
      <c r="I116" s="220">
        <v>50.2</v>
      </c>
      <c r="J116" s="220">
        <v>46.3</v>
      </c>
      <c r="K116" s="220">
        <v>44.3</v>
      </c>
      <c r="L116" s="220">
        <v>45.6</v>
      </c>
      <c r="M116" s="220">
        <v>46.11</v>
      </c>
      <c r="N116" s="220">
        <v>44.08</v>
      </c>
      <c r="O116" s="220">
        <v>41</v>
      </c>
      <c r="P116" s="220">
        <v>40.272488635265219</v>
      </c>
      <c r="Q116" s="229">
        <v>54.49</v>
      </c>
      <c r="R116" s="220">
        <v>44.433070103346068</v>
      </c>
      <c r="S116" s="229">
        <v>22.7</v>
      </c>
      <c r="T116" s="220">
        <v>45.4</v>
      </c>
      <c r="U116" s="229">
        <v>36.200000000000003</v>
      </c>
      <c r="V116" s="229">
        <v>37.26</v>
      </c>
      <c r="W116" s="220">
        <v>45.06</v>
      </c>
      <c r="X116" s="220">
        <v>44.3</v>
      </c>
      <c r="Y116" s="220">
        <v>46.23</v>
      </c>
      <c r="Z116" s="229">
        <v>52</v>
      </c>
      <c r="AA116" s="220">
        <v>40.799999999999997</v>
      </c>
      <c r="AB116" s="220">
        <v>41.85</v>
      </c>
      <c r="AC116" s="220">
        <v>42.38</v>
      </c>
      <c r="AD116" s="241">
        <v>57</v>
      </c>
      <c r="AE116" s="220">
        <v>46.95</v>
      </c>
      <c r="AF116" s="217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9">
        <v>35</v>
      </c>
    </row>
    <row r="117" spans="1:65">
      <c r="A117" s="30"/>
      <c r="B117" s="19">
        <v>1</v>
      </c>
      <c r="C117" s="9">
        <v>3</v>
      </c>
      <c r="D117" s="220">
        <v>45</v>
      </c>
      <c r="E117" s="220">
        <v>41.2</v>
      </c>
      <c r="F117" s="220">
        <v>45.5</v>
      </c>
      <c r="G117" s="220">
        <v>44.7</v>
      </c>
      <c r="H117" s="220">
        <v>46.5</v>
      </c>
      <c r="I117" s="220">
        <v>47.1</v>
      </c>
      <c r="J117" s="220">
        <v>45</v>
      </c>
      <c r="K117" s="220">
        <v>43.3</v>
      </c>
      <c r="L117" s="220">
        <v>46.3</v>
      </c>
      <c r="M117" s="220">
        <v>45.34</v>
      </c>
      <c r="N117" s="220">
        <v>42.69</v>
      </c>
      <c r="O117" s="220">
        <v>41</v>
      </c>
      <c r="P117" s="220">
        <v>40.449772693971653</v>
      </c>
      <c r="Q117" s="229">
        <v>52.08</v>
      </c>
      <c r="R117" s="220">
        <v>44.994526641664997</v>
      </c>
      <c r="S117" s="229">
        <v>25.3</v>
      </c>
      <c r="T117" s="220">
        <v>45.4</v>
      </c>
      <c r="U117" s="229">
        <v>37.4</v>
      </c>
      <c r="V117" s="229">
        <v>37.04</v>
      </c>
      <c r="W117" s="220">
        <v>44.37</v>
      </c>
      <c r="X117" s="220">
        <v>43.56</v>
      </c>
      <c r="Y117" s="220">
        <v>45.32</v>
      </c>
      <c r="Z117" s="229">
        <v>52</v>
      </c>
      <c r="AA117" s="220">
        <v>41</v>
      </c>
      <c r="AB117" s="220">
        <v>43.78</v>
      </c>
      <c r="AC117" s="220">
        <v>42.47</v>
      </c>
      <c r="AD117" s="220">
        <v>40</v>
      </c>
      <c r="AE117" s="220">
        <v>47.34</v>
      </c>
      <c r="AF117" s="217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9">
        <v>16</v>
      </c>
    </row>
    <row r="118" spans="1:65">
      <c r="A118" s="30"/>
      <c r="B118" s="19">
        <v>1</v>
      </c>
      <c r="C118" s="9">
        <v>4</v>
      </c>
      <c r="D118" s="220">
        <v>44</v>
      </c>
      <c r="E118" s="220">
        <v>41.3</v>
      </c>
      <c r="F118" s="220">
        <v>44.1</v>
      </c>
      <c r="G118" s="220">
        <v>44.6</v>
      </c>
      <c r="H118" s="220">
        <v>43.6</v>
      </c>
      <c r="I118" s="220">
        <v>50.6</v>
      </c>
      <c r="J118" s="220">
        <v>45.5</v>
      </c>
      <c r="K118" s="220">
        <v>44.6</v>
      </c>
      <c r="L118" s="220">
        <v>46</v>
      </c>
      <c r="M118" s="220">
        <v>45.44</v>
      </c>
      <c r="N118" s="220">
        <v>43.6</v>
      </c>
      <c r="O118" s="220">
        <v>40</v>
      </c>
      <c r="P118" s="220">
        <v>40.914171442658223</v>
      </c>
      <c r="Q118" s="229">
        <v>51.99</v>
      </c>
      <c r="R118" s="220">
        <v>44.431665463712164</v>
      </c>
      <c r="S118" s="229">
        <v>22.8</v>
      </c>
      <c r="T118" s="220">
        <v>45.8</v>
      </c>
      <c r="U118" s="229">
        <v>36.700000000000003</v>
      </c>
      <c r="V118" s="229">
        <v>37.33</v>
      </c>
      <c r="W118" s="220">
        <v>44.42</v>
      </c>
      <c r="X118" s="220">
        <v>42.88</v>
      </c>
      <c r="Y118" s="220">
        <v>45.74</v>
      </c>
      <c r="Z118" s="229">
        <v>50</v>
      </c>
      <c r="AA118" s="220">
        <v>40.9</v>
      </c>
      <c r="AB118" s="220">
        <v>43.5</v>
      </c>
      <c r="AC118" s="220">
        <v>43.56</v>
      </c>
      <c r="AD118" s="220">
        <v>45</v>
      </c>
      <c r="AE118" s="220">
        <v>48.76</v>
      </c>
      <c r="AF118" s="217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44.156082167466955</v>
      </c>
    </row>
    <row r="119" spans="1:65">
      <c r="A119" s="30"/>
      <c r="B119" s="19">
        <v>1</v>
      </c>
      <c r="C119" s="9">
        <v>5</v>
      </c>
      <c r="D119" s="220">
        <v>44</v>
      </c>
      <c r="E119" s="220">
        <v>40.5</v>
      </c>
      <c r="F119" s="220">
        <v>45.3</v>
      </c>
      <c r="G119" s="220">
        <v>46.7</v>
      </c>
      <c r="H119" s="220">
        <v>45.2</v>
      </c>
      <c r="I119" s="220">
        <v>47.6</v>
      </c>
      <c r="J119" s="220">
        <v>45</v>
      </c>
      <c r="K119" s="220">
        <v>44</v>
      </c>
      <c r="L119" s="220">
        <v>46.4</v>
      </c>
      <c r="M119" s="220">
        <v>45.53</v>
      </c>
      <c r="N119" s="220">
        <v>45.1</v>
      </c>
      <c r="O119" s="220">
        <v>41</v>
      </c>
      <c r="P119" s="220">
        <v>41.166269273553425</v>
      </c>
      <c r="Q119" s="229">
        <v>51.195999999999998</v>
      </c>
      <c r="R119" s="220">
        <v>44.944911402819365</v>
      </c>
      <c r="S119" s="229">
        <v>13.9</v>
      </c>
      <c r="T119" s="220">
        <v>45.1</v>
      </c>
      <c r="U119" s="229">
        <v>36.9</v>
      </c>
      <c r="V119" s="229">
        <v>37.36</v>
      </c>
      <c r="W119" s="220">
        <v>45.57</v>
      </c>
      <c r="X119" s="220">
        <v>44.65</v>
      </c>
      <c r="Y119" s="220">
        <v>46.21</v>
      </c>
      <c r="Z119" s="229">
        <v>52</v>
      </c>
      <c r="AA119" s="220">
        <v>40.1</v>
      </c>
      <c r="AB119" s="220">
        <v>41.86</v>
      </c>
      <c r="AC119" s="220">
        <v>41.02</v>
      </c>
      <c r="AD119" s="241">
        <v>28</v>
      </c>
      <c r="AE119" s="220">
        <v>46.16</v>
      </c>
      <c r="AF119" s="217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74</v>
      </c>
    </row>
    <row r="120" spans="1:65">
      <c r="A120" s="30"/>
      <c r="B120" s="19">
        <v>1</v>
      </c>
      <c r="C120" s="9">
        <v>6</v>
      </c>
      <c r="D120" s="220">
        <v>44</v>
      </c>
      <c r="E120" s="220">
        <v>40.6</v>
      </c>
      <c r="F120" s="220">
        <v>42</v>
      </c>
      <c r="G120" s="220">
        <v>44</v>
      </c>
      <c r="H120" s="220">
        <v>43.1</v>
      </c>
      <c r="I120" s="220">
        <v>50.3</v>
      </c>
      <c r="J120" s="220">
        <v>45</v>
      </c>
      <c r="K120" s="220">
        <v>44.1</v>
      </c>
      <c r="L120" s="220">
        <v>45.3</v>
      </c>
      <c r="M120" s="220">
        <v>43.25</v>
      </c>
      <c r="N120" s="220">
        <v>42.65</v>
      </c>
      <c r="O120" s="220">
        <v>40</v>
      </c>
      <c r="P120" s="220">
        <v>41.045161969573144</v>
      </c>
      <c r="Q120" s="229">
        <v>52.88</v>
      </c>
      <c r="R120" s="220">
        <v>44.35250979978337</v>
      </c>
      <c r="S120" s="229">
        <v>30.9</v>
      </c>
      <c r="T120" s="220">
        <v>45.6</v>
      </c>
      <c r="U120" s="229">
        <v>37.299999999999997</v>
      </c>
      <c r="V120" s="229">
        <v>37.380000000000003</v>
      </c>
      <c r="W120" s="220">
        <v>44.67</v>
      </c>
      <c r="X120" s="220">
        <v>43.3</v>
      </c>
      <c r="Y120" s="220">
        <v>46.99</v>
      </c>
      <c r="Z120" s="229">
        <v>52</v>
      </c>
      <c r="AA120" s="220">
        <v>41.4</v>
      </c>
      <c r="AB120" s="220">
        <v>42.85</v>
      </c>
      <c r="AC120" s="220">
        <v>41.32</v>
      </c>
      <c r="AD120" s="220">
        <v>44</v>
      </c>
      <c r="AE120" s="220">
        <v>48.29</v>
      </c>
      <c r="AF120" s="217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21"/>
    </row>
    <row r="121" spans="1:65">
      <c r="A121" s="30"/>
      <c r="B121" s="20" t="s">
        <v>238</v>
      </c>
      <c r="C121" s="12"/>
      <c r="D121" s="222">
        <v>43.833333333333336</v>
      </c>
      <c r="E121" s="222">
        <v>41</v>
      </c>
      <c r="F121" s="222">
        <v>43.333333333333336</v>
      </c>
      <c r="G121" s="222">
        <v>45.116666666666667</v>
      </c>
      <c r="H121" s="222">
        <v>44.583333333333336</v>
      </c>
      <c r="I121" s="222">
        <v>48.9</v>
      </c>
      <c r="J121" s="222">
        <v>45.449999999999996</v>
      </c>
      <c r="K121" s="222">
        <v>44.133333333333333</v>
      </c>
      <c r="L121" s="222">
        <v>45.800000000000004</v>
      </c>
      <c r="M121" s="222">
        <v>45.375</v>
      </c>
      <c r="N121" s="222">
        <v>43.879999999999995</v>
      </c>
      <c r="O121" s="222">
        <v>41.166666666666664</v>
      </c>
      <c r="P121" s="222">
        <v>40.339909865826996</v>
      </c>
      <c r="Q121" s="222">
        <v>52.479333333333329</v>
      </c>
      <c r="R121" s="222">
        <v>44.625650382068862</v>
      </c>
      <c r="S121" s="222">
        <v>23.733333333333334</v>
      </c>
      <c r="T121" s="222">
        <v>45.366666666666667</v>
      </c>
      <c r="U121" s="222">
        <v>37.033333333333331</v>
      </c>
      <c r="V121" s="222">
        <v>37.316666666666663</v>
      </c>
      <c r="W121" s="222">
        <v>44.824999999999996</v>
      </c>
      <c r="X121" s="222">
        <v>43.82</v>
      </c>
      <c r="Y121" s="222">
        <v>46.601666666666667</v>
      </c>
      <c r="Z121" s="222">
        <v>51.333333333333336</v>
      </c>
      <c r="AA121" s="222">
        <v>40.56666666666667</v>
      </c>
      <c r="AB121" s="222">
        <v>42.763333333333343</v>
      </c>
      <c r="AC121" s="222">
        <v>42.288333333333334</v>
      </c>
      <c r="AD121" s="222">
        <v>43.5</v>
      </c>
      <c r="AE121" s="222">
        <v>47.895000000000003</v>
      </c>
      <c r="AF121" s="217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21"/>
    </row>
    <row r="122" spans="1:65">
      <c r="A122" s="30"/>
      <c r="B122" s="3" t="s">
        <v>239</v>
      </c>
      <c r="C122" s="29"/>
      <c r="D122" s="220">
        <v>44</v>
      </c>
      <c r="E122" s="220">
        <v>41.150000000000006</v>
      </c>
      <c r="F122" s="220">
        <v>43.05</v>
      </c>
      <c r="G122" s="220">
        <v>44.95</v>
      </c>
      <c r="H122" s="220">
        <v>44.400000000000006</v>
      </c>
      <c r="I122" s="220">
        <v>48.900000000000006</v>
      </c>
      <c r="J122" s="220">
        <v>45.25</v>
      </c>
      <c r="K122" s="220">
        <v>44.2</v>
      </c>
      <c r="L122" s="220">
        <v>45.8</v>
      </c>
      <c r="M122" s="220">
        <v>45.484999999999999</v>
      </c>
      <c r="N122" s="220">
        <v>43.84</v>
      </c>
      <c r="O122" s="220">
        <v>41</v>
      </c>
      <c r="P122" s="220">
        <v>40.681972068314934</v>
      </c>
      <c r="Q122" s="220">
        <v>52.16</v>
      </c>
      <c r="R122" s="220">
        <v>44.515144492216621</v>
      </c>
      <c r="S122" s="220">
        <v>24.05</v>
      </c>
      <c r="T122" s="220">
        <v>45.4</v>
      </c>
      <c r="U122" s="220">
        <v>37.099999999999994</v>
      </c>
      <c r="V122" s="220">
        <v>37.344999999999999</v>
      </c>
      <c r="W122" s="220">
        <v>44.765000000000001</v>
      </c>
      <c r="X122" s="220">
        <v>43.894999999999996</v>
      </c>
      <c r="Y122" s="220">
        <v>46.22</v>
      </c>
      <c r="Z122" s="220">
        <v>52</v>
      </c>
      <c r="AA122" s="220">
        <v>40.849999999999994</v>
      </c>
      <c r="AB122" s="220">
        <v>42.795000000000002</v>
      </c>
      <c r="AC122" s="220">
        <v>42.424999999999997</v>
      </c>
      <c r="AD122" s="220">
        <v>44.5</v>
      </c>
      <c r="AE122" s="220">
        <v>47.814999999999998</v>
      </c>
      <c r="AF122" s="217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21"/>
    </row>
    <row r="123" spans="1:65">
      <c r="A123" s="30"/>
      <c r="B123" s="3" t="s">
        <v>240</v>
      </c>
      <c r="C123" s="29"/>
      <c r="D123" s="24">
        <v>1.4719601443879744</v>
      </c>
      <c r="E123" s="24">
        <v>0.35777087639996547</v>
      </c>
      <c r="F123" s="24">
        <v>1.8811344095164129</v>
      </c>
      <c r="G123" s="24">
        <v>0.93255920276766757</v>
      </c>
      <c r="H123" s="24">
        <v>1.5118421434351752</v>
      </c>
      <c r="I123" s="24">
        <v>1.6223439832538591</v>
      </c>
      <c r="J123" s="24">
        <v>0.55407580708780158</v>
      </c>
      <c r="K123" s="24">
        <v>0.46761807778000597</v>
      </c>
      <c r="L123" s="24">
        <v>0.50990195135927729</v>
      </c>
      <c r="M123" s="24">
        <v>1.1434465444435953</v>
      </c>
      <c r="N123" s="24">
        <v>1.1112335488096101</v>
      </c>
      <c r="O123" s="24">
        <v>1.4719601443879744</v>
      </c>
      <c r="P123" s="24">
        <v>1.1083228962839231</v>
      </c>
      <c r="Q123" s="24">
        <v>1.1230719775093088</v>
      </c>
      <c r="R123" s="24">
        <v>0.27861397470565674</v>
      </c>
      <c r="S123" s="24">
        <v>5.6895225341557971</v>
      </c>
      <c r="T123" s="24">
        <v>0.32659863237108999</v>
      </c>
      <c r="U123" s="24">
        <v>0.54283207962192659</v>
      </c>
      <c r="V123" s="24">
        <v>0.16206994374857711</v>
      </c>
      <c r="W123" s="24">
        <v>0.44867582952505963</v>
      </c>
      <c r="X123" s="24">
        <v>0.67955868032127864</v>
      </c>
      <c r="Y123" s="24">
        <v>1.3542144094147957</v>
      </c>
      <c r="Z123" s="24">
        <v>1.0327955589886444</v>
      </c>
      <c r="AA123" s="24">
        <v>0.79162280580252609</v>
      </c>
      <c r="AB123" s="24">
        <v>0.80430508307896875</v>
      </c>
      <c r="AC123" s="24">
        <v>0.96781024310898123</v>
      </c>
      <c r="AD123" s="24">
        <v>9.4815610529068479</v>
      </c>
      <c r="AE123" s="24">
        <v>1.342843996896139</v>
      </c>
      <c r="AF123" s="156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87</v>
      </c>
      <c r="C124" s="29"/>
      <c r="D124" s="13">
        <v>3.358083979592337E-2</v>
      </c>
      <c r="E124" s="13">
        <v>8.7261189365845232E-3</v>
      </c>
      <c r="F124" s="13">
        <v>4.341079406576337E-2</v>
      </c>
      <c r="G124" s="13">
        <v>2.06699490824012E-2</v>
      </c>
      <c r="H124" s="13">
        <v>3.3910477983592716E-2</v>
      </c>
      <c r="I124" s="13">
        <v>3.3176768573698549E-2</v>
      </c>
      <c r="J124" s="13">
        <v>1.2190886844616097E-2</v>
      </c>
      <c r="K124" s="13">
        <v>1.0595575780513731E-2</v>
      </c>
      <c r="L124" s="13">
        <v>1.113323037902352E-2</v>
      </c>
      <c r="M124" s="13">
        <v>2.5199923844486948E-2</v>
      </c>
      <c r="N124" s="13">
        <v>2.5324374403136059E-2</v>
      </c>
      <c r="O124" s="13">
        <v>3.5756116867724078E-2</v>
      </c>
      <c r="P124" s="13">
        <v>2.7474600215277444E-2</v>
      </c>
      <c r="Q124" s="13">
        <v>2.1400271424484092E-2</v>
      </c>
      <c r="R124" s="13">
        <v>6.2433594204289126E-3</v>
      </c>
      <c r="S124" s="13">
        <v>0.23972707306836222</v>
      </c>
      <c r="T124" s="13">
        <v>7.199088149252535E-3</v>
      </c>
      <c r="U124" s="13">
        <v>1.4657931942986317E-2</v>
      </c>
      <c r="V124" s="13">
        <v>4.343098090627346E-3</v>
      </c>
      <c r="W124" s="13">
        <v>1.0009499822087221E-2</v>
      </c>
      <c r="X124" s="13">
        <v>1.5507957104547663E-2</v>
      </c>
      <c r="Y124" s="13">
        <v>2.9059355732945082E-2</v>
      </c>
      <c r="Z124" s="13">
        <v>2.0119394006272294E-2</v>
      </c>
      <c r="AA124" s="13">
        <v>1.9514120110169089E-2</v>
      </c>
      <c r="AB124" s="13">
        <v>1.880828785748621E-2</v>
      </c>
      <c r="AC124" s="13">
        <v>2.288598690991955E-2</v>
      </c>
      <c r="AD124" s="13">
        <v>0.21796692075647925</v>
      </c>
      <c r="AE124" s="13">
        <v>2.8037248082182668E-2</v>
      </c>
      <c r="AF124" s="156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241</v>
      </c>
      <c r="C125" s="29"/>
      <c r="D125" s="13">
        <v>-7.3092724329472114E-3</v>
      </c>
      <c r="E125" s="13">
        <v>-7.1475593226254852E-2</v>
      </c>
      <c r="F125" s="13">
        <v>-1.8632740808236847E-2</v>
      </c>
      <c r="G125" s="13">
        <v>2.175429639696258E-2</v>
      </c>
      <c r="H125" s="13">
        <v>9.6759301299871314E-3</v>
      </c>
      <c r="I125" s="13">
        <v>0.10743520710332044</v>
      </c>
      <c r="J125" s="13">
        <v>2.9303275313822263E-2</v>
      </c>
      <c r="K125" s="13">
        <v>-5.1519140777356309E-4</v>
      </c>
      <c r="L125" s="13">
        <v>3.7229703176525186E-2</v>
      </c>
      <c r="M125" s="13">
        <v>2.7604755057528907E-2</v>
      </c>
      <c r="N125" s="13">
        <v>-6.2524153845870956E-3</v>
      </c>
      <c r="O125" s="13">
        <v>-6.7701103767825122E-2</v>
      </c>
      <c r="P125" s="13">
        <v>-8.6424612744552154E-2</v>
      </c>
      <c r="Q125" s="13">
        <v>0.18849614271255999</v>
      </c>
      <c r="R125" s="13">
        <v>1.0634281656171751E-2</v>
      </c>
      <c r="S125" s="13">
        <v>-0.4625127011195882</v>
      </c>
      <c r="T125" s="13">
        <v>2.7416030584607398E-2</v>
      </c>
      <c r="U125" s="13">
        <v>-0.16130844233688557</v>
      </c>
      <c r="V125" s="13">
        <v>-0.15489181025755483</v>
      </c>
      <c r="W125" s="13">
        <v>1.5148939844710219E-2</v>
      </c>
      <c r="X125" s="13">
        <v>-7.6112315896217364E-3</v>
      </c>
      <c r="Y125" s="13">
        <v>5.538499747157255E-2</v>
      </c>
      <c r="Z125" s="13">
        <v>0.16254275319639633</v>
      </c>
      <c r="AA125" s="13">
        <v>-8.1289265818172418E-2</v>
      </c>
      <c r="AB125" s="13">
        <v>-3.1541494756066824E-2</v>
      </c>
      <c r="AC125" s="13">
        <v>-4.2298789712592044E-2</v>
      </c>
      <c r="AD125" s="13">
        <v>-1.4858251349807006E-2</v>
      </c>
      <c r="AE125" s="13">
        <v>8.4675035668988485E-2</v>
      </c>
      <c r="AF125" s="156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242</v>
      </c>
      <c r="C126" s="47"/>
      <c r="D126" s="45">
        <v>7.0000000000000007E-2</v>
      </c>
      <c r="E126" s="45">
        <v>1.28</v>
      </c>
      <c r="F126" s="45">
        <v>0.28999999999999998</v>
      </c>
      <c r="G126" s="45">
        <v>0.47</v>
      </c>
      <c r="H126" s="45">
        <v>0.25</v>
      </c>
      <c r="I126" s="45">
        <v>2.09</v>
      </c>
      <c r="J126" s="45">
        <v>0.62</v>
      </c>
      <c r="K126" s="45">
        <v>0.05</v>
      </c>
      <c r="L126" s="45">
        <v>0.76</v>
      </c>
      <c r="M126" s="45">
        <v>0.57999999999999996</v>
      </c>
      <c r="N126" s="45">
        <v>0.05</v>
      </c>
      <c r="O126" s="45">
        <v>1.21</v>
      </c>
      <c r="P126" s="45">
        <v>1.56</v>
      </c>
      <c r="Q126" s="45">
        <v>3.61</v>
      </c>
      <c r="R126" s="45">
        <v>0.26</v>
      </c>
      <c r="S126" s="45">
        <v>8.65</v>
      </c>
      <c r="T126" s="45">
        <v>0.57999999999999996</v>
      </c>
      <c r="U126" s="45">
        <v>2.97</v>
      </c>
      <c r="V126" s="45">
        <v>2.85</v>
      </c>
      <c r="W126" s="45">
        <v>0.35</v>
      </c>
      <c r="X126" s="45">
        <v>0.08</v>
      </c>
      <c r="Y126" s="45">
        <v>1.1100000000000001</v>
      </c>
      <c r="Z126" s="45">
        <v>3.13</v>
      </c>
      <c r="AA126" s="45">
        <v>1.47</v>
      </c>
      <c r="AB126" s="45">
        <v>0.53</v>
      </c>
      <c r="AC126" s="45">
        <v>0.73</v>
      </c>
      <c r="AD126" s="45">
        <v>0.22</v>
      </c>
      <c r="AE126" s="45">
        <v>1.66</v>
      </c>
      <c r="AF126" s="156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BM127" s="55"/>
    </row>
    <row r="128" spans="1:65" ht="15">
      <c r="B128" s="8" t="s">
        <v>554</v>
      </c>
      <c r="BM128" s="28" t="s">
        <v>67</v>
      </c>
    </row>
    <row r="129" spans="1:65" ht="15">
      <c r="A129" s="25" t="s">
        <v>50</v>
      </c>
      <c r="B129" s="18" t="s">
        <v>114</v>
      </c>
      <c r="C129" s="15" t="s">
        <v>115</v>
      </c>
      <c r="D129" s="16" t="s">
        <v>234</v>
      </c>
      <c r="E129" s="17" t="s">
        <v>234</v>
      </c>
      <c r="F129" s="17" t="s">
        <v>234</v>
      </c>
      <c r="G129" s="17" t="s">
        <v>234</v>
      </c>
      <c r="H129" s="17" t="s">
        <v>234</v>
      </c>
      <c r="I129" s="17" t="s">
        <v>234</v>
      </c>
      <c r="J129" s="17" t="s">
        <v>234</v>
      </c>
      <c r="K129" s="17" t="s">
        <v>234</v>
      </c>
      <c r="L129" s="17" t="s">
        <v>234</v>
      </c>
      <c r="M129" s="17" t="s">
        <v>234</v>
      </c>
      <c r="N129" s="17" t="s">
        <v>234</v>
      </c>
      <c r="O129" s="17" t="s">
        <v>234</v>
      </c>
      <c r="P129" s="17" t="s">
        <v>234</v>
      </c>
      <c r="Q129" s="17" t="s">
        <v>234</v>
      </c>
      <c r="R129" s="17" t="s">
        <v>234</v>
      </c>
      <c r="S129" s="17" t="s">
        <v>234</v>
      </c>
      <c r="T129" s="17" t="s">
        <v>234</v>
      </c>
      <c r="U129" s="17" t="s">
        <v>234</v>
      </c>
      <c r="V129" s="17" t="s">
        <v>234</v>
      </c>
      <c r="W129" s="17" t="s">
        <v>234</v>
      </c>
      <c r="X129" s="17" t="s">
        <v>234</v>
      </c>
      <c r="Y129" s="17" t="s">
        <v>234</v>
      </c>
      <c r="Z129" s="17" t="s">
        <v>234</v>
      </c>
      <c r="AA129" s="17" t="s">
        <v>234</v>
      </c>
      <c r="AB129" s="17" t="s">
        <v>234</v>
      </c>
      <c r="AC129" s="17" t="s">
        <v>234</v>
      </c>
      <c r="AD129" s="17" t="s">
        <v>234</v>
      </c>
      <c r="AE129" s="17" t="s">
        <v>234</v>
      </c>
      <c r="AF129" s="156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235</v>
      </c>
      <c r="C130" s="9" t="s">
        <v>235</v>
      </c>
      <c r="D130" s="153" t="s">
        <v>245</v>
      </c>
      <c r="E130" s="155" t="s">
        <v>246</v>
      </c>
      <c r="F130" s="155" t="s">
        <v>247</v>
      </c>
      <c r="G130" s="155" t="s">
        <v>248</v>
      </c>
      <c r="H130" s="155" t="s">
        <v>249</v>
      </c>
      <c r="I130" s="155" t="s">
        <v>250</v>
      </c>
      <c r="J130" s="155" t="s">
        <v>251</v>
      </c>
      <c r="K130" s="155" t="s">
        <v>252</v>
      </c>
      <c r="L130" s="155" t="s">
        <v>253</v>
      </c>
      <c r="M130" s="155" t="s">
        <v>254</v>
      </c>
      <c r="N130" s="155" t="s">
        <v>255</v>
      </c>
      <c r="O130" s="155" t="s">
        <v>256</v>
      </c>
      <c r="P130" s="155" t="s">
        <v>257</v>
      </c>
      <c r="Q130" s="155" t="s">
        <v>258</v>
      </c>
      <c r="R130" s="155" t="s">
        <v>259</v>
      </c>
      <c r="S130" s="155" t="s">
        <v>260</v>
      </c>
      <c r="T130" s="155" t="s">
        <v>261</v>
      </c>
      <c r="U130" s="155" t="s">
        <v>262</v>
      </c>
      <c r="V130" s="155" t="s">
        <v>263</v>
      </c>
      <c r="W130" s="155" t="s">
        <v>264</v>
      </c>
      <c r="X130" s="155" t="s">
        <v>265</v>
      </c>
      <c r="Y130" s="155" t="s">
        <v>267</v>
      </c>
      <c r="Z130" s="155" t="s">
        <v>268</v>
      </c>
      <c r="AA130" s="155" t="s">
        <v>269</v>
      </c>
      <c r="AB130" s="155" t="s">
        <v>270</v>
      </c>
      <c r="AC130" s="155" t="s">
        <v>271</v>
      </c>
      <c r="AD130" s="155" t="s">
        <v>236</v>
      </c>
      <c r="AE130" s="155" t="s">
        <v>272</v>
      </c>
      <c r="AF130" s="156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282</v>
      </c>
      <c r="E131" s="11" t="s">
        <v>282</v>
      </c>
      <c r="F131" s="11" t="s">
        <v>281</v>
      </c>
      <c r="G131" s="11" t="s">
        <v>281</v>
      </c>
      <c r="H131" s="11" t="s">
        <v>281</v>
      </c>
      <c r="I131" s="11" t="s">
        <v>281</v>
      </c>
      <c r="J131" s="11" t="s">
        <v>281</v>
      </c>
      <c r="K131" s="11" t="s">
        <v>281</v>
      </c>
      <c r="L131" s="11" t="s">
        <v>282</v>
      </c>
      <c r="M131" s="11" t="s">
        <v>311</v>
      </c>
      <c r="N131" s="11" t="s">
        <v>281</v>
      </c>
      <c r="O131" s="11" t="s">
        <v>311</v>
      </c>
      <c r="P131" s="11" t="s">
        <v>281</v>
      </c>
      <c r="Q131" s="11" t="s">
        <v>282</v>
      </c>
      <c r="R131" s="11" t="s">
        <v>282</v>
      </c>
      <c r="S131" s="11" t="s">
        <v>311</v>
      </c>
      <c r="T131" s="11" t="s">
        <v>282</v>
      </c>
      <c r="U131" s="11" t="s">
        <v>282</v>
      </c>
      <c r="V131" s="11" t="s">
        <v>311</v>
      </c>
      <c r="W131" s="11" t="s">
        <v>282</v>
      </c>
      <c r="X131" s="11" t="s">
        <v>282</v>
      </c>
      <c r="Y131" s="11" t="s">
        <v>311</v>
      </c>
      <c r="Z131" s="11" t="s">
        <v>311</v>
      </c>
      <c r="AA131" s="11" t="s">
        <v>282</v>
      </c>
      <c r="AB131" s="11" t="s">
        <v>282</v>
      </c>
      <c r="AC131" s="11" t="s">
        <v>282</v>
      </c>
      <c r="AD131" s="11" t="s">
        <v>311</v>
      </c>
      <c r="AE131" s="11" t="s">
        <v>281</v>
      </c>
      <c r="AF131" s="156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312</v>
      </c>
      <c r="E132" s="26" t="s">
        <v>312</v>
      </c>
      <c r="F132" s="26" t="s">
        <v>312</v>
      </c>
      <c r="G132" s="26" t="s">
        <v>312</v>
      </c>
      <c r="H132" s="26" t="s">
        <v>312</v>
      </c>
      <c r="I132" s="26" t="s">
        <v>312</v>
      </c>
      <c r="J132" s="26" t="s">
        <v>312</v>
      </c>
      <c r="K132" s="26" t="s">
        <v>312</v>
      </c>
      <c r="L132" s="26" t="s">
        <v>312</v>
      </c>
      <c r="M132" s="26" t="s">
        <v>121</v>
      </c>
      <c r="N132" s="26" t="s">
        <v>278</v>
      </c>
      <c r="O132" s="26" t="s">
        <v>313</v>
      </c>
      <c r="P132" s="26" t="s">
        <v>314</v>
      </c>
      <c r="Q132" s="26" t="s">
        <v>312</v>
      </c>
      <c r="R132" s="26" t="s">
        <v>313</v>
      </c>
      <c r="S132" s="26" t="s">
        <v>313</v>
      </c>
      <c r="T132" s="26" t="s">
        <v>313</v>
      </c>
      <c r="U132" s="26" t="s">
        <v>315</v>
      </c>
      <c r="V132" s="26" t="s">
        <v>315</v>
      </c>
      <c r="W132" s="26" t="s">
        <v>312</v>
      </c>
      <c r="X132" s="26" t="s">
        <v>314</v>
      </c>
      <c r="Y132" s="26" t="s">
        <v>315</v>
      </c>
      <c r="Z132" s="26" t="s">
        <v>312</v>
      </c>
      <c r="AA132" s="26" t="s">
        <v>315</v>
      </c>
      <c r="AB132" s="26" t="s">
        <v>315</v>
      </c>
      <c r="AC132" s="26" t="s">
        <v>312</v>
      </c>
      <c r="AD132" s="26" t="s">
        <v>315</v>
      </c>
      <c r="AE132" s="26" t="s">
        <v>314</v>
      </c>
      <c r="AF132" s="156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5">
        <v>0.66</v>
      </c>
      <c r="E133" s="242">
        <v>0.56999999999999995</v>
      </c>
      <c r="F133" s="242">
        <v>0.43</v>
      </c>
      <c r="G133" s="225">
        <v>0.65</v>
      </c>
      <c r="H133" s="225">
        <v>0.67</v>
      </c>
      <c r="I133" s="225">
        <v>0.65</v>
      </c>
      <c r="J133" s="225">
        <v>0.64</v>
      </c>
      <c r="K133" s="225">
        <v>0.68</v>
      </c>
      <c r="L133" s="225">
        <v>0.6</v>
      </c>
      <c r="M133" s="225">
        <v>0.65</v>
      </c>
      <c r="N133" s="225">
        <v>0.63</v>
      </c>
      <c r="O133" s="225">
        <v>0.66</v>
      </c>
      <c r="P133" s="225">
        <v>0.63837406404548491</v>
      </c>
      <c r="Q133" s="242">
        <v>0.61</v>
      </c>
      <c r="R133" s="225">
        <v>0.6777190970520689</v>
      </c>
      <c r="S133" s="225">
        <v>0.65</v>
      </c>
      <c r="T133" s="225">
        <v>0.64</v>
      </c>
      <c r="U133" s="225">
        <v>0.65</v>
      </c>
      <c r="V133" s="242">
        <v>0.73570000000000002</v>
      </c>
      <c r="W133" s="225">
        <v>0.62939999999999996</v>
      </c>
      <c r="X133" s="225">
        <v>0.65</v>
      </c>
      <c r="Y133" s="225">
        <v>0.66</v>
      </c>
      <c r="Z133" s="242">
        <v>0.71</v>
      </c>
      <c r="AA133" s="225">
        <v>0.64</v>
      </c>
      <c r="AB133" s="225">
        <v>0.66</v>
      </c>
      <c r="AC133" s="225">
        <v>0.65</v>
      </c>
      <c r="AD133" s="225">
        <v>0.64300000000000002</v>
      </c>
      <c r="AE133" s="243">
        <v>0.72</v>
      </c>
      <c r="AF133" s="223"/>
      <c r="AG133" s="224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224"/>
      <c r="AT133" s="224"/>
      <c r="AU133" s="224"/>
      <c r="AV133" s="224"/>
      <c r="AW133" s="224"/>
      <c r="AX133" s="224"/>
      <c r="AY133" s="224"/>
      <c r="AZ133" s="224"/>
      <c r="BA133" s="224"/>
      <c r="BB133" s="224"/>
      <c r="BC133" s="224"/>
      <c r="BD133" s="224"/>
      <c r="BE133" s="224"/>
      <c r="BF133" s="224"/>
      <c r="BG133" s="224"/>
      <c r="BH133" s="224"/>
      <c r="BI133" s="224"/>
      <c r="BJ133" s="224"/>
      <c r="BK133" s="224"/>
      <c r="BL133" s="224"/>
      <c r="BM133" s="226">
        <v>1</v>
      </c>
    </row>
    <row r="134" spans="1:65">
      <c r="A134" s="30"/>
      <c r="B134" s="19">
        <v>1</v>
      </c>
      <c r="C134" s="9">
        <v>2</v>
      </c>
      <c r="D134" s="24">
        <v>0.67</v>
      </c>
      <c r="E134" s="244">
        <v>0.57999999999999996</v>
      </c>
      <c r="F134" s="244">
        <v>0.4</v>
      </c>
      <c r="G134" s="24">
        <v>0.66</v>
      </c>
      <c r="H134" s="24">
        <v>0.63</v>
      </c>
      <c r="I134" s="24">
        <v>0.66</v>
      </c>
      <c r="J134" s="24">
        <v>0.65</v>
      </c>
      <c r="K134" s="24">
        <v>0.67</v>
      </c>
      <c r="L134" s="24">
        <v>0.61</v>
      </c>
      <c r="M134" s="24">
        <v>0.64</v>
      </c>
      <c r="N134" s="24">
        <v>0.63</v>
      </c>
      <c r="O134" s="24">
        <v>0.66</v>
      </c>
      <c r="P134" s="24">
        <v>0.63160751169021012</v>
      </c>
      <c r="Q134" s="244">
        <v>0.58099999999999996</v>
      </c>
      <c r="R134" s="24">
        <v>0.66173337141894362</v>
      </c>
      <c r="S134" s="24">
        <v>0.65</v>
      </c>
      <c r="T134" s="24">
        <v>0.64</v>
      </c>
      <c r="U134" s="24">
        <v>0.61</v>
      </c>
      <c r="V134" s="244">
        <v>0.73450000000000004</v>
      </c>
      <c r="W134" s="24">
        <v>0.62890000000000001</v>
      </c>
      <c r="X134" s="24">
        <v>0.65</v>
      </c>
      <c r="Y134" s="24">
        <v>0.63</v>
      </c>
      <c r="Z134" s="244">
        <v>0.72</v>
      </c>
      <c r="AA134" s="24">
        <v>0.65</v>
      </c>
      <c r="AB134" s="24">
        <v>0.66</v>
      </c>
      <c r="AC134" s="24">
        <v>0.63</v>
      </c>
      <c r="AD134" s="24">
        <v>0.61299999999999999</v>
      </c>
      <c r="AE134" s="24">
        <v>0.59</v>
      </c>
      <c r="AF134" s="223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26" t="e">
        <v>#N/A</v>
      </c>
    </row>
    <row r="135" spans="1:65">
      <c r="A135" s="30"/>
      <c r="B135" s="19">
        <v>1</v>
      </c>
      <c r="C135" s="9">
        <v>3</v>
      </c>
      <c r="D135" s="24">
        <v>0.68</v>
      </c>
      <c r="E135" s="244">
        <v>0.59</v>
      </c>
      <c r="F135" s="244">
        <v>0.36</v>
      </c>
      <c r="G135" s="24">
        <v>0.66</v>
      </c>
      <c r="H135" s="24">
        <v>0.69</v>
      </c>
      <c r="I135" s="24">
        <v>0.66</v>
      </c>
      <c r="J135" s="24">
        <v>0.65</v>
      </c>
      <c r="K135" s="24">
        <v>0.66</v>
      </c>
      <c r="L135" s="24">
        <v>0.64</v>
      </c>
      <c r="M135" s="24">
        <v>0.62</v>
      </c>
      <c r="N135" s="24">
        <v>0.61</v>
      </c>
      <c r="O135" s="24">
        <v>0.67</v>
      </c>
      <c r="P135" s="24">
        <v>0.63196231407592496</v>
      </c>
      <c r="Q135" s="244">
        <v>0.84799999999999998</v>
      </c>
      <c r="R135" s="24">
        <v>0.67127140390030449</v>
      </c>
      <c r="S135" s="24">
        <v>0.66</v>
      </c>
      <c r="T135" s="24">
        <v>0.67</v>
      </c>
      <c r="U135" s="24">
        <v>0.63</v>
      </c>
      <c r="V135" s="244">
        <v>0.7339</v>
      </c>
      <c r="W135" s="24">
        <v>0.62070000000000003</v>
      </c>
      <c r="X135" s="24">
        <v>0.63</v>
      </c>
      <c r="Y135" s="24">
        <v>0.64</v>
      </c>
      <c r="Z135" s="244">
        <v>0.7</v>
      </c>
      <c r="AA135" s="24">
        <v>0.65</v>
      </c>
      <c r="AB135" s="24">
        <v>0.67</v>
      </c>
      <c r="AC135" s="24">
        <v>0.67</v>
      </c>
      <c r="AD135" s="24">
        <v>0.62</v>
      </c>
      <c r="AE135" s="24">
        <v>0.59</v>
      </c>
      <c r="AF135" s="223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26">
        <v>16</v>
      </c>
    </row>
    <row r="136" spans="1:65">
      <c r="A136" s="30"/>
      <c r="B136" s="19">
        <v>1</v>
      </c>
      <c r="C136" s="9">
        <v>4</v>
      </c>
      <c r="D136" s="24">
        <v>0.64</v>
      </c>
      <c r="E136" s="244">
        <v>0.57999999999999996</v>
      </c>
      <c r="F136" s="244">
        <v>0.37</v>
      </c>
      <c r="G136" s="24">
        <v>0.66</v>
      </c>
      <c r="H136" s="24">
        <v>0.68</v>
      </c>
      <c r="I136" s="24">
        <v>0.66</v>
      </c>
      <c r="J136" s="24">
        <v>0.65</v>
      </c>
      <c r="K136" s="24">
        <v>0.67</v>
      </c>
      <c r="L136" s="24">
        <v>0.62</v>
      </c>
      <c r="M136" s="24">
        <v>0.63</v>
      </c>
      <c r="N136" s="24">
        <v>0.6</v>
      </c>
      <c r="O136" s="24">
        <v>0.68</v>
      </c>
      <c r="P136" s="24">
        <v>0.64424468933794499</v>
      </c>
      <c r="Q136" s="244">
        <v>0.77100000000000002</v>
      </c>
      <c r="R136" s="24">
        <v>0.69381979341651134</v>
      </c>
      <c r="S136" s="24">
        <v>0.63</v>
      </c>
      <c r="T136" s="24">
        <v>0.66</v>
      </c>
      <c r="U136" s="24">
        <v>0.64</v>
      </c>
      <c r="V136" s="244">
        <v>0.73509999999999998</v>
      </c>
      <c r="W136" s="24">
        <v>0.65549999999999997</v>
      </c>
      <c r="X136" s="24">
        <v>0.63</v>
      </c>
      <c r="Y136" s="24">
        <v>0.63</v>
      </c>
      <c r="Z136" s="244">
        <v>0.72</v>
      </c>
      <c r="AA136" s="24">
        <v>0.66</v>
      </c>
      <c r="AB136" s="24">
        <v>0.64</v>
      </c>
      <c r="AC136" s="24">
        <v>0.65</v>
      </c>
      <c r="AD136" s="24">
        <v>0.625</v>
      </c>
      <c r="AE136" s="24">
        <v>0.7</v>
      </c>
      <c r="AF136" s="223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26">
        <v>0.64540733030430864</v>
      </c>
    </row>
    <row r="137" spans="1:65">
      <c r="A137" s="30"/>
      <c r="B137" s="19">
        <v>1</v>
      </c>
      <c r="C137" s="9">
        <v>5</v>
      </c>
      <c r="D137" s="24">
        <v>0.65</v>
      </c>
      <c r="E137" s="244">
        <v>0.56999999999999995</v>
      </c>
      <c r="F137" s="244">
        <v>0.36</v>
      </c>
      <c r="G137" s="24">
        <v>0.66</v>
      </c>
      <c r="H137" s="24">
        <v>0.67</v>
      </c>
      <c r="I137" s="24">
        <v>0.64</v>
      </c>
      <c r="J137" s="24">
        <v>0.66</v>
      </c>
      <c r="K137" s="24">
        <v>0.66</v>
      </c>
      <c r="L137" s="24">
        <v>0.62</v>
      </c>
      <c r="M137" s="24">
        <v>0.63</v>
      </c>
      <c r="N137" s="24">
        <v>0.62</v>
      </c>
      <c r="O137" s="24">
        <v>0.67</v>
      </c>
      <c r="P137" s="24">
        <v>0.64283907174615496</v>
      </c>
      <c r="Q137" s="244">
        <v>0.93299999999999994</v>
      </c>
      <c r="R137" s="24">
        <v>0.65994498969858373</v>
      </c>
      <c r="S137" s="24">
        <v>0.63</v>
      </c>
      <c r="T137" s="24">
        <v>0.64</v>
      </c>
      <c r="U137" s="24">
        <v>0.64</v>
      </c>
      <c r="V137" s="244">
        <v>0.73519999999999996</v>
      </c>
      <c r="W137" s="24">
        <v>0.6472</v>
      </c>
      <c r="X137" s="24">
        <v>0.64</v>
      </c>
      <c r="Y137" s="24">
        <v>0.63</v>
      </c>
      <c r="Z137" s="244">
        <v>0.71</v>
      </c>
      <c r="AA137" s="24">
        <v>0.66</v>
      </c>
      <c r="AB137" s="24">
        <v>0.65</v>
      </c>
      <c r="AC137" s="24">
        <v>0.66</v>
      </c>
      <c r="AD137" s="24">
        <v>0.61699999999999999</v>
      </c>
      <c r="AE137" s="24">
        <v>0.59</v>
      </c>
      <c r="AF137" s="223"/>
      <c r="AG137" s="224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26">
        <v>75</v>
      </c>
    </row>
    <row r="138" spans="1:65">
      <c r="A138" s="30"/>
      <c r="B138" s="19">
        <v>1</v>
      </c>
      <c r="C138" s="9">
        <v>6</v>
      </c>
      <c r="D138" s="24">
        <v>0.65</v>
      </c>
      <c r="E138" s="244">
        <v>0.57999999999999996</v>
      </c>
      <c r="F138" s="244">
        <v>0.39</v>
      </c>
      <c r="G138" s="24">
        <v>0.66</v>
      </c>
      <c r="H138" s="24">
        <v>0.66</v>
      </c>
      <c r="I138" s="24">
        <v>0.65</v>
      </c>
      <c r="J138" s="24">
        <v>0.65</v>
      </c>
      <c r="K138" s="24">
        <v>0.67</v>
      </c>
      <c r="L138" s="24">
        <v>0.59</v>
      </c>
      <c r="M138" s="24">
        <v>0.59</v>
      </c>
      <c r="N138" s="24">
        <v>0.6</v>
      </c>
      <c r="O138" s="24">
        <v>0.68</v>
      </c>
      <c r="P138" s="24">
        <v>0.65448626836043999</v>
      </c>
      <c r="Q138" s="244">
        <v>0.57400000000000007</v>
      </c>
      <c r="R138" s="24">
        <v>0.68420900725200029</v>
      </c>
      <c r="S138" s="24">
        <v>0.64</v>
      </c>
      <c r="T138" s="24">
        <v>0.65</v>
      </c>
      <c r="U138" s="24">
        <v>0.65</v>
      </c>
      <c r="V138" s="244">
        <v>0.73660000000000003</v>
      </c>
      <c r="W138" s="24">
        <v>0.63729999999999998</v>
      </c>
      <c r="X138" s="24">
        <v>0.63</v>
      </c>
      <c r="Y138" s="24">
        <v>0.65</v>
      </c>
      <c r="Z138" s="244">
        <v>0.7</v>
      </c>
      <c r="AA138" s="24">
        <v>0.68</v>
      </c>
      <c r="AB138" s="24">
        <v>0.64</v>
      </c>
      <c r="AC138" s="24">
        <v>0.65</v>
      </c>
      <c r="AD138" s="24">
        <v>0.63200000000000001</v>
      </c>
      <c r="AE138" s="245">
        <v>0.73</v>
      </c>
      <c r="AF138" s="223"/>
      <c r="AG138" s="224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56"/>
    </row>
    <row r="139" spans="1:65">
      <c r="A139" s="30"/>
      <c r="B139" s="20" t="s">
        <v>238</v>
      </c>
      <c r="C139" s="12"/>
      <c r="D139" s="227">
        <v>0.65833333333333333</v>
      </c>
      <c r="E139" s="227">
        <v>0.57833333333333325</v>
      </c>
      <c r="F139" s="227">
        <v>0.38500000000000001</v>
      </c>
      <c r="G139" s="227">
        <v>0.65833333333333344</v>
      </c>
      <c r="H139" s="227">
        <v>0.66666666666666663</v>
      </c>
      <c r="I139" s="227">
        <v>0.65333333333333343</v>
      </c>
      <c r="J139" s="227">
        <v>0.65</v>
      </c>
      <c r="K139" s="227">
        <v>0.66833333333333345</v>
      </c>
      <c r="L139" s="227">
        <v>0.6133333333333334</v>
      </c>
      <c r="M139" s="227">
        <v>0.62666666666666659</v>
      </c>
      <c r="N139" s="227">
        <v>0.6150000000000001</v>
      </c>
      <c r="O139" s="227">
        <v>0.67</v>
      </c>
      <c r="P139" s="227">
        <v>0.64058565320936001</v>
      </c>
      <c r="Q139" s="227">
        <v>0.71949999999999992</v>
      </c>
      <c r="R139" s="227">
        <v>0.67478294378973536</v>
      </c>
      <c r="S139" s="227">
        <v>0.64333333333333331</v>
      </c>
      <c r="T139" s="227">
        <v>0.65</v>
      </c>
      <c r="U139" s="227">
        <v>0.63666666666666671</v>
      </c>
      <c r="V139" s="227">
        <v>0.73516666666666675</v>
      </c>
      <c r="W139" s="227">
        <v>0.63649999999999995</v>
      </c>
      <c r="X139" s="227">
        <v>0.63833333333333331</v>
      </c>
      <c r="Y139" s="227">
        <v>0.64</v>
      </c>
      <c r="Z139" s="227">
        <v>0.71</v>
      </c>
      <c r="AA139" s="227">
        <v>0.65666666666666673</v>
      </c>
      <c r="AB139" s="227">
        <v>0.65333333333333343</v>
      </c>
      <c r="AC139" s="227">
        <v>0.65166666666666673</v>
      </c>
      <c r="AD139" s="227">
        <v>0.625</v>
      </c>
      <c r="AE139" s="227">
        <v>0.65333333333333321</v>
      </c>
      <c r="AF139" s="223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56"/>
    </row>
    <row r="140" spans="1:65">
      <c r="A140" s="30"/>
      <c r="B140" s="3" t="s">
        <v>239</v>
      </c>
      <c r="C140" s="29"/>
      <c r="D140" s="24">
        <v>0.65500000000000003</v>
      </c>
      <c r="E140" s="24">
        <v>0.57999999999999996</v>
      </c>
      <c r="F140" s="24">
        <v>0.38</v>
      </c>
      <c r="G140" s="24">
        <v>0.66</v>
      </c>
      <c r="H140" s="24">
        <v>0.67</v>
      </c>
      <c r="I140" s="24">
        <v>0.65500000000000003</v>
      </c>
      <c r="J140" s="24">
        <v>0.65</v>
      </c>
      <c r="K140" s="24">
        <v>0.67</v>
      </c>
      <c r="L140" s="24">
        <v>0.61499999999999999</v>
      </c>
      <c r="M140" s="24">
        <v>0.63</v>
      </c>
      <c r="N140" s="24">
        <v>0.61499999999999999</v>
      </c>
      <c r="O140" s="24">
        <v>0.67</v>
      </c>
      <c r="P140" s="24">
        <v>0.64060656789581993</v>
      </c>
      <c r="Q140" s="24">
        <v>0.6905</v>
      </c>
      <c r="R140" s="24">
        <v>0.67449525047618675</v>
      </c>
      <c r="S140" s="24">
        <v>0.64500000000000002</v>
      </c>
      <c r="T140" s="24">
        <v>0.64500000000000002</v>
      </c>
      <c r="U140" s="24">
        <v>0.64</v>
      </c>
      <c r="V140" s="24">
        <v>0.73514999999999997</v>
      </c>
      <c r="W140" s="24">
        <v>0.63334999999999997</v>
      </c>
      <c r="X140" s="24">
        <v>0.63500000000000001</v>
      </c>
      <c r="Y140" s="24">
        <v>0.63500000000000001</v>
      </c>
      <c r="Z140" s="24">
        <v>0.71</v>
      </c>
      <c r="AA140" s="24">
        <v>0.65500000000000003</v>
      </c>
      <c r="AB140" s="24">
        <v>0.65500000000000003</v>
      </c>
      <c r="AC140" s="24">
        <v>0.65</v>
      </c>
      <c r="AD140" s="24">
        <v>0.62250000000000005</v>
      </c>
      <c r="AE140" s="24">
        <v>0.64500000000000002</v>
      </c>
      <c r="AF140" s="223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56"/>
    </row>
    <row r="141" spans="1:65">
      <c r="A141" s="30"/>
      <c r="B141" s="3" t="s">
        <v>240</v>
      </c>
      <c r="C141" s="29"/>
      <c r="D141" s="24">
        <v>1.471960144387976E-2</v>
      </c>
      <c r="E141" s="24">
        <v>7.5277265270908165E-3</v>
      </c>
      <c r="F141" s="24">
        <v>2.738612787525831E-2</v>
      </c>
      <c r="G141" s="24">
        <v>4.0824829046386332E-3</v>
      </c>
      <c r="H141" s="24">
        <v>2.0655911179772883E-2</v>
      </c>
      <c r="I141" s="24">
        <v>8.1649658092772682E-3</v>
      </c>
      <c r="J141" s="24">
        <v>6.324555320336764E-3</v>
      </c>
      <c r="K141" s="24">
        <v>7.5277265270908174E-3</v>
      </c>
      <c r="L141" s="24">
        <v>1.7511900715418277E-2</v>
      </c>
      <c r="M141" s="24">
        <v>2.0655911179772907E-2</v>
      </c>
      <c r="N141" s="24">
        <v>1.3784048752090234E-2</v>
      </c>
      <c r="O141" s="24">
        <v>8.9442719099991665E-3</v>
      </c>
      <c r="P141" s="24">
        <v>8.6203674126870116E-3</v>
      </c>
      <c r="Q141" s="24">
        <v>0.15302908220335204</v>
      </c>
      <c r="R141" s="24">
        <v>1.3135147088280036E-2</v>
      </c>
      <c r="S141" s="24">
        <v>1.2110601416389978E-2</v>
      </c>
      <c r="T141" s="24">
        <v>1.2649110640673528E-2</v>
      </c>
      <c r="U141" s="24">
        <v>1.5055453054181635E-2</v>
      </c>
      <c r="V141" s="24">
        <v>9.373722135132236E-4</v>
      </c>
      <c r="W141" s="24">
        <v>1.2914642852204611E-2</v>
      </c>
      <c r="X141" s="24">
        <v>9.8319208025017604E-3</v>
      </c>
      <c r="Y141" s="24">
        <v>1.2649110640673528E-2</v>
      </c>
      <c r="Z141" s="24">
        <v>8.9442719099991665E-3</v>
      </c>
      <c r="AA141" s="24">
        <v>1.3662601021279476E-2</v>
      </c>
      <c r="AB141" s="24">
        <v>1.2110601416389978E-2</v>
      </c>
      <c r="AC141" s="24">
        <v>1.3291601358251269E-2</v>
      </c>
      <c r="AD141" s="24">
        <v>1.1009087155618318E-2</v>
      </c>
      <c r="AE141" s="24">
        <v>7.0047602861673053E-2</v>
      </c>
      <c r="AF141" s="223"/>
      <c r="AG141" s="224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  <c r="BA141" s="224"/>
      <c r="BB141" s="224"/>
      <c r="BC141" s="224"/>
      <c r="BD141" s="224"/>
      <c r="BE141" s="224"/>
      <c r="BF141" s="224"/>
      <c r="BG141" s="224"/>
      <c r="BH141" s="224"/>
      <c r="BI141" s="224"/>
      <c r="BJ141" s="224"/>
      <c r="BK141" s="224"/>
      <c r="BL141" s="224"/>
      <c r="BM141" s="56"/>
    </row>
    <row r="142" spans="1:65">
      <c r="A142" s="30"/>
      <c r="B142" s="3" t="s">
        <v>87</v>
      </c>
      <c r="C142" s="29"/>
      <c r="D142" s="13">
        <v>2.2358888269184446E-2</v>
      </c>
      <c r="E142" s="13">
        <v>1.3016241833586429E-2</v>
      </c>
      <c r="F142" s="13">
        <v>7.1132799675995603E-2</v>
      </c>
      <c r="G142" s="13">
        <v>6.2012398551472897E-3</v>
      </c>
      <c r="H142" s="13">
        <v>3.0983866769659325E-2</v>
      </c>
      <c r="I142" s="13">
        <v>1.2497396646852959E-2</v>
      </c>
      <c r="J142" s="13">
        <v>9.7300851082104053E-3</v>
      </c>
      <c r="K142" s="13">
        <v>1.1263431212604712E-2</v>
      </c>
      <c r="L142" s="13">
        <v>2.8552012036008056E-2</v>
      </c>
      <c r="M142" s="13">
        <v>3.2961560393254645E-2</v>
      </c>
      <c r="N142" s="13">
        <v>2.2413087401772735E-2</v>
      </c>
      <c r="O142" s="13">
        <v>1.3349659567162935E-2</v>
      </c>
      <c r="P142" s="13">
        <v>1.3457009799546123E-2</v>
      </c>
      <c r="Q142" s="13">
        <v>0.21268809201299799</v>
      </c>
      <c r="R142" s="13">
        <v>1.9465736662681553E-2</v>
      </c>
      <c r="S142" s="13">
        <v>1.8824769041020692E-2</v>
      </c>
      <c r="T142" s="13">
        <v>1.9460170216420811E-2</v>
      </c>
      <c r="U142" s="13">
        <v>2.3647308462065392E-2</v>
      </c>
      <c r="V142" s="13">
        <v>1.2750472185625349E-3</v>
      </c>
      <c r="W142" s="13">
        <v>2.0290090891130576E-2</v>
      </c>
      <c r="X142" s="13">
        <v>1.5402486896869599E-2</v>
      </c>
      <c r="Y142" s="13">
        <v>1.9764235376052389E-2</v>
      </c>
      <c r="Z142" s="13">
        <v>1.2597566070421362E-2</v>
      </c>
      <c r="AA142" s="13">
        <v>2.0805991402963669E-2</v>
      </c>
      <c r="AB142" s="13">
        <v>1.8536634821005066E-2</v>
      </c>
      <c r="AC142" s="13">
        <v>2.0396319219822916E-2</v>
      </c>
      <c r="AD142" s="13">
        <v>1.761453944898931E-2</v>
      </c>
      <c r="AE142" s="13">
        <v>0.10721571866582612</v>
      </c>
      <c r="AF142" s="156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241</v>
      </c>
      <c r="C143" s="29"/>
      <c r="D143" s="13">
        <v>2.0027666904449459E-2</v>
      </c>
      <c r="E143" s="13">
        <v>-0.10392506223836984</v>
      </c>
      <c r="F143" s="13">
        <v>-0.40347749100018271</v>
      </c>
      <c r="G143" s="13">
        <v>2.0027666904449681E-2</v>
      </c>
      <c r="H143" s="13">
        <v>3.2939409523493168E-2</v>
      </c>
      <c r="I143" s="13">
        <v>1.2280621333023545E-2</v>
      </c>
      <c r="J143" s="13">
        <v>7.1159242854057503E-3</v>
      </c>
      <c r="K143" s="13">
        <v>3.5521758047301955E-2</v>
      </c>
      <c r="L143" s="13">
        <v>-4.9695743238386214E-2</v>
      </c>
      <c r="M143" s="13">
        <v>-2.9036955047916591E-2</v>
      </c>
      <c r="N143" s="13">
        <v>-4.7113394714577428E-2</v>
      </c>
      <c r="O143" s="13">
        <v>3.8104106571110741E-2</v>
      </c>
      <c r="P143" s="13">
        <v>-7.470750437053808E-3</v>
      </c>
      <c r="Q143" s="13">
        <v>0.11479985772822987</v>
      </c>
      <c r="R143" s="13">
        <v>4.5514843272040473E-2</v>
      </c>
      <c r="S143" s="13">
        <v>-3.2134698098291725E-3</v>
      </c>
      <c r="T143" s="13">
        <v>7.1159242854057503E-3</v>
      </c>
      <c r="U143" s="13">
        <v>-1.3542863905063984E-2</v>
      </c>
      <c r="V143" s="13">
        <v>0.13907393385203215</v>
      </c>
      <c r="W143" s="13">
        <v>-1.3801098757444952E-2</v>
      </c>
      <c r="X143" s="13">
        <v>-1.0960515381255309E-2</v>
      </c>
      <c r="Y143" s="13">
        <v>-8.3781668574465229E-3</v>
      </c>
      <c r="Z143" s="13">
        <v>0.10008047114252006</v>
      </c>
      <c r="AA143" s="13">
        <v>1.7445318380640895E-2</v>
      </c>
      <c r="AB143" s="13">
        <v>1.2280621333023545E-2</v>
      </c>
      <c r="AC143" s="13">
        <v>9.6982728092145365E-3</v>
      </c>
      <c r="AD143" s="13">
        <v>-3.1619303571725155E-2</v>
      </c>
      <c r="AE143" s="13">
        <v>1.2280621333023101E-2</v>
      </c>
      <c r="AF143" s="156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242</v>
      </c>
      <c r="C144" s="47"/>
      <c r="D144" s="45">
        <v>0.35</v>
      </c>
      <c r="E144" s="45">
        <v>3.43</v>
      </c>
      <c r="F144" s="45">
        <v>12.58</v>
      </c>
      <c r="G144" s="45">
        <v>0.35</v>
      </c>
      <c r="H144" s="45">
        <v>0.75</v>
      </c>
      <c r="I144" s="45">
        <v>0.12</v>
      </c>
      <c r="J144" s="45">
        <v>0.04</v>
      </c>
      <c r="K144" s="45">
        <v>0.83</v>
      </c>
      <c r="L144" s="45">
        <v>1.77</v>
      </c>
      <c r="M144" s="45">
        <v>1.1399999999999999</v>
      </c>
      <c r="N144" s="45">
        <v>1.7</v>
      </c>
      <c r="O144" s="45">
        <v>0.91</v>
      </c>
      <c r="P144" s="45">
        <v>0.48</v>
      </c>
      <c r="Q144" s="45">
        <v>3.25</v>
      </c>
      <c r="R144" s="45">
        <v>1.1299999999999999</v>
      </c>
      <c r="S144" s="45">
        <v>0.35</v>
      </c>
      <c r="T144" s="45">
        <v>0.04</v>
      </c>
      <c r="U144" s="45">
        <v>0.67</v>
      </c>
      <c r="V144" s="45">
        <v>3.99</v>
      </c>
      <c r="W144" s="45">
        <v>0.68</v>
      </c>
      <c r="X144" s="45">
        <v>0.59</v>
      </c>
      <c r="Y144" s="45">
        <v>0.51</v>
      </c>
      <c r="Z144" s="45">
        <v>2.8</v>
      </c>
      <c r="AA144" s="45">
        <v>0.28000000000000003</v>
      </c>
      <c r="AB144" s="45">
        <v>0.12</v>
      </c>
      <c r="AC144" s="45">
        <v>0.04</v>
      </c>
      <c r="AD144" s="45">
        <v>1.22</v>
      </c>
      <c r="AE144" s="45">
        <v>0.12</v>
      </c>
      <c r="AF144" s="156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BM145" s="55"/>
    </row>
    <row r="146" spans="1:65" ht="15">
      <c r="B146" s="8" t="s">
        <v>555</v>
      </c>
      <c r="BM146" s="28" t="s">
        <v>67</v>
      </c>
    </row>
    <row r="147" spans="1:65" ht="15">
      <c r="A147" s="25" t="s">
        <v>19</v>
      </c>
      <c r="B147" s="18" t="s">
        <v>114</v>
      </c>
      <c r="C147" s="15" t="s">
        <v>115</v>
      </c>
      <c r="D147" s="16" t="s">
        <v>234</v>
      </c>
      <c r="E147" s="17" t="s">
        <v>234</v>
      </c>
      <c r="F147" s="17" t="s">
        <v>234</v>
      </c>
      <c r="G147" s="17" t="s">
        <v>234</v>
      </c>
      <c r="H147" s="17" t="s">
        <v>234</v>
      </c>
      <c r="I147" s="17" t="s">
        <v>234</v>
      </c>
      <c r="J147" s="17" t="s">
        <v>234</v>
      </c>
      <c r="K147" s="17" t="s">
        <v>234</v>
      </c>
      <c r="L147" s="17" t="s">
        <v>234</v>
      </c>
      <c r="M147" s="17" t="s">
        <v>234</v>
      </c>
      <c r="N147" s="17" t="s">
        <v>234</v>
      </c>
      <c r="O147" s="17" t="s">
        <v>234</v>
      </c>
      <c r="P147" s="17" t="s">
        <v>234</v>
      </c>
      <c r="Q147" s="17" t="s">
        <v>234</v>
      </c>
      <c r="R147" s="17" t="s">
        <v>234</v>
      </c>
      <c r="S147" s="17" t="s">
        <v>234</v>
      </c>
      <c r="T147" s="17" t="s">
        <v>234</v>
      </c>
      <c r="U147" s="17" t="s">
        <v>234</v>
      </c>
      <c r="V147" s="17" t="s">
        <v>234</v>
      </c>
      <c r="W147" s="17" t="s">
        <v>234</v>
      </c>
      <c r="X147" s="17" t="s">
        <v>234</v>
      </c>
      <c r="Y147" s="17" t="s">
        <v>234</v>
      </c>
      <c r="Z147" s="17" t="s">
        <v>234</v>
      </c>
      <c r="AA147" s="17" t="s">
        <v>234</v>
      </c>
      <c r="AB147" s="17" t="s">
        <v>234</v>
      </c>
      <c r="AC147" s="17" t="s">
        <v>234</v>
      </c>
      <c r="AD147" s="17" t="s">
        <v>234</v>
      </c>
      <c r="AE147" s="156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235</v>
      </c>
      <c r="C148" s="9" t="s">
        <v>235</v>
      </c>
      <c r="D148" s="153" t="s">
        <v>245</v>
      </c>
      <c r="E148" s="155" t="s">
        <v>246</v>
      </c>
      <c r="F148" s="155" t="s">
        <v>247</v>
      </c>
      <c r="G148" s="155" t="s">
        <v>248</v>
      </c>
      <c r="H148" s="155" t="s">
        <v>249</v>
      </c>
      <c r="I148" s="155" t="s">
        <v>250</v>
      </c>
      <c r="J148" s="155" t="s">
        <v>251</v>
      </c>
      <c r="K148" s="155" t="s">
        <v>252</v>
      </c>
      <c r="L148" s="155" t="s">
        <v>253</v>
      </c>
      <c r="M148" s="155" t="s">
        <v>254</v>
      </c>
      <c r="N148" s="155" t="s">
        <v>255</v>
      </c>
      <c r="O148" s="155" t="s">
        <v>256</v>
      </c>
      <c r="P148" s="155" t="s">
        <v>257</v>
      </c>
      <c r="Q148" s="155" t="s">
        <v>258</v>
      </c>
      <c r="R148" s="155" t="s">
        <v>259</v>
      </c>
      <c r="S148" s="155" t="s">
        <v>260</v>
      </c>
      <c r="T148" s="155" t="s">
        <v>261</v>
      </c>
      <c r="U148" s="155" t="s">
        <v>262</v>
      </c>
      <c r="V148" s="155" t="s">
        <v>263</v>
      </c>
      <c r="W148" s="155" t="s">
        <v>265</v>
      </c>
      <c r="X148" s="155" t="s">
        <v>267</v>
      </c>
      <c r="Y148" s="155" t="s">
        <v>268</v>
      </c>
      <c r="Z148" s="155" t="s">
        <v>269</v>
      </c>
      <c r="AA148" s="155" t="s">
        <v>270</v>
      </c>
      <c r="AB148" s="155" t="s">
        <v>271</v>
      </c>
      <c r="AC148" s="155" t="s">
        <v>236</v>
      </c>
      <c r="AD148" s="155" t="s">
        <v>272</v>
      </c>
      <c r="AE148" s="156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282</v>
      </c>
      <c r="E149" s="11" t="s">
        <v>282</v>
      </c>
      <c r="F149" s="11" t="s">
        <v>281</v>
      </c>
      <c r="G149" s="11" t="s">
        <v>281</v>
      </c>
      <c r="H149" s="11" t="s">
        <v>281</v>
      </c>
      <c r="I149" s="11" t="s">
        <v>281</v>
      </c>
      <c r="J149" s="11" t="s">
        <v>281</v>
      </c>
      <c r="K149" s="11" t="s">
        <v>281</v>
      </c>
      <c r="L149" s="11" t="s">
        <v>282</v>
      </c>
      <c r="M149" s="11" t="s">
        <v>281</v>
      </c>
      <c r="N149" s="11" t="s">
        <v>281</v>
      </c>
      <c r="O149" s="11" t="s">
        <v>311</v>
      </c>
      <c r="P149" s="11" t="s">
        <v>281</v>
      </c>
      <c r="Q149" s="11" t="s">
        <v>282</v>
      </c>
      <c r="R149" s="11" t="s">
        <v>282</v>
      </c>
      <c r="S149" s="11" t="s">
        <v>311</v>
      </c>
      <c r="T149" s="11" t="s">
        <v>282</v>
      </c>
      <c r="U149" s="11" t="s">
        <v>282</v>
      </c>
      <c r="V149" s="11" t="s">
        <v>311</v>
      </c>
      <c r="W149" s="11" t="s">
        <v>282</v>
      </c>
      <c r="X149" s="11" t="s">
        <v>281</v>
      </c>
      <c r="Y149" s="11" t="s">
        <v>311</v>
      </c>
      <c r="Z149" s="11" t="s">
        <v>282</v>
      </c>
      <c r="AA149" s="11" t="s">
        <v>282</v>
      </c>
      <c r="AB149" s="11" t="s">
        <v>282</v>
      </c>
      <c r="AC149" s="11" t="s">
        <v>311</v>
      </c>
      <c r="AD149" s="11" t="s">
        <v>282</v>
      </c>
      <c r="AE149" s="156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9"/>
      <c r="C150" s="9"/>
      <c r="D150" s="26" t="s">
        <v>312</v>
      </c>
      <c r="E150" s="26" t="s">
        <v>312</v>
      </c>
      <c r="F150" s="26" t="s">
        <v>312</v>
      </c>
      <c r="G150" s="26" t="s">
        <v>312</v>
      </c>
      <c r="H150" s="26" t="s">
        <v>312</v>
      </c>
      <c r="I150" s="26" t="s">
        <v>312</v>
      </c>
      <c r="J150" s="26" t="s">
        <v>312</v>
      </c>
      <c r="K150" s="26" t="s">
        <v>312</v>
      </c>
      <c r="L150" s="26" t="s">
        <v>312</v>
      </c>
      <c r="M150" s="26" t="s">
        <v>121</v>
      </c>
      <c r="N150" s="26" t="s">
        <v>278</v>
      </c>
      <c r="O150" s="26" t="s">
        <v>313</v>
      </c>
      <c r="P150" s="26" t="s">
        <v>314</v>
      </c>
      <c r="Q150" s="26" t="s">
        <v>312</v>
      </c>
      <c r="R150" s="26" t="s">
        <v>313</v>
      </c>
      <c r="S150" s="26" t="s">
        <v>313</v>
      </c>
      <c r="T150" s="26" t="s">
        <v>313</v>
      </c>
      <c r="U150" s="26" t="s">
        <v>315</v>
      </c>
      <c r="V150" s="26" t="s">
        <v>315</v>
      </c>
      <c r="W150" s="26" t="s">
        <v>314</v>
      </c>
      <c r="X150" s="26" t="s">
        <v>315</v>
      </c>
      <c r="Y150" s="26" t="s">
        <v>312</v>
      </c>
      <c r="Z150" s="26" t="s">
        <v>315</v>
      </c>
      <c r="AA150" s="26" t="s">
        <v>315</v>
      </c>
      <c r="AB150" s="26" t="s">
        <v>312</v>
      </c>
      <c r="AC150" s="26" t="s">
        <v>315</v>
      </c>
      <c r="AD150" s="26" t="s">
        <v>314</v>
      </c>
      <c r="AE150" s="156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8">
        <v>1</v>
      </c>
      <c r="C151" s="14">
        <v>1</v>
      </c>
      <c r="D151" s="231">
        <v>263</v>
      </c>
      <c r="E151" s="231">
        <v>227</v>
      </c>
      <c r="F151" s="231">
        <v>227.6</v>
      </c>
      <c r="G151" s="231">
        <v>242</v>
      </c>
      <c r="H151" s="231">
        <v>261</v>
      </c>
      <c r="I151" s="231">
        <v>247</v>
      </c>
      <c r="J151" s="231">
        <v>243</v>
      </c>
      <c r="K151" s="231">
        <v>245</v>
      </c>
      <c r="L151" s="231">
        <v>252</v>
      </c>
      <c r="M151" s="231">
        <v>266.07</v>
      </c>
      <c r="N151" s="231">
        <v>249.70999999999998</v>
      </c>
      <c r="O151" s="231">
        <v>254.2</v>
      </c>
      <c r="P151" s="231">
        <v>252.22256559995557</v>
      </c>
      <c r="Q151" s="231">
        <v>278.39699999999999</v>
      </c>
      <c r="R151" s="231">
        <v>240.92036276568155</v>
      </c>
      <c r="S151" s="231">
        <v>264.60000000000002</v>
      </c>
      <c r="T151" s="231">
        <v>250</v>
      </c>
      <c r="U151" s="232">
        <v>195.5</v>
      </c>
      <c r="V151" s="231">
        <v>230</v>
      </c>
      <c r="W151" s="231">
        <v>264</v>
      </c>
      <c r="X151" s="231">
        <v>264</v>
      </c>
      <c r="Y151" s="231">
        <v>250.60000000000002</v>
      </c>
      <c r="Z151" s="231">
        <v>254</v>
      </c>
      <c r="AA151" s="231">
        <v>254.32999999999998</v>
      </c>
      <c r="AB151" s="231">
        <v>232.95</v>
      </c>
      <c r="AC151" s="231">
        <v>260</v>
      </c>
      <c r="AD151" s="232">
        <v>217</v>
      </c>
      <c r="AE151" s="233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  <c r="AV151" s="234"/>
      <c r="AW151" s="234"/>
      <c r="AX151" s="234"/>
      <c r="AY151" s="234"/>
      <c r="AZ151" s="234"/>
      <c r="BA151" s="234"/>
      <c r="BB151" s="234"/>
      <c r="BC151" s="234"/>
      <c r="BD151" s="234"/>
      <c r="BE151" s="234"/>
      <c r="BF151" s="234"/>
      <c r="BG151" s="234"/>
      <c r="BH151" s="234"/>
      <c r="BI151" s="234"/>
      <c r="BJ151" s="234"/>
      <c r="BK151" s="234"/>
      <c r="BL151" s="234"/>
      <c r="BM151" s="235">
        <v>1</v>
      </c>
    </row>
    <row r="152" spans="1:65">
      <c r="A152" s="30"/>
      <c r="B152" s="19">
        <v>1</v>
      </c>
      <c r="C152" s="9">
        <v>2</v>
      </c>
      <c r="D152" s="236">
        <v>257</v>
      </c>
      <c r="E152" s="236">
        <v>227</v>
      </c>
      <c r="F152" s="236">
        <v>226.9</v>
      </c>
      <c r="G152" s="236">
        <v>248</v>
      </c>
      <c r="H152" s="236">
        <v>244</v>
      </c>
      <c r="I152" s="236">
        <v>250.99999999999997</v>
      </c>
      <c r="J152" s="236">
        <v>239</v>
      </c>
      <c r="K152" s="236">
        <v>247</v>
      </c>
      <c r="L152" s="236">
        <v>250.99999999999997</v>
      </c>
      <c r="M152" s="236">
        <v>261.3</v>
      </c>
      <c r="N152" s="236">
        <v>252.59000000000003</v>
      </c>
      <c r="O152" s="236">
        <v>245.5</v>
      </c>
      <c r="P152" s="236">
        <v>255.9566788177159</v>
      </c>
      <c r="Q152" s="238">
        <v>292.87299999999999</v>
      </c>
      <c r="R152" s="236">
        <v>237.52881588538807</v>
      </c>
      <c r="S152" s="236">
        <v>263.89999999999998</v>
      </c>
      <c r="T152" s="236">
        <v>252</v>
      </c>
      <c r="U152" s="237">
        <v>193.7</v>
      </c>
      <c r="V152" s="236">
        <v>234</v>
      </c>
      <c r="W152" s="236">
        <v>260</v>
      </c>
      <c r="X152" s="236">
        <v>261</v>
      </c>
      <c r="Y152" s="236">
        <v>252.8</v>
      </c>
      <c r="Z152" s="236">
        <v>268</v>
      </c>
      <c r="AA152" s="236">
        <v>256.24</v>
      </c>
      <c r="AB152" s="236">
        <v>227.77</v>
      </c>
      <c r="AC152" s="236">
        <v>263</v>
      </c>
      <c r="AD152" s="237">
        <v>215</v>
      </c>
      <c r="AE152" s="233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  <c r="AV152" s="234"/>
      <c r="AW152" s="234"/>
      <c r="AX152" s="234"/>
      <c r="AY152" s="234"/>
      <c r="AZ152" s="234"/>
      <c r="BA152" s="234"/>
      <c r="BB152" s="234"/>
      <c r="BC152" s="234"/>
      <c r="BD152" s="234"/>
      <c r="BE152" s="234"/>
      <c r="BF152" s="234"/>
      <c r="BG152" s="234"/>
      <c r="BH152" s="234"/>
      <c r="BI152" s="234"/>
      <c r="BJ152" s="234"/>
      <c r="BK152" s="234"/>
      <c r="BL152" s="234"/>
      <c r="BM152" s="235" t="e">
        <v>#N/A</v>
      </c>
    </row>
    <row r="153" spans="1:65">
      <c r="A153" s="30"/>
      <c r="B153" s="19">
        <v>1</v>
      </c>
      <c r="C153" s="9">
        <v>3</v>
      </c>
      <c r="D153" s="236">
        <v>265</v>
      </c>
      <c r="E153" s="236">
        <v>226</v>
      </c>
      <c r="F153" s="236">
        <v>233.6</v>
      </c>
      <c r="G153" s="236">
        <v>243</v>
      </c>
      <c r="H153" s="236">
        <v>272</v>
      </c>
      <c r="I153" s="236">
        <v>253.00000000000003</v>
      </c>
      <c r="J153" s="236">
        <v>239</v>
      </c>
      <c r="K153" s="236">
        <v>245</v>
      </c>
      <c r="L153" s="236">
        <v>260</v>
      </c>
      <c r="M153" s="236">
        <v>253.05</v>
      </c>
      <c r="N153" s="236">
        <v>244.47</v>
      </c>
      <c r="O153" s="236">
        <v>250.60000000000002</v>
      </c>
      <c r="P153" s="236">
        <v>256.27434058939389</v>
      </c>
      <c r="Q153" s="236">
        <v>274.00700000000001</v>
      </c>
      <c r="R153" s="236">
        <v>235.99255867149355</v>
      </c>
      <c r="S153" s="236">
        <v>264</v>
      </c>
      <c r="T153" s="236">
        <v>247</v>
      </c>
      <c r="U153" s="237">
        <v>196.6</v>
      </c>
      <c r="V153" s="236">
        <v>229</v>
      </c>
      <c r="W153" s="236">
        <v>258</v>
      </c>
      <c r="X153" s="236">
        <v>258</v>
      </c>
      <c r="Y153" s="236">
        <v>248.10000000000002</v>
      </c>
      <c r="Z153" s="236">
        <v>266</v>
      </c>
      <c r="AA153" s="236">
        <v>256.45</v>
      </c>
      <c r="AB153" s="236">
        <v>231.29</v>
      </c>
      <c r="AC153" s="236">
        <v>265</v>
      </c>
      <c r="AD153" s="237">
        <v>212</v>
      </c>
      <c r="AE153" s="233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  <c r="AV153" s="234"/>
      <c r="AW153" s="234"/>
      <c r="AX153" s="234"/>
      <c r="AY153" s="234"/>
      <c r="AZ153" s="234"/>
      <c r="BA153" s="234"/>
      <c r="BB153" s="234"/>
      <c r="BC153" s="234"/>
      <c r="BD153" s="234"/>
      <c r="BE153" s="234"/>
      <c r="BF153" s="234"/>
      <c r="BG153" s="234"/>
      <c r="BH153" s="234"/>
      <c r="BI153" s="234"/>
      <c r="BJ153" s="234"/>
      <c r="BK153" s="234"/>
      <c r="BL153" s="234"/>
      <c r="BM153" s="235">
        <v>16</v>
      </c>
    </row>
    <row r="154" spans="1:65">
      <c r="A154" s="30"/>
      <c r="B154" s="19">
        <v>1</v>
      </c>
      <c r="C154" s="9">
        <v>4</v>
      </c>
      <c r="D154" s="236">
        <v>267</v>
      </c>
      <c r="E154" s="236">
        <v>224</v>
      </c>
      <c r="F154" s="236">
        <v>231</v>
      </c>
      <c r="G154" s="236">
        <v>244</v>
      </c>
      <c r="H154" s="236">
        <v>248</v>
      </c>
      <c r="I154" s="236">
        <v>256</v>
      </c>
      <c r="J154" s="236">
        <v>240</v>
      </c>
      <c r="K154" s="236">
        <v>248</v>
      </c>
      <c r="L154" s="236">
        <v>255.00000000000003</v>
      </c>
      <c r="M154" s="236">
        <v>251.53999999999996</v>
      </c>
      <c r="N154" s="236">
        <v>247.29999999999998</v>
      </c>
      <c r="O154" s="236">
        <v>243.6</v>
      </c>
      <c r="P154" s="236">
        <v>257.67636972047063</v>
      </c>
      <c r="Q154" s="236">
        <v>281.488</v>
      </c>
      <c r="R154" s="236">
        <v>243.14690697686967</v>
      </c>
      <c r="S154" s="236">
        <v>264.60000000000002</v>
      </c>
      <c r="T154" s="236">
        <v>255.00000000000003</v>
      </c>
      <c r="U154" s="237">
        <v>194.7</v>
      </c>
      <c r="V154" s="236">
        <v>235</v>
      </c>
      <c r="W154" s="236">
        <v>254</v>
      </c>
      <c r="X154" s="236">
        <v>250</v>
      </c>
      <c r="Y154" s="236">
        <v>250.90000000000003</v>
      </c>
      <c r="Z154" s="236">
        <v>265</v>
      </c>
      <c r="AA154" s="236">
        <v>260.10000000000002</v>
      </c>
      <c r="AB154" s="236">
        <v>234.02</v>
      </c>
      <c r="AC154" s="236">
        <v>265</v>
      </c>
      <c r="AD154" s="237">
        <v>215</v>
      </c>
      <c r="AE154" s="233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  <c r="AV154" s="234"/>
      <c r="AW154" s="234"/>
      <c r="AX154" s="234"/>
      <c r="AY154" s="234"/>
      <c r="AZ154" s="234"/>
      <c r="BA154" s="234"/>
      <c r="BB154" s="234"/>
      <c r="BC154" s="234"/>
      <c r="BD154" s="234"/>
      <c r="BE154" s="234"/>
      <c r="BF154" s="234"/>
      <c r="BG154" s="234"/>
      <c r="BH154" s="234"/>
      <c r="BI154" s="234"/>
      <c r="BJ154" s="234"/>
      <c r="BK154" s="234"/>
      <c r="BL154" s="234"/>
      <c r="BM154" s="235">
        <v>250.74197326168326</v>
      </c>
    </row>
    <row r="155" spans="1:65">
      <c r="A155" s="30"/>
      <c r="B155" s="19">
        <v>1</v>
      </c>
      <c r="C155" s="9">
        <v>5</v>
      </c>
      <c r="D155" s="236">
        <v>268</v>
      </c>
      <c r="E155" s="236">
        <v>220</v>
      </c>
      <c r="F155" s="236">
        <v>237</v>
      </c>
      <c r="G155" s="236">
        <v>245</v>
      </c>
      <c r="H155" s="236">
        <v>258</v>
      </c>
      <c r="I155" s="236">
        <v>245</v>
      </c>
      <c r="J155" s="236">
        <v>243</v>
      </c>
      <c r="K155" s="236">
        <v>244</v>
      </c>
      <c r="L155" s="236">
        <v>261</v>
      </c>
      <c r="M155" s="236">
        <v>258.69</v>
      </c>
      <c r="N155" s="236">
        <v>252.1</v>
      </c>
      <c r="O155" s="236">
        <v>249.1</v>
      </c>
      <c r="P155" s="236">
        <v>256.02724249100777</v>
      </c>
      <c r="Q155" s="236">
        <v>272.79500000000002</v>
      </c>
      <c r="R155" s="236">
        <v>243.14027630591059</v>
      </c>
      <c r="S155" s="236">
        <v>262.3</v>
      </c>
      <c r="T155" s="236">
        <v>250</v>
      </c>
      <c r="U155" s="237">
        <v>198.3</v>
      </c>
      <c r="V155" s="236">
        <v>231</v>
      </c>
      <c r="W155" s="236">
        <v>265</v>
      </c>
      <c r="X155" s="236">
        <v>263</v>
      </c>
      <c r="Y155" s="236">
        <v>248.69999999999996</v>
      </c>
      <c r="Z155" s="236">
        <v>260</v>
      </c>
      <c r="AA155" s="236">
        <v>258.75</v>
      </c>
      <c r="AB155" s="236">
        <v>226.62</v>
      </c>
      <c r="AC155" s="236">
        <v>265</v>
      </c>
      <c r="AD155" s="237">
        <v>211</v>
      </c>
      <c r="AE155" s="233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  <c r="AV155" s="234"/>
      <c r="AW155" s="234"/>
      <c r="AX155" s="234"/>
      <c r="AY155" s="234"/>
      <c r="AZ155" s="234"/>
      <c r="BA155" s="234"/>
      <c r="BB155" s="234"/>
      <c r="BC155" s="234"/>
      <c r="BD155" s="234"/>
      <c r="BE155" s="234"/>
      <c r="BF155" s="234"/>
      <c r="BG155" s="234"/>
      <c r="BH155" s="234"/>
      <c r="BI155" s="234"/>
      <c r="BJ155" s="234"/>
      <c r="BK155" s="234"/>
      <c r="BL155" s="234"/>
      <c r="BM155" s="235">
        <v>76</v>
      </c>
    </row>
    <row r="156" spans="1:65">
      <c r="A156" s="30"/>
      <c r="B156" s="19">
        <v>1</v>
      </c>
      <c r="C156" s="9">
        <v>6</v>
      </c>
      <c r="D156" s="236">
        <v>268</v>
      </c>
      <c r="E156" s="236">
        <v>224</v>
      </c>
      <c r="F156" s="236">
        <v>236.4</v>
      </c>
      <c r="G156" s="236">
        <v>246.00000000000003</v>
      </c>
      <c r="H156" s="236">
        <v>250.99999999999997</v>
      </c>
      <c r="I156" s="236">
        <v>252</v>
      </c>
      <c r="J156" s="236">
        <v>239</v>
      </c>
      <c r="K156" s="236">
        <v>244</v>
      </c>
      <c r="L156" s="236">
        <v>256</v>
      </c>
      <c r="M156" s="236">
        <v>244.21</v>
      </c>
      <c r="N156" s="236">
        <v>243.01</v>
      </c>
      <c r="O156" s="236">
        <v>247.4</v>
      </c>
      <c r="P156" s="236">
        <v>257.82093369869307</v>
      </c>
      <c r="Q156" s="236">
        <v>283.88499999999999</v>
      </c>
      <c r="R156" s="236">
        <v>239.47253772990587</v>
      </c>
      <c r="S156" s="236">
        <v>265.2</v>
      </c>
      <c r="T156" s="236">
        <v>250</v>
      </c>
      <c r="U156" s="237">
        <v>196.9</v>
      </c>
      <c r="V156" s="236">
        <v>232</v>
      </c>
      <c r="W156" s="236">
        <v>259</v>
      </c>
      <c r="X156" s="236">
        <v>250</v>
      </c>
      <c r="Y156" s="236">
        <v>251.39999999999998</v>
      </c>
      <c r="Z156" s="236">
        <v>261</v>
      </c>
      <c r="AA156" s="236">
        <v>260.18</v>
      </c>
      <c r="AB156" s="236">
        <v>226.69</v>
      </c>
      <c r="AC156" s="236">
        <v>261</v>
      </c>
      <c r="AD156" s="237">
        <v>215</v>
      </c>
      <c r="AE156" s="233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  <c r="AV156" s="234"/>
      <c r="AW156" s="234"/>
      <c r="AX156" s="234"/>
      <c r="AY156" s="234"/>
      <c r="AZ156" s="234"/>
      <c r="BA156" s="234"/>
      <c r="BB156" s="234"/>
      <c r="BC156" s="234"/>
      <c r="BD156" s="234"/>
      <c r="BE156" s="234"/>
      <c r="BF156" s="234"/>
      <c r="BG156" s="234"/>
      <c r="BH156" s="234"/>
      <c r="BI156" s="234"/>
      <c r="BJ156" s="234"/>
      <c r="BK156" s="234"/>
      <c r="BL156" s="234"/>
      <c r="BM156" s="239"/>
    </row>
    <row r="157" spans="1:65">
      <c r="A157" s="30"/>
      <c r="B157" s="20" t="s">
        <v>238</v>
      </c>
      <c r="C157" s="12"/>
      <c r="D157" s="240">
        <v>264.66666666666669</v>
      </c>
      <c r="E157" s="240">
        <v>224.66666666666666</v>
      </c>
      <c r="F157" s="240">
        <v>232.08333333333334</v>
      </c>
      <c r="G157" s="240">
        <v>244.66666666666666</v>
      </c>
      <c r="H157" s="240">
        <v>255.66666666666666</v>
      </c>
      <c r="I157" s="240">
        <v>250.66666666666666</v>
      </c>
      <c r="J157" s="240">
        <v>240.5</v>
      </c>
      <c r="K157" s="240">
        <v>245.5</v>
      </c>
      <c r="L157" s="240">
        <v>255.83333333333334</v>
      </c>
      <c r="M157" s="240">
        <v>255.81000000000003</v>
      </c>
      <c r="N157" s="240">
        <v>248.19666666666663</v>
      </c>
      <c r="O157" s="240">
        <v>248.4</v>
      </c>
      <c r="P157" s="240">
        <v>255.99635515287284</v>
      </c>
      <c r="Q157" s="240">
        <v>280.57416666666671</v>
      </c>
      <c r="R157" s="240">
        <v>240.03357638920821</v>
      </c>
      <c r="S157" s="240">
        <v>264.09999999999997</v>
      </c>
      <c r="T157" s="240">
        <v>250.66666666666666</v>
      </c>
      <c r="U157" s="240">
        <v>195.95000000000002</v>
      </c>
      <c r="V157" s="240">
        <v>231.83333333333334</v>
      </c>
      <c r="W157" s="240">
        <v>260</v>
      </c>
      <c r="X157" s="240">
        <v>257.66666666666669</v>
      </c>
      <c r="Y157" s="240">
        <v>250.41666666666666</v>
      </c>
      <c r="Z157" s="240">
        <v>262.33333333333331</v>
      </c>
      <c r="AA157" s="240">
        <v>257.67500000000001</v>
      </c>
      <c r="AB157" s="240">
        <v>229.89000000000001</v>
      </c>
      <c r="AC157" s="240">
        <v>263.16666666666669</v>
      </c>
      <c r="AD157" s="240">
        <v>214.16666666666666</v>
      </c>
      <c r="AE157" s="233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  <c r="AV157" s="234"/>
      <c r="AW157" s="234"/>
      <c r="AX157" s="234"/>
      <c r="AY157" s="234"/>
      <c r="AZ157" s="234"/>
      <c r="BA157" s="234"/>
      <c r="BB157" s="234"/>
      <c r="BC157" s="234"/>
      <c r="BD157" s="234"/>
      <c r="BE157" s="234"/>
      <c r="BF157" s="234"/>
      <c r="BG157" s="234"/>
      <c r="BH157" s="234"/>
      <c r="BI157" s="234"/>
      <c r="BJ157" s="234"/>
      <c r="BK157" s="234"/>
      <c r="BL157" s="234"/>
      <c r="BM157" s="239"/>
    </row>
    <row r="158" spans="1:65">
      <c r="A158" s="30"/>
      <c r="B158" s="3" t="s">
        <v>239</v>
      </c>
      <c r="C158" s="29"/>
      <c r="D158" s="236">
        <v>266</v>
      </c>
      <c r="E158" s="236">
        <v>225</v>
      </c>
      <c r="F158" s="236">
        <v>232.3</v>
      </c>
      <c r="G158" s="236">
        <v>244.5</v>
      </c>
      <c r="H158" s="236">
        <v>254.5</v>
      </c>
      <c r="I158" s="236">
        <v>251.5</v>
      </c>
      <c r="J158" s="236">
        <v>239.5</v>
      </c>
      <c r="K158" s="236">
        <v>245</v>
      </c>
      <c r="L158" s="236">
        <v>255.5</v>
      </c>
      <c r="M158" s="236">
        <v>255.87</v>
      </c>
      <c r="N158" s="236">
        <v>248.505</v>
      </c>
      <c r="O158" s="236">
        <v>248.25</v>
      </c>
      <c r="P158" s="236">
        <v>256.15079154020083</v>
      </c>
      <c r="Q158" s="236">
        <v>279.9425</v>
      </c>
      <c r="R158" s="236">
        <v>240.19645024779371</v>
      </c>
      <c r="S158" s="236">
        <v>264.3</v>
      </c>
      <c r="T158" s="236">
        <v>250</v>
      </c>
      <c r="U158" s="236">
        <v>196.05</v>
      </c>
      <c r="V158" s="236">
        <v>231.5</v>
      </c>
      <c r="W158" s="236">
        <v>259.5</v>
      </c>
      <c r="X158" s="236">
        <v>259.5</v>
      </c>
      <c r="Y158" s="236">
        <v>250.75000000000003</v>
      </c>
      <c r="Z158" s="236">
        <v>263</v>
      </c>
      <c r="AA158" s="236">
        <v>257.60000000000002</v>
      </c>
      <c r="AB158" s="236">
        <v>229.53</v>
      </c>
      <c r="AC158" s="236">
        <v>264</v>
      </c>
      <c r="AD158" s="236">
        <v>215</v>
      </c>
      <c r="AE158" s="233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  <c r="AV158" s="234"/>
      <c r="AW158" s="234"/>
      <c r="AX158" s="234"/>
      <c r="AY158" s="234"/>
      <c r="AZ158" s="234"/>
      <c r="BA158" s="234"/>
      <c r="BB158" s="234"/>
      <c r="BC158" s="234"/>
      <c r="BD158" s="234"/>
      <c r="BE158" s="234"/>
      <c r="BF158" s="234"/>
      <c r="BG158" s="234"/>
      <c r="BH158" s="234"/>
      <c r="BI158" s="234"/>
      <c r="BJ158" s="234"/>
      <c r="BK158" s="234"/>
      <c r="BL158" s="234"/>
      <c r="BM158" s="239"/>
    </row>
    <row r="159" spans="1:65">
      <c r="A159" s="30"/>
      <c r="B159" s="3" t="s">
        <v>240</v>
      </c>
      <c r="C159" s="29"/>
      <c r="D159" s="236">
        <v>4.2268979957726289</v>
      </c>
      <c r="E159" s="236">
        <v>2.6583202716502514</v>
      </c>
      <c r="F159" s="236">
        <v>4.3185259830950038</v>
      </c>
      <c r="G159" s="236">
        <v>2.1602468994692905</v>
      </c>
      <c r="H159" s="236">
        <v>10.171856598805684</v>
      </c>
      <c r="I159" s="236">
        <v>4.0331955899344489</v>
      </c>
      <c r="J159" s="236">
        <v>1.9748417658131499</v>
      </c>
      <c r="K159" s="236">
        <v>1.6431676725154984</v>
      </c>
      <c r="L159" s="236">
        <v>4.0702170294305819</v>
      </c>
      <c r="M159" s="236">
        <v>7.7988794066840139</v>
      </c>
      <c r="N159" s="236">
        <v>3.9603316359449909</v>
      </c>
      <c r="O159" s="236">
        <v>3.779417944604698</v>
      </c>
      <c r="P159" s="236">
        <v>2.023503276452109</v>
      </c>
      <c r="Q159" s="236">
        <v>7.3680550599643704</v>
      </c>
      <c r="R159" s="236">
        <v>2.934253416173136</v>
      </c>
      <c r="S159" s="236">
        <v>0.99999999999999889</v>
      </c>
      <c r="T159" s="236">
        <v>2.6583202716502603</v>
      </c>
      <c r="U159" s="236">
        <v>1.653783540854131</v>
      </c>
      <c r="V159" s="236">
        <v>2.3166067138525408</v>
      </c>
      <c r="W159" s="236">
        <v>4.0496913462633168</v>
      </c>
      <c r="X159" s="236">
        <v>6.2822501276745308</v>
      </c>
      <c r="Y159" s="236">
        <v>1.7451838489588092</v>
      </c>
      <c r="Z159" s="236">
        <v>5.0859282994028403</v>
      </c>
      <c r="AA159" s="236">
        <v>2.3689723510417022</v>
      </c>
      <c r="AB159" s="236">
        <v>3.2804816719500178</v>
      </c>
      <c r="AC159" s="236">
        <v>2.228601953392904</v>
      </c>
      <c r="AD159" s="236">
        <v>2.228601953392904</v>
      </c>
      <c r="AE159" s="233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  <c r="AV159" s="234"/>
      <c r="AW159" s="234"/>
      <c r="AX159" s="234"/>
      <c r="AY159" s="234"/>
      <c r="AZ159" s="234"/>
      <c r="BA159" s="234"/>
      <c r="BB159" s="234"/>
      <c r="BC159" s="234"/>
      <c r="BD159" s="234"/>
      <c r="BE159" s="234"/>
      <c r="BF159" s="234"/>
      <c r="BG159" s="234"/>
      <c r="BH159" s="234"/>
      <c r="BI159" s="234"/>
      <c r="BJ159" s="234"/>
      <c r="BK159" s="234"/>
      <c r="BL159" s="234"/>
      <c r="BM159" s="239"/>
    </row>
    <row r="160" spans="1:65">
      <c r="A160" s="30"/>
      <c r="B160" s="3" t="s">
        <v>87</v>
      </c>
      <c r="C160" s="29"/>
      <c r="D160" s="13">
        <v>1.5970647339191291E-2</v>
      </c>
      <c r="E160" s="13">
        <v>1.1832286075594592E-2</v>
      </c>
      <c r="F160" s="13">
        <v>1.8607652350858185E-2</v>
      </c>
      <c r="G160" s="13">
        <v>8.8293470005556835E-3</v>
      </c>
      <c r="H160" s="13">
        <v>3.9785619030530711E-2</v>
      </c>
      <c r="I160" s="13">
        <v>1.6089876023674662E-2</v>
      </c>
      <c r="J160" s="13">
        <v>8.2114002736513505E-3</v>
      </c>
      <c r="K160" s="13">
        <v>6.6931473422219894E-3</v>
      </c>
      <c r="L160" s="13">
        <v>1.5909643111780777E-2</v>
      </c>
      <c r="M160" s="13">
        <v>3.0486999752488225E-2</v>
      </c>
      <c r="N160" s="13">
        <v>1.5956425560153874E-2</v>
      </c>
      <c r="O160" s="13">
        <v>1.5215048086170281E-2</v>
      </c>
      <c r="P160" s="13">
        <v>7.9044222143074567E-3</v>
      </c>
      <c r="Q160" s="13">
        <v>2.6260632429206902E-2</v>
      </c>
      <c r="R160" s="13">
        <v>1.2224345694934446E-2</v>
      </c>
      <c r="S160" s="13">
        <v>3.7864445285876523E-3</v>
      </c>
      <c r="T160" s="13">
        <v>1.0605001083711145E-2</v>
      </c>
      <c r="U160" s="13">
        <v>8.4398241431698443E-3</v>
      </c>
      <c r="V160" s="13">
        <v>9.992552324310025E-3</v>
      </c>
      <c r="W160" s="13">
        <v>1.5575735947166602E-2</v>
      </c>
      <c r="X160" s="13">
        <v>2.4381307093174116E-2</v>
      </c>
      <c r="Y160" s="13">
        <v>6.9691201955093878E-3</v>
      </c>
      <c r="Z160" s="13">
        <v>1.9387274330633447E-2</v>
      </c>
      <c r="AA160" s="13">
        <v>9.1936445174801672E-3</v>
      </c>
      <c r="AB160" s="13">
        <v>1.4269788472530418E-2</v>
      </c>
      <c r="AC160" s="13">
        <v>8.4684051427216106E-3</v>
      </c>
      <c r="AD160" s="13">
        <v>1.0405923517787879E-2</v>
      </c>
      <c r="AE160" s="156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241</v>
      </c>
      <c r="C161" s="29"/>
      <c r="D161" s="13">
        <v>5.5533954781679551E-2</v>
      </c>
      <c r="E161" s="13">
        <v>-0.10399258750270535</v>
      </c>
      <c r="F161" s="13">
        <v>-7.441370778747558E-2</v>
      </c>
      <c r="G161" s="13">
        <v>-2.4229316360512954E-2</v>
      </c>
      <c r="H161" s="13">
        <v>1.9640482767692813E-2</v>
      </c>
      <c r="I161" s="13">
        <v>-3.0033501785520222E-4</v>
      </c>
      <c r="J161" s="13">
        <v>-4.0846664515136299E-2</v>
      </c>
      <c r="K161" s="13">
        <v>-2.0905846729588173E-2</v>
      </c>
      <c r="L161" s="13">
        <v>2.0305176693877991E-2</v>
      </c>
      <c r="M161" s="13">
        <v>2.0212119544212204E-2</v>
      </c>
      <c r="N161" s="13">
        <v>-1.0151099003916086E-2</v>
      </c>
      <c r="O161" s="13">
        <v>-9.3401724139703379E-3</v>
      </c>
      <c r="P161" s="13">
        <v>2.0955334373579104E-2</v>
      </c>
      <c r="Q161" s="13">
        <v>0.11897566656640102</v>
      </c>
      <c r="R161" s="13">
        <v>-4.2706838161871596E-2</v>
      </c>
      <c r="S161" s="13">
        <v>5.3273995432650656E-2</v>
      </c>
      <c r="T161" s="13">
        <v>-3.0033501785520222E-4</v>
      </c>
      <c r="U161" s="13">
        <v>-0.21851935098436981</v>
      </c>
      <c r="V161" s="13">
        <v>-7.5410748676753014E-2</v>
      </c>
      <c r="W161" s="13">
        <v>3.6922524848501226E-2</v>
      </c>
      <c r="X161" s="13">
        <v>2.7616809881912285E-2</v>
      </c>
      <c r="Y161" s="13">
        <v>-1.2973759071326363E-3</v>
      </c>
      <c r="Z161" s="13">
        <v>4.6228239815090388E-2</v>
      </c>
      <c r="AA161" s="13">
        <v>2.7650044578221511E-2</v>
      </c>
      <c r="AB161" s="13">
        <v>-8.3161079856069353E-2</v>
      </c>
      <c r="AC161" s="13">
        <v>4.9551709446015169E-2</v>
      </c>
      <c r="AD161" s="13">
        <v>-0.14586830485235636</v>
      </c>
      <c r="AE161" s="156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242</v>
      </c>
      <c r="C162" s="47"/>
      <c r="D162" s="45">
        <v>1.01</v>
      </c>
      <c r="E162" s="45">
        <v>1.88</v>
      </c>
      <c r="F162" s="45">
        <v>1.34</v>
      </c>
      <c r="G162" s="45">
        <v>0.43</v>
      </c>
      <c r="H162" s="45">
        <v>0.36</v>
      </c>
      <c r="I162" s="45">
        <v>0</v>
      </c>
      <c r="J162" s="45">
        <v>0.73</v>
      </c>
      <c r="K162" s="45">
        <v>0.37</v>
      </c>
      <c r="L162" s="45">
        <v>0.37</v>
      </c>
      <c r="M162" s="45">
        <v>0.37</v>
      </c>
      <c r="N162" s="45">
        <v>0.18</v>
      </c>
      <c r="O162" s="45">
        <v>0.16</v>
      </c>
      <c r="P162" s="45">
        <v>0.39</v>
      </c>
      <c r="Q162" s="45">
        <v>2.16</v>
      </c>
      <c r="R162" s="45">
        <v>0.77</v>
      </c>
      <c r="S162" s="45">
        <v>0.97</v>
      </c>
      <c r="T162" s="45">
        <v>0</v>
      </c>
      <c r="U162" s="45">
        <v>3.95</v>
      </c>
      <c r="V162" s="45">
        <v>1.36</v>
      </c>
      <c r="W162" s="45">
        <v>0.67</v>
      </c>
      <c r="X162" s="45">
        <v>0.51</v>
      </c>
      <c r="Y162" s="45">
        <v>0.02</v>
      </c>
      <c r="Z162" s="45">
        <v>0.84</v>
      </c>
      <c r="AA162" s="45">
        <v>0.51</v>
      </c>
      <c r="AB162" s="45">
        <v>1.5</v>
      </c>
      <c r="AC162" s="45">
        <v>0.9</v>
      </c>
      <c r="AD162" s="45">
        <v>2.64</v>
      </c>
      <c r="AE162" s="156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BM163" s="55"/>
    </row>
    <row r="164" spans="1:65" ht="15">
      <c r="B164" s="8" t="s">
        <v>556</v>
      </c>
      <c r="BM164" s="28" t="s">
        <v>67</v>
      </c>
    </row>
    <row r="165" spans="1:65" ht="15">
      <c r="A165" s="25" t="s">
        <v>22</v>
      </c>
      <c r="B165" s="18" t="s">
        <v>114</v>
      </c>
      <c r="C165" s="15" t="s">
        <v>115</v>
      </c>
      <c r="D165" s="16" t="s">
        <v>234</v>
      </c>
      <c r="E165" s="17" t="s">
        <v>234</v>
      </c>
      <c r="F165" s="17" t="s">
        <v>234</v>
      </c>
      <c r="G165" s="17" t="s">
        <v>234</v>
      </c>
      <c r="H165" s="17" t="s">
        <v>234</v>
      </c>
      <c r="I165" s="17" t="s">
        <v>234</v>
      </c>
      <c r="J165" s="17" t="s">
        <v>234</v>
      </c>
      <c r="K165" s="17" t="s">
        <v>234</v>
      </c>
      <c r="L165" s="17" t="s">
        <v>234</v>
      </c>
      <c r="M165" s="17" t="s">
        <v>234</v>
      </c>
      <c r="N165" s="17" t="s">
        <v>234</v>
      </c>
      <c r="O165" s="17" t="s">
        <v>234</v>
      </c>
      <c r="P165" s="17" t="s">
        <v>234</v>
      </c>
      <c r="Q165" s="17" t="s">
        <v>234</v>
      </c>
      <c r="R165" s="17" t="s">
        <v>234</v>
      </c>
      <c r="S165" s="17" t="s">
        <v>234</v>
      </c>
      <c r="T165" s="17" t="s">
        <v>234</v>
      </c>
      <c r="U165" s="17" t="s">
        <v>234</v>
      </c>
      <c r="V165" s="17" t="s">
        <v>234</v>
      </c>
      <c r="W165" s="17" t="s">
        <v>234</v>
      </c>
      <c r="X165" s="156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235</v>
      </c>
      <c r="C166" s="9" t="s">
        <v>235</v>
      </c>
      <c r="D166" s="153" t="s">
        <v>246</v>
      </c>
      <c r="E166" s="155" t="s">
        <v>248</v>
      </c>
      <c r="F166" s="155" t="s">
        <v>249</v>
      </c>
      <c r="G166" s="155" t="s">
        <v>250</v>
      </c>
      <c r="H166" s="155" t="s">
        <v>251</v>
      </c>
      <c r="I166" s="155" t="s">
        <v>252</v>
      </c>
      <c r="J166" s="155" t="s">
        <v>253</v>
      </c>
      <c r="K166" s="155" t="s">
        <v>254</v>
      </c>
      <c r="L166" s="155" t="s">
        <v>256</v>
      </c>
      <c r="M166" s="155" t="s">
        <v>257</v>
      </c>
      <c r="N166" s="155" t="s">
        <v>259</v>
      </c>
      <c r="O166" s="155" t="s">
        <v>261</v>
      </c>
      <c r="P166" s="155" t="s">
        <v>262</v>
      </c>
      <c r="Q166" s="155" t="s">
        <v>263</v>
      </c>
      <c r="R166" s="155" t="s">
        <v>265</v>
      </c>
      <c r="S166" s="155" t="s">
        <v>267</v>
      </c>
      <c r="T166" s="155" t="s">
        <v>269</v>
      </c>
      <c r="U166" s="155" t="s">
        <v>270</v>
      </c>
      <c r="V166" s="155" t="s">
        <v>271</v>
      </c>
      <c r="W166" s="155" t="s">
        <v>272</v>
      </c>
      <c r="X166" s="156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282</v>
      </c>
      <c r="E167" s="11" t="s">
        <v>281</v>
      </c>
      <c r="F167" s="11" t="s">
        <v>281</v>
      </c>
      <c r="G167" s="11" t="s">
        <v>281</v>
      </c>
      <c r="H167" s="11" t="s">
        <v>281</v>
      </c>
      <c r="I167" s="11" t="s">
        <v>281</v>
      </c>
      <c r="J167" s="11" t="s">
        <v>282</v>
      </c>
      <c r="K167" s="11" t="s">
        <v>281</v>
      </c>
      <c r="L167" s="11" t="s">
        <v>311</v>
      </c>
      <c r="M167" s="11" t="s">
        <v>281</v>
      </c>
      <c r="N167" s="11" t="s">
        <v>282</v>
      </c>
      <c r="O167" s="11" t="s">
        <v>282</v>
      </c>
      <c r="P167" s="11" t="s">
        <v>282</v>
      </c>
      <c r="Q167" s="11" t="s">
        <v>311</v>
      </c>
      <c r="R167" s="11" t="s">
        <v>282</v>
      </c>
      <c r="S167" s="11" t="s">
        <v>281</v>
      </c>
      <c r="T167" s="11" t="s">
        <v>282</v>
      </c>
      <c r="U167" s="11" t="s">
        <v>282</v>
      </c>
      <c r="V167" s="11" t="s">
        <v>282</v>
      </c>
      <c r="W167" s="11" t="s">
        <v>281</v>
      </c>
      <c r="X167" s="156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/>
      <c r="C168" s="9"/>
      <c r="D168" s="26" t="s">
        <v>312</v>
      </c>
      <c r="E168" s="26" t="s">
        <v>312</v>
      </c>
      <c r="F168" s="26" t="s">
        <v>312</v>
      </c>
      <c r="G168" s="26" t="s">
        <v>312</v>
      </c>
      <c r="H168" s="26" t="s">
        <v>312</v>
      </c>
      <c r="I168" s="26" t="s">
        <v>312</v>
      </c>
      <c r="J168" s="26" t="s">
        <v>312</v>
      </c>
      <c r="K168" s="26" t="s">
        <v>121</v>
      </c>
      <c r="L168" s="26" t="s">
        <v>313</v>
      </c>
      <c r="M168" s="26" t="s">
        <v>314</v>
      </c>
      <c r="N168" s="26" t="s">
        <v>313</v>
      </c>
      <c r="O168" s="26" t="s">
        <v>313</v>
      </c>
      <c r="P168" s="26" t="s">
        <v>315</v>
      </c>
      <c r="Q168" s="26" t="s">
        <v>315</v>
      </c>
      <c r="R168" s="26" t="s">
        <v>314</v>
      </c>
      <c r="S168" s="26" t="s">
        <v>315</v>
      </c>
      <c r="T168" s="26" t="s">
        <v>315</v>
      </c>
      <c r="U168" s="26" t="s">
        <v>315</v>
      </c>
      <c r="V168" s="26" t="s">
        <v>312</v>
      </c>
      <c r="W168" s="26" t="s">
        <v>314</v>
      </c>
      <c r="X168" s="156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16">
        <v>28</v>
      </c>
      <c r="E169" s="216">
        <v>30.800000000000004</v>
      </c>
      <c r="F169" s="216">
        <v>35</v>
      </c>
      <c r="G169" s="230">
        <v>31.7</v>
      </c>
      <c r="H169" s="216">
        <v>33.299999999999997</v>
      </c>
      <c r="I169" s="216">
        <v>32</v>
      </c>
      <c r="J169" s="216">
        <v>30.7</v>
      </c>
      <c r="K169" s="216">
        <v>36.222999999999999</v>
      </c>
      <c r="L169" s="216">
        <v>51</v>
      </c>
      <c r="M169" s="216">
        <v>35.942487834528826</v>
      </c>
      <c r="N169" s="216">
        <v>42.378810781344299</v>
      </c>
      <c r="O169" s="228">
        <v>50.5</v>
      </c>
      <c r="P169" s="216">
        <v>27</v>
      </c>
      <c r="Q169" s="216">
        <v>40.57</v>
      </c>
      <c r="R169" s="228">
        <v>53.8</v>
      </c>
      <c r="S169" s="216">
        <v>36.54</v>
      </c>
      <c r="T169" s="216">
        <v>38.799999999999997</v>
      </c>
      <c r="U169" s="216">
        <v>30.18</v>
      </c>
      <c r="V169" s="216">
        <v>36.18</v>
      </c>
      <c r="W169" s="216">
        <v>42.64</v>
      </c>
      <c r="X169" s="217"/>
      <c r="Y169" s="218"/>
      <c r="Z169" s="218"/>
      <c r="AA169" s="218"/>
      <c r="AB169" s="218"/>
      <c r="AC169" s="218"/>
      <c r="AD169" s="218"/>
      <c r="AE169" s="218"/>
      <c r="AF169" s="218"/>
      <c r="AG169" s="218"/>
      <c r="AH169" s="218"/>
      <c r="AI169" s="218"/>
      <c r="AJ169" s="218"/>
      <c r="AK169" s="218"/>
      <c r="AL169" s="218"/>
      <c r="AM169" s="218"/>
      <c r="AN169" s="218"/>
      <c r="AO169" s="218"/>
      <c r="AP169" s="218"/>
      <c r="AQ169" s="218"/>
      <c r="AR169" s="218"/>
      <c r="AS169" s="218"/>
      <c r="AT169" s="218"/>
      <c r="AU169" s="218"/>
      <c r="AV169" s="218"/>
      <c r="AW169" s="218"/>
      <c r="AX169" s="218"/>
      <c r="AY169" s="218"/>
      <c r="AZ169" s="218"/>
      <c r="BA169" s="218"/>
      <c r="BB169" s="218"/>
      <c r="BC169" s="218"/>
      <c r="BD169" s="218"/>
      <c r="BE169" s="218"/>
      <c r="BF169" s="218"/>
      <c r="BG169" s="218"/>
      <c r="BH169" s="218"/>
      <c r="BI169" s="218"/>
      <c r="BJ169" s="218"/>
      <c r="BK169" s="218"/>
      <c r="BL169" s="218"/>
      <c r="BM169" s="219">
        <v>1</v>
      </c>
    </row>
    <row r="170" spans="1:65">
      <c r="A170" s="30"/>
      <c r="B170" s="19">
        <v>1</v>
      </c>
      <c r="C170" s="9">
        <v>2</v>
      </c>
      <c r="D170" s="220">
        <v>26.6</v>
      </c>
      <c r="E170" s="220">
        <v>30.599999999999998</v>
      </c>
      <c r="F170" s="220">
        <v>32.1</v>
      </c>
      <c r="G170" s="220">
        <v>33.299999999999997</v>
      </c>
      <c r="H170" s="220">
        <v>32.5</v>
      </c>
      <c r="I170" s="241">
        <v>33.299999999999997</v>
      </c>
      <c r="J170" s="220">
        <v>31.4</v>
      </c>
      <c r="K170" s="220">
        <v>34.959000000000003</v>
      </c>
      <c r="L170" s="220">
        <v>47</v>
      </c>
      <c r="M170" s="220">
        <v>36.958858160807424</v>
      </c>
      <c r="N170" s="220">
        <v>42.41367638081946</v>
      </c>
      <c r="O170" s="229">
        <v>49.7</v>
      </c>
      <c r="P170" s="220">
        <v>27</v>
      </c>
      <c r="Q170" s="220">
        <v>40.15</v>
      </c>
      <c r="R170" s="229">
        <v>49.9</v>
      </c>
      <c r="S170" s="220">
        <v>36.869999999999997</v>
      </c>
      <c r="T170" s="220">
        <v>40.299999999999997</v>
      </c>
      <c r="U170" s="220">
        <v>29.62</v>
      </c>
      <c r="V170" s="220">
        <v>34.659999999999997</v>
      </c>
      <c r="W170" s="220">
        <v>39.78</v>
      </c>
      <c r="X170" s="217"/>
      <c r="Y170" s="218"/>
      <c r="Z170" s="218"/>
      <c r="AA170" s="218"/>
      <c r="AB170" s="218"/>
      <c r="AC170" s="218"/>
      <c r="AD170" s="218"/>
      <c r="AE170" s="218"/>
      <c r="AF170" s="218"/>
      <c r="AG170" s="218"/>
      <c r="AH170" s="218"/>
      <c r="AI170" s="218"/>
      <c r="AJ170" s="218"/>
      <c r="AK170" s="218"/>
      <c r="AL170" s="218"/>
      <c r="AM170" s="218"/>
      <c r="AN170" s="218"/>
      <c r="AO170" s="218"/>
      <c r="AP170" s="218"/>
      <c r="AQ170" s="218"/>
      <c r="AR170" s="218"/>
      <c r="AS170" s="218"/>
      <c r="AT170" s="218"/>
      <c r="AU170" s="218"/>
      <c r="AV170" s="218"/>
      <c r="AW170" s="218"/>
      <c r="AX170" s="218"/>
      <c r="AY170" s="218"/>
      <c r="AZ170" s="218"/>
      <c r="BA170" s="218"/>
      <c r="BB170" s="218"/>
      <c r="BC170" s="218"/>
      <c r="BD170" s="218"/>
      <c r="BE170" s="218"/>
      <c r="BF170" s="218"/>
      <c r="BG170" s="218"/>
      <c r="BH170" s="218"/>
      <c r="BI170" s="218"/>
      <c r="BJ170" s="218"/>
      <c r="BK170" s="218"/>
      <c r="BL170" s="218"/>
      <c r="BM170" s="219">
        <v>36</v>
      </c>
    </row>
    <row r="171" spans="1:65">
      <c r="A171" s="30"/>
      <c r="B171" s="19">
        <v>1</v>
      </c>
      <c r="C171" s="9">
        <v>3</v>
      </c>
      <c r="D171" s="220">
        <v>27.3</v>
      </c>
      <c r="E171" s="220">
        <v>30</v>
      </c>
      <c r="F171" s="220">
        <v>37.1</v>
      </c>
      <c r="G171" s="220">
        <v>33.4</v>
      </c>
      <c r="H171" s="220">
        <v>31.3</v>
      </c>
      <c r="I171" s="220">
        <v>32.700000000000003</v>
      </c>
      <c r="J171" s="220">
        <v>31.7</v>
      </c>
      <c r="K171" s="220">
        <v>34.746000000000002</v>
      </c>
      <c r="L171" s="220">
        <v>50</v>
      </c>
      <c r="M171" s="220">
        <v>37.449234193932668</v>
      </c>
      <c r="N171" s="220">
        <v>42.186590538066319</v>
      </c>
      <c r="O171" s="229">
        <v>50.5</v>
      </c>
      <c r="P171" s="220">
        <v>27</v>
      </c>
      <c r="Q171" s="220">
        <v>40.26</v>
      </c>
      <c r="R171" s="229">
        <v>49.9</v>
      </c>
      <c r="S171" s="220">
        <v>35.76</v>
      </c>
      <c r="T171" s="220">
        <v>42.2</v>
      </c>
      <c r="U171" s="220">
        <v>30.32</v>
      </c>
      <c r="V171" s="220">
        <v>35.35</v>
      </c>
      <c r="W171" s="220">
        <v>41.21</v>
      </c>
      <c r="X171" s="217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19">
        <v>16</v>
      </c>
    </row>
    <row r="172" spans="1:65">
      <c r="A172" s="30"/>
      <c r="B172" s="19">
        <v>1</v>
      </c>
      <c r="C172" s="9">
        <v>4</v>
      </c>
      <c r="D172" s="220">
        <v>27.9</v>
      </c>
      <c r="E172" s="220">
        <v>30.3</v>
      </c>
      <c r="F172" s="220">
        <v>32.9</v>
      </c>
      <c r="G172" s="220">
        <v>33.6</v>
      </c>
      <c r="H172" s="220">
        <v>32.4</v>
      </c>
      <c r="I172" s="220">
        <v>32.200000000000003</v>
      </c>
      <c r="J172" s="220">
        <v>30.5</v>
      </c>
      <c r="K172" s="220">
        <v>33.75</v>
      </c>
      <c r="L172" s="220">
        <v>48</v>
      </c>
      <c r="M172" s="220">
        <v>37.643154377612873</v>
      </c>
      <c r="N172" s="220">
        <v>41.860827143149301</v>
      </c>
      <c r="O172" s="229">
        <v>50.5</v>
      </c>
      <c r="P172" s="220">
        <v>28</v>
      </c>
      <c r="Q172" s="220">
        <v>40.24</v>
      </c>
      <c r="R172" s="229">
        <v>52.5</v>
      </c>
      <c r="S172" s="220">
        <v>38.01</v>
      </c>
      <c r="T172" s="220">
        <v>41.3</v>
      </c>
      <c r="U172" s="220">
        <v>31.35</v>
      </c>
      <c r="V172" s="220">
        <v>32.950000000000003</v>
      </c>
      <c r="W172" s="220">
        <v>41.13</v>
      </c>
      <c r="X172" s="217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19">
        <v>35.186306404812711</v>
      </c>
    </row>
    <row r="173" spans="1:65">
      <c r="A173" s="30"/>
      <c r="B173" s="19">
        <v>1</v>
      </c>
      <c r="C173" s="9">
        <v>5</v>
      </c>
      <c r="D173" s="220">
        <v>25.5</v>
      </c>
      <c r="E173" s="220">
        <v>29.9</v>
      </c>
      <c r="F173" s="220">
        <v>33.799999999999997</v>
      </c>
      <c r="G173" s="220">
        <v>33.1</v>
      </c>
      <c r="H173" s="220">
        <v>31.6</v>
      </c>
      <c r="I173" s="220">
        <v>32</v>
      </c>
      <c r="J173" s="220">
        <v>32.200000000000003</v>
      </c>
      <c r="K173" s="220">
        <v>34.563000000000002</v>
      </c>
      <c r="L173" s="220">
        <v>48</v>
      </c>
      <c r="M173" s="220">
        <v>37.683919788784465</v>
      </c>
      <c r="N173" s="220">
        <v>42.084143471559081</v>
      </c>
      <c r="O173" s="229">
        <v>50</v>
      </c>
      <c r="P173" s="220">
        <v>28</v>
      </c>
      <c r="Q173" s="220">
        <v>40.409999999999997</v>
      </c>
      <c r="R173" s="229">
        <v>51.5</v>
      </c>
      <c r="S173" s="220">
        <v>36.31</v>
      </c>
      <c r="T173" s="220">
        <v>38.6</v>
      </c>
      <c r="U173" s="220">
        <v>29.72</v>
      </c>
      <c r="V173" s="220">
        <v>35.53</v>
      </c>
      <c r="W173" s="220">
        <v>37.67</v>
      </c>
      <c r="X173" s="217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19">
        <v>77</v>
      </c>
    </row>
    <row r="174" spans="1:65">
      <c r="A174" s="30"/>
      <c r="B174" s="19">
        <v>1</v>
      </c>
      <c r="C174" s="9">
        <v>6</v>
      </c>
      <c r="D174" s="220">
        <v>26.1</v>
      </c>
      <c r="E174" s="220">
        <v>31.4</v>
      </c>
      <c r="F174" s="220">
        <v>32</v>
      </c>
      <c r="G174" s="220">
        <v>34</v>
      </c>
      <c r="H174" s="220">
        <v>32.5</v>
      </c>
      <c r="I174" s="220">
        <v>31.899999999999995</v>
      </c>
      <c r="J174" s="220">
        <v>31.899999999999995</v>
      </c>
      <c r="K174" s="220">
        <v>32.445</v>
      </c>
      <c r="L174" s="220">
        <v>50</v>
      </c>
      <c r="M174" s="220">
        <v>36.927172771537798</v>
      </c>
      <c r="N174" s="220">
        <v>41.818216277631002</v>
      </c>
      <c r="O174" s="229">
        <v>50.4</v>
      </c>
      <c r="P174" s="220">
        <v>28</v>
      </c>
      <c r="Q174" s="220">
        <v>40.35</v>
      </c>
      <c r="R174" s="229">
        <v>50.5</v>
      </c>
      <c r="S174" s="241">
        <v>32.85</v>
      </c>
      <c r="T174" s="220">
        <v>39.5</v>
      </c>
      <c r="U174" s="220">
        <v>31.080000000000002</v>
      </c>
      <c r="V174" s="220">
        <v>33.24</v>
      </c>
      <c r="W174" s="220">
        <v>40.47</v>
      </c>
      <c r="X174" s="217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21"/>
    </row>
    <row r="175" spans="1:65">
      <c r="A175" s="30"/>
      <c r="B175" s="20" t="s">
        <v>238</v>
      </c>
      <c r="C175" s="12"/>
      <c r="D175" s="222">
        <v>26.900000000000002</v>
      </c>
      <c r="E175" s="222">
        <v>30.5</v>
      </c>
      <c r="F175" s="222">
        <v>33.816666666666663</v>
      </c>
      <c r="G175" s="222">
        <v>33.18333333333333</v>
      </c>
      <c r="H175" s="222">
        <v>32.266666666666666</v>
      </c>
      <c r="I175" s="222">
        <v>32.35</v>
      </c>
      <c r="J175" s="222">
        <v>31.400000000000002</v>
      </c>
      <c r="K175" s="222">
        <v>34.447666666666663</v>
      </c>
      <c r="L175" s="222">
        <v>49</v>
      </c>
      <c r="M175" s="222">
        <v>37.100804521200672</v>
      </c>
      <c r="N175" s="222">
        <v>42.123710765428243</v>
      </c>
      <c r="O175" s="222">
        <v>50.266666666666659</v>
      </c>
      <c r="P175" s="222">
        <v>27.5</v>
      </c>
      <c r="Q175" s="222">
        <v>40.33</v>
      </c>
      <c r="R175" s="222">
        <v>51.35</v>
      </c>
      <c r="S175" s="222">
        <v>36.056666666666665</v>
      </c>
      <c r="T175" s="222">
        <v>40.116666666666667</v>
      </c>
      <c r="U175" s="222">
        <v>30.378333333333334</v>
      </c>
      <c r="V175" s="222">
        <v>34.651666666666664</v>
      </c>
      <c r="W175" s="222">
        <v>40.483333333333334</v>
      </c>
      <c r="X175" s="217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21"/>
    </row>
    <row r="176" spans="1:65">
      <c r="A176" s="30"/>
      <c r="B176" s="3" t="s">
        <v>239</v>
      </c>
      <c r="C176" s="29"/>
      <c r="D176" s="220">
        <v>26.950000000000003</v>
      </c>
      <c r="E176" s="220">
        <v>30.45</v>
      </c>
      <c r="F176" s="220">
        <v>33.349999999999994</v>
      </c>
      <c r="G176" s="220">
        <v>33.349999999999994</v>
      </c>
      <c r="H176" s="220">
        <v>32.450000000000003</v>
      </c>
      <c r="I176" s="220">
        <v>32.1</v>
      </c>
      <c r="J176" s="220">
        <v>31.549999999999997</v>
      </c>
      <c r="K176" s="220">
        <v>34.654499999999999</v>
      </c>
      <c r="L176" s="220">
        <v>49</v>
      </c>
      <c r="M176" s="220">
        <v>37.204046177370046</v>
      </c>
      <c r="N176" s="220">
        <v>42.1353670048127</v>
      </c>
      <c r="O176" s="220">
        <v>50.45</v>
      </c>
      <c r="P176" s="220">
        <v>27.5</v>
      </c>
      <c r="Q176" s="220">
        <v>40.305</v>
      </c>
      <c r="R176" s="220">
        <v>51</v>
      </c>
      <c r="S176" s="220">
        <v>36.424999999999997</v>
      </c>
      <c r="T176" s="220">
        <v>39.9</v>
      </c>
      <c r="U176" s="220">
        <v>30.25</v>
      </c>
      <c r="V176" s="220">
        <v>35.004999999999995</v>
      </c>
      <c r="W176" s="220">
        <v>40.799999999999997</v>
      </c>
      <c r="X176" s="217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21"/>
    </row>
    <row r="177" spans="1:65">
      <c r="A177" s="30"/>
      <c r="B177" s="3" t="s">
        <v>240</v>
      </c>
      <c r="C177" s="29"/>
      <c r="D177" s="220">
        <v>1.005982107196743</v>
      </c>
      <c r="E177" s="220">
        <v>0.55856960175075776</v>
      </c>
      <c r="F177" s="220">
        <v>1.9630758178599899</v>
      </c>
      <c r="G177" s="220">
        <v>0.78845841150099161</v>
      </c>
      <c r="H177" s="220">
        <v>0.71740272279011086</v>
      </c>
      <c r="I177" s="220">
        <v>0.54680892457969266</v>
      </c>
      <c r="J177" s="220">
        <v>0.67527772064536529</v>
      </c>
      <c r="K177" s="220">
        <v>1.2659373865506409</v>
      </c>
      <c r="L177" s="220">
        <v>1.5491933384829668</v>
      </c>
      <c r="M177" s="220">
        <v>0.65537230933601442</v>
      </c>
      <c r="N177" s="220">
        <v>0.25183732595376734</v>
      </c>
      <c r="O177" s="220">
        <v>0.3386246693120068</v>
      </c>
      <c r="P177" s="220">
        <v>0.54772255750516607</v>
      </c>
      <c r="Q177" s="220">
        <v>0.14818906842274168</v>
      </c>
      <c r="R177" s="220">
        <v>1.5668439615992393</v>
      </c>
      <c r="S177" s="220">
        <v>1.7404328963412128</v>
      </c>
      <c r="T177" s="220">
        <v>1.4274686219551966</v>
      </c>
      <c r="U177" s="220">
        <v>0.70536279081524267</v>
      </c>
      <c r="V177" s="220">
        <v>1.3025730945580998</v>
      </c>
      <c r="W177" s="220">
        <v>1.6737462969837051</v>
      </c>
      <c r="X177" s="217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21"/>
    </row>
    <row r="178" spans="1:65">
      <c r="A178" s="30"/>
      <c r="B178" s="3" t="s">
        <v>87</v>
      </c>
      <c r="C178" s="29"/>
      <c r="D178" s="13">
        <v>3.7397104356756243E-2</v>
      </c>
      <c r="E178" s="13">
        <v>1.8313757434451076E-2</v>
      </c>
      <c r="F178" s="13">
        <v>5.8050541681419127E-2</v>
      </c>
      <c r="G178" s="13">
        <v>2.3760675384258915E-2</v>
      </c>
      <c r="H178" s="13">
        <v>2.2233555458371204E-2</v>
      </c>
      <c r="I178" s="13">
        <v>1.690290338731662E-2</v>
      </c>
      <c r="J178" s="13">
        <v>2.1505659893164497E-2</v>
      </c>
      <c r="K178" s="13">
        <v>3.6749583035637856E-2</v>
      </c>
      <c r="L178" s="13">
        <v>3.1616190581285036E-2</v>
      </c>
      <c r="M178" s="13">
        <v>1.7664638753628975E-2</v>
      </c>
      <c r="N178" s="13">
        <v>5.9785171196374085E-3</v>
      </c>
      <c r="O178" s="13">
        <v>6.7365650393635314E-3</v>
      </c>
      <c r="P178" s="13">
        <v>1.9917183909278765E-2</v>
      </c>
      <c r="Q178" s="13">
        <v>3.6744128049278871E-3</v>
      </c>
      <c r="R178" s="13">
        <v>3.0513027489761233E-2</v>
      </c>
      <c r="S178" s="13">
        <v>4.8269378654189135E-2</v>
      </c>
      <c r="T178" s="13">
        <v>3.5582931997221352E-2</v>
      </c>
      <c r="U178" s="13">
        <v>2.3219272205472409E-2</v>
      </c>
      <c r="V178" s="13">
        <v>3.7590488996915007E-2</v>
      </c>
      <c r="W178" s="13">
        <v>4.1344083087287896E-2</v>
      </c>
      <c r="X178" s="156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241</v>
      </c>
      <c r="C179" s="29"/>
      <c r="D179" s="13">
        <v>-0.23549804601483615</v>
      </c>
      <c r="E179" s="13">
        <v>-0.13318551685697044</v>
      </c>
      <c r="F179" s="13">
        <v>-3.8925362679122055E-2</v>
      </c>
      <c r="G179" s="13">
        <v>-5.6924789105042839E-2</v>
      </c>
      <c r="H179" s="13">
        <v>-8.297659051098083E-2</v>
      </c>
      <c r="I179" s="13">
        <v>-8.060824492862273E-2</v>
      </c>
      <c r="J179" s="13">
        <v>-0.10760738456750396</v>
      </c>
      <c r="K179" s="13">
        <v>-2.0992249929507212E-2</v>
      </c>
      <c r="L179" s="13">
        <v>0.39258720242650647</v>
      </c>
      <c r="M179" s="13">
        <v>5.4410317876561809E-2</v>
      </c>
      <c r="N179" s="13">
        <v>0.19716205164593936</v>
      </c>
      <c r="O179" s="13">
        <v>0.42858605527834781</v>
      </c>
      <c r="P179" s="13">
        <v>-0.21844595782185861</v>
      </c>
      <c r="Q179" s="13">
        <v>0.14618452803797966</v>
      </c>
      <c r="R179" s="13">
        <v>0.45937454784900211</v>
      </c>
      <c r="S179" s="13">
        <v>2.4735766574661255E-2</v>
      </c>
      <c r="T179" s="13">
        <v>0.14012156334714332</v>
      </c>
      <c r="U179" s="13">
        <v>-0.13664330140721315</v>
      </c>
      <c r="V179" s="13">
        <v>-1.5194539943894747E-2</v>
      </c>
      <c r="W179" s="13">
        <v>0.15054228390951852</v>
      </c>
      <c r="X179" s="156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242</v>
      </c>
      <c r="C180" s="47"/>
      <c r="D180" s="45">
        <v>1.25</v>
      </c>
      <c r="E180" s="45">
        <v>0.66</v>
      </c>
      <c r="F180" s="45">
        <v>0.12</v>
      </c>
      <c r="G180" s="45">
        <v>0.22</v>
      </c>
      <c r="H180" s="45">
        <v>0.37</v>
      </c>
      <c r="I180" s="45">
        <v>0.36</v>
      </c>
      <c r="J180" s="45">
        <v>0.52</v>
      </c>
      <c r="K180" s="45">
        <v>0.02</v>
      </c>
      <c r="L180" s="45">
        <v>2.37</v>
      </c>
      <c r="M180" s="45">
        <v>0.42</v>
      </c>
      <c r="N180" s="45">
        <v>1.24</v>
      </c>
      <c r="O180" s="45">
        <v>2.58</v>
      </c>
      <c r="P180" s="45">
        <v>1.1599999999999999</v>
      </c>
      <c r="Q180" s="45">
        <v>0.95</v>
      </c>
      <c r="R180" s="45">
        <v>2.76</v>
      </c>
      <c r="S180" s="45">
        <v>0.25</v>
      </c>
      <c r="T180" s="45">
        <v>0.91</v>
      </c>
      <c r="U180" s="45">
        <v>0.68</v>
      </c>
      <c r="V180" s="45">
        <v>0.02</v>
      </c>
      <c r="W180" s="45">
        <v>0.97</v>
      </c>
      <c r="X180" s="156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BM181" s="55"/>
    </row>
    <row r="182" spans="1:65" ht="15">
      <c r="B182" s="8" t="s">
        <v>557</v>
      </c>
      <c r="BM182" s="28" t="s">
        <v>67</v>
      </c>
    </row>
    <row r="183" spans="1:65" ht="15">
      <c r="A183" s="25" t="s">
        <v>25</v>
      </c>
      <c r="B183" s="18" t="s">
        <v>114</v>
      </c>
      <c r="C183" s="15" t="s">
        <v>115</v>
      </c>
      <c r="D183" s="16" t="s">
        <v>234</v>
      </c>
      <c r="E183" s="17" t="s">
        <v>234</v>
      </c>
      <c r="F183" s="17" t="s">
        <v>234</v>
      </c>
      <c r="G183" s="17" t="s">
        <v>234</v>
      </c>
      <c r="H183" s="17" t="s">
        <v>234</v>
      </c>
      <c r="I183" s="17" t="s">
        <v>234</v>
      </c>
      <c r="J183" s="17" t="s">
        <v>234</v>
      </c>
      <c r="K183" s="17" t="s">
        <v>234</v>
      </c>
      <c r="L183" s="17" t="s">
        <v>234</v>
      </c>
      <c r="M183" s="17" t="s">
        <v>234</v>
      </c>
      <c r="N183" s="17" t="s">
        <v>234</v>
      </c>
      <c r="O183" s="17" t="s">
        <v>234</v>
      </c>
      <c r="P183" s="17" t="s">
        <v>234</v>
      </c>
      <c r="Q183" s="17" t="s">
        <v>234</v>
      </c>
      <c r="R183" s="17" t="s">
        <v>234</v>
      </c>
      <c r="S183" s="17" t="s">
        <v>234</v>
      </c>
      <c r="T183" s="17" t="s">
        <v>234</v>
      </c>
      <c r="U183" s="17" t="s">
        <v>234</v>
      </c>
      <c r="V183" s="17" t="s">
        <v>234</v>
      </c>
      <c r="W183" s="17" t="s">
        <v>234</v>
      </c>
      <c r="X183" s="17" t="s">
        <v>234</v>
      </c>
      <c r="Y183" s="17" t="s">
        <v>234</v>
      </c>
      <c r="Z183" s="17" t="s">
        <v>234</v>
      </c>
      <c r="AA183" s="17" t="s">
        <v>234</v>
      </c>
      <c r="AB183" s="17" t="s">
        <v>234</v>
      </c>
      <c r="AC183" s="17" t="s">
        <v>234</v>
      </c>
      <c r="AD183" s="17" t="s">
        <v>234</v>
      </c>
      <c r="AE183" s="156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235</v>
      </c>
      <c r="C184" s="9" t="s">
        <v>235</v>
      </c>
      <c r="D184" s="153" t="s">
        <v>245</v>
      </c>
      <c r="E184" s="155" t="s">
        <v>246</v>
      </c>
      <c r="F184" s="155" t="s">
        <v>247</v>
      </c>
      <c r="G184" s="155" t="s">
        <v>248</v>
      </c>
      <c r="H184" s="155" t="s">
        <v>249</v>
      </c>
      <c r="I184" s="155" t="s">
        <v>250</v>
      </c>
      <c r="J184" s="155" t="s">
        <v>251</v>
      </c>
      <c r="K184" s="155" t="s">
        <v>252</v>
      </c>
      <c r="L184" s="155" t="s">
        <v>253</v>
      </c>
      <c r="M184" s="155" t="s">
        <v>254</v>
      </c>
      <c r="N184" s="155" t="s">
        <v>255</v>
      </c>
      <c r="O184" s="155" t="s">
        <v>256</v>
      </c>
      <c r="P184" s="155" t="s">
        <v>257</v>
      </c>
      <c r="Q184" s="155" t="s">
        <v>258</v>
      </c>
      <c r="R184" s="155" t="s">
        <v>259</v>
      </c>
      <c r="S184" s="155" t="s">
        <v>260</v>
      </c>
      <c r="T184" s="155" t="s">
        <v>261</v>
      </c>
      <c r="U184" s="155" t="s">
        <v>262</v>
      </c>
      <c r="V184" s="155" t="s">
        <v>263</v>
      </c>
      <c r="W184" s="155" t="s">
        <v>265</v>
      </c>
      <c r="X184" s="155" t="s">
        <v>267</v>
      </c>
      <c r="Y184" s="155" t="s">
        <v>268</v>
      </c>
      <c r="Z184" s="155" t="s">
        <v>269</v>
      </c>
      <c r="AA184" s="155" t="s">
        <v>270</v>
      </c>
      <c r="AB184" s="155" t="s">
        <v>271</v>
      </c>
      <c r="AC184" s="155" t="s">
        <v>236</v>
      </c>
      <c r="AD184" s="155" t="s">
        <v>272</v>
      </c>
      <c r="AE184" s="156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282</v>
      </c>
      <c r="E185" s="11" t="s">
        <v>282</v>
      </c>
      <c r="F185" s="11" t="s">
        <v>281</v>
      </c>
      <c r="G185" s="11" t="s">
        <v>281</v>
      </c>
      <c r="H185" s="11" t="s">
        <v>281</v>
      </c>
      <c r="I185" s="11" t="s">
        <v>281</v>
      </c>
      <c r="J185" s="11" t="s">
        <v>281</v>
      </c>
      <c r="K185" s="11" t="s">
        <v>281</v>
      </c>
      <c r="L185" s="11" t="s">
        <v>282</v>
      </c>
      <c r="M185" s="11" t="s">
        <v>281</v>
      </c>
      <c r="N185" s="11" t="s">
        <v>281</v>
      </c>
      <c r="O185" s="11" t="s">
        <v>311</v>
      </c>
      <c r="P185" s="11" t="s">
        <v>281</v>
      </c>
      <c r="Q185" s="11" t="s">
        <v>282</v>
      </c>
      <c r="R185" s="11" t="s">
        <v>282</v>
      </c>
      <c r="S185" s="11" t="s">
        <v>311</v>
      </c>
      <c r="T185" s="11" t="s">
        <v>282</v>
      </c>
      <c r="U185" s="11" t="s">
        <v>282</v>
      </c>
      <c r="V185" s="11" t="s">
        <v>311</v>
      </c>
      <c r="W185" s="11" t="s">
        <v>282</v>
      </c>
      <c r="X185" s="11" t="s">
        <v>281</v>
      </c>
      <c r="Y185" s="11" t="s">
        <v>311</v>
      </c>
      <c r="Z185" s="11" t="s">
        <v>282</v>
      </c>
      <c r="AA185" s="11" t="s">
        <v>282</v>
      </c>
      <c r="AB185" s="11" t="s">
        <v>282</v>
      </c>
      <c r="AC185" s="11" t="s">
        <v>311</v>
      </c>
      <c r="AD185" s="11" t="s">
        <v>281</v>
      </c>
      <c r="AE185" s="156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 t="s">
        <v>312</v>
      </c>
      <c r="E186" s="26" t="s">
        <v>312</v>
      </c>
      <c r="F186" s="26" t="s">
        <v>312</v>
      </c>
      <c r="G186" s="26" t="s">
        <v>312</v>
      </c>
      <c r="H186" s="26" t="s">
        <v>312</v>
      </c>
      <c r="I186" s="26" t="s">
        <v>312</v>
      </c>
      <c r="J186" s="26" t="s">
        <v>312</v>
      </c>
      <c r="K186" s="26" t="s">
        <v>312</v>
      </c>
      <c r="L186" s="26" t="s">
        <v>312</v>
      </c>
      <c r="M186" s="26" t="s">
        <v>121</v>
      </c>
      <c r="N186" s="26" t="s">
        <v>278</v>
      </c>
      <c r="O186" s="26" t="s">
        <v>313</v>
      </c>
      <c r="P186" s="26" t="s">
        <v>314</v>
      </c>
      <c r="Q186" s="26" t="s">
        <v>312</v>
      </c>
      <c r="R186" s="26" t="s">
        <v>313</v>
      </c>
      <c r="S186" s="26" t="s">
        <v>313</v>
      </c>
      <c r="T186" s="26" t="s">
        <v>313</v>
      </c>
      <c r="U186" s="26" t="s">
        <v>315</v>
      </c>
      <c r="V186" s="26" t="s">
        <v>315</v>
      </c>
      <c r="W186" s="26" t="s">
        <v>314</v>
      </c>
      <c r="X186" s="26" t="s">
        <v>315</v>
      </c>
      <c r="Y186" s="26" t="s">
        <v>312</v>
      </c>
      <c r="Z186" s="26" t="s">
        <v>315</v>
      </c>
      <c r="AA186" s="26" t="s">
        <v>315</v>
      </c>
      <c r="AB186" s="26" t="s">
        <v>312</v>
      </c>
      <c r="AC186" s="26" t="s">
        <v>315</v>
      </c>
      <c r="AD186" s="26" t="s">
        <v>314</v>
      </c>
      <c r="AE186" s="156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8">
        <v>1</v>
      </c>
      <c r="C187" s="14">
        <v>1</v>
      </c>
      <c r="D187" s="151">
        <v>6</v>
      </c>
      <c r="E187" s="158">
        <v>6.3</v>
      </c>
      <c r="F187" s="22">
        <v>6.4</v>
      </c>
      <c r="G187" s="22">
        <v>7.7000000000000011</v>
      </c>
      <c r="H187" s="22">
        <v>8.5</v>
      </c>
      <c r="I187" s="22">
        <v>6.2</v>
      </c>
      <c r="J187" s="22">
        <v>6.7</v>
      </c>
      <c r="K187" s="22">
        <v>7.1</v>
      </c>
      <c r="L187" s="22">
        <v>6.8</v>
      </c>
      <c r="M187" s="22">
        <v>7</v>
      </c>
      <c r="N187" s="22">
        <v>6.8</v>
      </c>
      <c r="O187" s="151">
        <v>7</v>
      </c>
      <c r="P187" s="22">
        <v>6.1210671246252613</v>
      </c>
      <c r="Q187" s="22">
        <v>8.0299999999999994</v>
      </c>
      <c r="R187" s="22">
        <v>6.9975751025366364</v>
      </c>
      <c r="S187" s="151">
        <v>9.6</v>
      </c>
      <c r="T187" s="22">
        <v>7.4</v>
      </c>
      <c r="U187" s="151">
        <v>4.8</v>
      </c>
      <c r="V187" s="158">
        <v>8.15</v>
      </c>
      <c r="W187" s="22">
        <v>8.02</v>
      </c>
      <c r="X187" s="22">
        <v>7.6</v>
      </c>
      <c r="Y187" s="151">
        <v>8</v>
      </c>
      <c r="Z187" s="22">
        <v>7.3</v>
      </c>
      <c r="AA187" s="158">
        <v>7.2</v>
      </c>
      <c r="AB187" s="22">
        <v>7.2</v>
      </c>
      <c r="AC187" s="151">
        <v>8</v>
      </c>
      <c r="AD187" s="22">
        <v>7.7000000000000011</v>
      </c>
      <c r="AE187" s="156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52">
        <v>6</v>
      </c>
      <c r="E188" s="11">
        <v>6</v>
      </c>
      <c r="F188" s="11">
        <v>6.3</v>
      </c>
      <c r="G188" s="11">
        <v>7.7000000000000011</v>
      </c>
      <c r="H188" s="11">
        <v>7.8</v>
      </c>
      <c r="I188" s="11">
        <v>6.2</v>
      </c>
      <c r="J188" s="11">
        <v>6.5</v>
      </c>
      <c r="K188" s="11">
        <v>7.3</v>
      </c>
      <c r="L188" s="11">
        <v>6.8</v>
      </c>
      <c r="M188" s="11">
        <v>7.1</v>
      </c>
      <c r="N188" s="11">
        <v>6.8</v>
      </c>
      <c r="O188" s="152">
        <v>7</v>
      </c>
      <c r="P188" s="11">
        <v>6.20122956706388</v>
      </c>
      <c r="Q188" s="11">
        <v>8.26</v>
      </c>
      <c r="R188" s="11">
        <v>7.0467492482870391</v>
      </c>
      <c r="S188" s="152">
        <v>9.4</v>
      </c>
      <c r="T188" s="11">
        <v>7.3</v>
      </c>
      <c r="U188" s="152">
        <v>5</v>
      </c>
      <c r="V188" s="152">
        <v>9.36</v>
      </c>
      <c r="W188" s="11">
        <v>7.7100000000000009</v>
      </c>
      <c r="X188" s="11">
        <v>7.6</v>
      </c>
      <c r="Y188" s="152">
        <v>8</v>
      </c>
      <c r="Z188" s="11">
        <v>7.3</v>
      </c>
      <c r="AA188" s="11">
        <v>7.6</v>
      </c>
      <c r="AB188" s="11">
        <v>6.9</v>
      </c>
      <c r="AC188" s="152">
        <v>8</v>
      </c>
      <c r="AD188" s="11">
        <v>6.8</v>
      </c>
      <c r="AE188" s="156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37</v>
      </c>
    </row>
    <row r="189" spans="1:65">
      <c r="A189" s="30"/>
      <c r="B189" s="19">
        <v>1</v>
      </c>
      <c r="C189" s="9">
        <v>3</v>
      </c>
      <c r="D189" s="152">
        <v>6</v>
      </c>
      <c r="E189" s="11">
        <v>6.1</v>
      </c>
      <c r="F189" s="11">
        <v>6.9</v>
      </c>
      <c r="G189" s="11">
        <v>7.6</v>
      </c>
      <c r="H189" s="11">
        <v>8.6999999999999993</v>
      </c>
      <c r="I189" s="11">
        <v>6</v>
      </c>
      <c r="J189" s="11">
        <v>6.4</v>
      </c>
      <c r="K189" s="11">
        <v>7.2</v>
      </c>
      <c r="L189" s="11">
        <v>6.9</v>
      </c>
      <c r="M189" s="11">
        <v>7.2</v>
      </c>
      <c r="N189" s="11">
        <v>6.5</v>
      </c>
      <c r="O189" s="152">
        <v>7</v>
      </c>
      <c r="P189" s="11">
        <v>6.4209485394572852</v>
      </c>
      <c r="Q189" s="11">
        <v>7.9899999999999993</v>
      </c>
      <c r="R189" s="11">
        <v>6.8517844225455997</v>
      </c>
      <c r="S189" s="152">
        <v>9</v>
      </c>
      <c r="T189" s="11">
        <v>7.4</v>
      </c>
      <c r="U189" s="152">
        <v>5</v>
      </c>
      <c r="V189" s="152">
        <v>9.8000000000000007</v>
      </c>
      <c r="W189" s="11">
        <v>7.78</v>
      </c>
      <c r="X189" s="11">
        <v>7.6</v>
      </c>
      <c r="Y189" s="152">
        <v>8</v>
      </c>
      <c r="Z189" s="11">
        <v>7.3</v>
      </c>
      <c r="AA189" s="11">
        <v>7.5</v>
      </c>
      <c r="AB189" s="11">
        <v>7</v>
      </c>
      <c r="AC189" s="152">
        <v>9</v>
      </c>
      <c r="AD189" s="11">
        <v>6.9</v>
      </c>
      <c r="AE189" s="156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52">
        <v>6</v>
      </c>
      <c r="E190" s="11">
        <v>5.9</v>
      </c>
      <c r="F190" s="11">
        <v>6.7</v>
      </c>
      <c r="G190" s="11">
        <v>7.8</v>
      </c>
      <c r="H190" s="11">
        <v>7.1</v>
      </c>
      <c r="I190" s="11">
        <v>6.1</v>
      </c>
      <c r="J190" s="11">
        <v>6.4</v>
      </c>
      <c r="K190" s="11">
        <v>7.3</v>
      </c>
      <c r="L190" s="11">
        <v>6.7</v>
      </c>
      <c r="M190" s="11">
        <v>7.1</v>
      </c>
      <c r="N190" s="11">
        <v>6.7</v>
      </c>
      <c r="O190" s="152">
        <v>7</v>
      </c>
      <c r="P190" s="11">
        <v>6.4914824084049121</v>
      </c>
      <c r="Q190" s="11">
        <v>8.3699999999999992</v>
      </c>
      <c r="R190" s="11">
        <v>6.8518179879456795</v>
      </c>
      <c r="S190" s="152">
        <v>9.3000000000000007</v>
      </c>
      <c r="T190" s="11">
        <v>7.4</v>
      </c>
      <c r="U190" s="152">
        <v>4.9000000000000004</v>
      </c>
      <c r="V190" s="152">
        <v>9.2799999999999994</v>
      </c>
      <c r="W190" s="11">
        <v>7.8199999999999994</v>
      </c>
      <c r="X190" s="11">
        <v>7.4</v>
      </c>
      <c r="Y190" s="152">
        <v>8</v>
      </c>
      <c r="Z190" s="11">
        <v>7.1</v>
      </c>
      <c r="AA190" s="11">
        <v>7.6</v>
      </c>
      <c r="AB190" s="11">
        <v>7.1</v>
      </c>
      <c r="AC190" s="152">
        <v>9</v>
      </c>
      <c r="AD190" s="11">
        <v>7.3</v>
      </c>
      <c r="AE190" s="156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7.0990551004904159</v>
      </c>
    </row>
    <row r="191" spans="1:65">
      <c r="A191" s="30"/>
      <c r="B191" s="19">
        <v>1</v>
      </c>
      <c r="C191" s="9">
        <v>5</v>
      </c>
      <c r="D191" s="152">
        <v>6</v>
      </c>
      <c r="E191" s="11">
        <v>6</v>
      </c>
      <c r="F191" s="11">
        <v>6.7</v>
      </c>
      <c r="G191" s="11">
        <v>7.7000000000000011</v>
      </c>
      <c r="H191" s="11">
        <v>8.1</v>
      </c>
      <c r="I191" s="11">
        <v>6</v>
      </c>
      <c r="J191" s="11">
        <v>6.3</v>
      </c>
      <c r="K191" s="11">
        <v>7.1</v>
      </c>
      <c r="L191" s="11">
        <v>7.1</v>
      </c>
      <c r="M191" s="11">
        <v>7.1</v>
      </c>
      <c r="N191" s="11">
        <v>7</v>
      </c>
      <c r="O191" s="152">
        <v>7</v>
      </c>
      <c r="P191" s="11">
        <v>6.3742918651208083</v>
      </c>
      <c r="Q191" s="11">
        <v>8.02</v>
      </c>
      <c r="R191" s="11">
        <v>7.0642412190086823</v>
      </c>
      <c r="S191" s="152">
        <v>9.5</v>
      </c>
      <c r="T191" s="11">
        <v>7.3</v>
      </c>
      <c r="U191" s="152">
        <v>5.0999999999999996</v>
      </c>
      <c r="V191" s="152">
        <v>9.49</v>
      </c>
      <c r="W191" s="11">
        <v>7.9200000000000008</v>
      </c>
      <c r="X191" s="11">
        <v>7.7000000000000011</v>
      </c>
      <c r="Y191" s="152">
        <v>8</v>
      </c>
      <c r="Z191" s="11">
        <v>7</v>
      </c>
      <c r="AA191" s="11">
        <v>7.7000000000000011</v>
      </c>
      <c r="AB191" s="11">
        <v>6.9</v>
      </c>
      <c r="AC191" s="152">
        <v>9</v>
      </c>
      <c r="AD191" s="11">
        <v>7.4</v>
      </c>
      <c r="AE191" s="156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78</v>
      </c>
    </row>
    <row r="192" spans="1:65">
      <c r="A192" s="30"/>
      <c r="B192" s="19">
        <v>1</v>
      </c>
      <c r="C192" s="9">
        <v>6</v>
      </c>
      <c r="D192" s="152">
        <v>6</v>
      </c>
      <c r="E192" s="11">
        <v>6</v>
      </c>
      <c r="F192" s="11">
        <v>6.2</v>
      </c>
      <c r="G192" s="157">
        <v>8</v>
      </c>
      <c r="H192" s="11">
        <v>7.9</v>
      </c>
      <c r="I192" s="11">
        <v>6.2</v>
      </c>
      <c r="J192" s="11">
        <v>6.5</v>
      </c>
      <c r="K192" s="11">
        <v>7.3</v>
      </c>
      <c r="L192" s="11">
        <v>6.9</v>
      </c>
      <c r="M192" s="157">
        <v>6.7</v>
      </c>
      <c r="N192" s="11">
        <v>6.7</v>
      </c>
      <c r="O192" s="152">
        <v>7</v>
      </c>
      <c r="P192" s="11">
        <v>6.304458622867406</v>
      </c>
      <c r="Q192" s="11">
        <v>7.8299999999999992</v>
      </c>
      <c r="R192" s="11">
        <v>7.03096595098667</v>
      </c>
      <c r="S192" s="152">
        <v>9.1999999999999993</v>
      </c>
      <c r="T192" s="11">
        <v>7.4</v>
      </c>
      <c r="U192" s="152">
        <v>4.9000000000000004</v>
      </c>
      <c r="V192" s="152">
        <v>9.75</v>
      </c>
      <c r="W192" s="11">
        <v>7.7600000000000007</v>
      </c>
      <c r="X192" s="11">
        <v>7.3</v>
      </c>
      <c r="Y192" s="152">
        <v>8</v>
      </c>
      <c r="Z192" s="11">
        <v>6.8</v>
      </c>
      <c r="AA192" s="11">
        <v>7.7000000000000011</v>
      </c>
      <c r="AB192" s="11">
        <v>7</v>
      </c>
      <c r="AC192" s="152">
        <v>9</v>
      </c>
      <c r="AD192" s="11">
        <v>7.9</v>
      </c>
      <c r="AE192" s="156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20" t="s">
        <v>238</v>
      </c>
      <c r="C193" s="12"/>
      <c r="D193" s="23">
        <v>6</v>
      </c>
      <c r="E193" s="23">
        <v>6.05</v>
      </c>
      <c r="F193" s="23">
        <v>6.5333333333333341</v>
      </c>
      <c r="G193" s="23">
        <v>7.75</v>
      </c>
      <c r="H193" s="23">
        <v>8.0166666666666675</v>
      </c>
      <c r="I193" s="23">
        <v>6.1166666666666671</v>
      </c>
      <c r="J193" s="23">
        <v>6.4666666666666659</v>
      </c>
      <c r="K193" s="23">
        <v>7.2166666666666659</v>
      </c>
      <c r="L193" s="23">
        <v>6.8666666666666663</v>
      </c>
      <c r="M193" s="23">
        <v>7.0333333333333341</v>
      </c>
      <c r="N193" s="23">
        <v>6.75</v>
      </c>
      <c r="O193" s="23">
        <v>7</v>
      </c>
      <c r="P193" s="23">
        <v>6.3189130212565923</v>
      </c>
      <c r="Q193" s="23">
        <v>8.0833333333333339</v>
      </c>
      <c r="R193" s="23">
        <v>6.9738556552183839</v>
      </c>
      <c r="S193" s="23">
        <v>9.3333333333333339</v>
      </c>
      <c r="T193" s="23">
        <v>7.3666666666666663</v>
      </c>
      <c r="U193" s="23">
        <v>4.95</v>
      </c>
      <c r="V193" s="23">
        <v>9.3049999999999997</v>
      </c>
      <c r="W193" s="23">
        <v>7.835</v>
      </c>
      <c r="X193" s="23">
        <v>7.5333333333333323</v>
      </c>
      <c r="Y193" s="23">
        <v>8</v>
      </c>
      <c r="Z193" s="23">
        <v>7.1333333333333329</v>
      </c>
      <c r="AA193" s="23">
        <v>7.5500000000000007</v>
      </c>
      <c r="AB193" s="23">
        <v>7.0166666666666666</v>
      </c>
      <c r="AC193" s="23">
        <v>8.6666666666666661</v>
      </c>
      <c r="AD193" s="23">
        <v>7.333333333333333</v>
      </c>
      <c r="AE193" s="156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239</v>
      </c>
      <c r="C194" s="29"/>
      <c r="D194" s="11">
        <v>6</v>
      </c>
      <c r="E194" s="11">
        <v>6</v>
      </c>
      <c r="F194" s="11">
        <v>6.5500000000000007</v>
      </c>
      <c r="G194" s="11">
        <v>7.7000000000000011</v>
      </c>
      <c r="H194" s="11">
        <v>8</v>
      </c>
      <c r="I194" s="11">
        <v>6.15</v>
      </c>
      <c r="J194" s="11">
        <v>6.45</v>
      </c>
      <c r="K194" s="11">
        <v>7.25</v>
      </c>
      <c r="L194" s="11">
        <v>6.85</v>
      </c>
      <c r="M194" s="11">
        <v>7.1</v>
      </c>
      <c r="N194" s="11">
        <v>6.75</v>
      </c>
      <c r="O194" s="11">
        <v>7</v>
      </c>
      <c r="P194" s="11">
        <v>6.3393752439941071</v>
      </c>
      <c r="Q194" s="11">
        <v>8.0249999999999986</v>
      </c>
      <c r="R194" s="11">
        <v>7.0142705267616527</v>
      </c>
      <c r="S194" s="11">
        <v>9.3500000000000014</v>
      </c>
      <c r="T194" s="11">
        <v>7.4</v>
      </c>
      <c r="U194" s="11">
        <v>4.95</v>
      </c>
      <c r="V194" s="11">
        <v>9.4250000000000007</v>
      </c>
      <c r="W194" s="11">
        <v>7.8</v>
      </c>
      <c r="X194" s="11">
        <v>7.6</v>
      </c>
      <c r="Y194" s="11">
        <v>8</v>
      </c>
      <c r="Z194" s="11">
        <v>7.1999999999999993</v>
      </c>
      <c r="AA194" s="11">
        <v>7.6</v>
      </c>
      <c r="AB194" s="11">
        <v>7</v>
      </c>
      <c r="AC194" s="11">
        <v>9</v>
      </c>
      <c r="AD194" s="11">
        <v>7.35</v>
      </c>
      <c r="AE194" s="156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240</v>
      </c>
      <c r="C195" s="29"/>
      <c r="D195" s="24">
        <v>0</v>
      </c>
      <c r="E195" s="24">
        <v>0.13784048752090206</v>
      </c>
      <c r="F195" s="24">
        <v>0.27325202042558938</v>
      </c>
      <c r="G195" s="24">
        <v>0.13784048752090206</v>
      </c>
      <c r="H195" s="24">
        <v>0.56715665090578504</v>
      </c>
      <c r="I195" s="24">
        <v>9.8319208025017618E-2</v>
      </c>
      <c r="J195" s="24">
        <v>0.13662601021279466</v>
      </c>
      <c r="K195" s="24">
        <v>9.8319208025017577E-2</v>
      </c>
      <c r="L195" s="24">
        <v>0.13662601021279455</v>
      </c>
      <c r="M195" s="24">
        <v>0.17511900715418252</v>
      </c>
      <c r="N195" s="24">
        <v>0.16431676725154978</v>
      </c>
      <c r="O195" s="24">
        <v>0</v>
      </c>
      <c r="P195" s="24">
        <v>0.13889534228356593</v>
      </c>
      <c r="Q195" s="24">
        <v>0.19653668020668991</v>
      </c>
      <c r="R195" s="24">
        <v>9.7058541299145415E-2</v>
      </c>
      <c r="S195" s="24">
        <v>0.21602468994692867</v>
      </c>
      <c r="T195" s="24">
        <v>5.1639777949432503E-2</v>
      </c>
      <c r="U195" s="24">
        <v>0.10488088481701503</v>
      </c>
      <c r="V195" s="24">
        <v>0.6024865143718986</v>
      </c>
      <c r="W195" s="24">
        <v>0.11484772527133454</v>
      </c>
      <c r="X195" s="24">
        <v>0.15055453054181633</v>
      </c>
      <c r="Y195" s="24">
        <v>0</v>
      </c>
      <c r="Z195" s="24">
        <v>0.2065591117977289</v>
      </c>
      <c r="AA195" s="24">
        <v>0.18708286933869731</v>
      </c>
      <c r="AB195" s="24">
        <v>0.11690451944500108</v>
      </c>
      <c r="AC195" s="24">
        <v>0.51639777949432231</v>
      </c>
      <c r="AD195" s="24">
        <v>0.43204937989385761</v>
      </c>
      <c r="AE195" s="223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56"/>
    </row>
    <row r="196" spans="1:65">
      <c r="A196" s="30"/>
      <c r="B196" s="3" t="s">
        <v>87</v>
      </c>
      <c r="C196" s="29"/>
      <c r="D196" s="13">
        <v>0</v>
      </c>
      <c r="E196" s="13">
        <v>2.2783551656347448E-2</v>
      </c>
      <c r="F196" s="13">
        <v>4.1824288840651432E-2</v>
      </c>
      <c r="G196" s="13">
        <v>1.778586935753575E-2</v>
      </c>
      <c r="H196" s="13">
        <v>7.0747191381179006E-2</v>
      </c>
      <c r="I196" s="13">
        <v>1.6073984963218137E-2</v>
      </c>
      <c r="J196" s="13">
        <v>2.1127733538061032E-2</v>
      </c>
      <c r="K196" s="13">
        <v>1.3623908733258788E-2</v>
      </c>
      <c r="L196" s="13">
        <v>1.9896991778562315E-2</v>
      </c>
      <c r="M196" s="13">
        <v>2.4898437036139691E-2</v>
      </c>
      <c r="N196" s="13">
        <v>2.4343224778007374E-2</v>
      </c>
      <c r="O196" s="13">
        <v>0</v>
      </c>
      <c r="P196" s="13">
        <v>2.1980891621126462E-2</v>
      </c>
      <c r="Q196" s="13">
        <v>2.431381610804411E-2</v>
      </c>
      <c r="R196" s="13">
        <v>1.3917486408901886E-2</v>
      </c>
      <c r="S196" s="13">
        <v>2.3145502494313783E-2</v>
      </c>
      <c r="T196" s="13">
        <v>7.0099246085202497E-3</v>
      </c>
      <c r="U196" s="13">
        <v>2.1188057538790914E-2</v>
      </c>
      <c r="V196" s="13">
        <v>6.474868504802779E-2</v>
      </c>
      <c r="W196" s="13">
        <v>1.4658292951031849E-2</v>
      </c>
      <c r="X196" s="13">
        <v>1.9985114673692437E-2</v>
      </c>
      <c r="Y196" s="13">
        <v>0</v>
      </c>
      <c r="Z196" s="13">
        <v>2.8956884831457325E-2</v>
      </c>
      <c r="AA196" s="13">
        <v>2.4779187991880437E-2</v>
      </c>
      <c r="AB196" s="13">
        <v>1.6660976642993028E-2</v>
      </c>
      <c r="AC196" s="13">
        <v>5.9584359172421809E-2</v>
      </c>
      <c r="AD196" s="13">
        <v>5.8915824530980584E-2</v>
      </c>
      <c r="AE196" s="156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241</v>
      </c>
      <c r="C197" s="29"/>
      <c r="D197" s="13">
        <v>-0.15481709677313127</v>
      </c>
      <c r="E197" s="13">
        <v>-0.1477739059129074</v>
      </c>
      <c r="F197" s="13">
        <v>-7.9689727597409554E-2</v>
      </c>
      <c r="G197" s="13">
        <v>9.1694583334705371E-2</v>
      </c>
      <c r="H197" s="13">
        <v>0.12925826792256645</v>
      </c>
      <c r="I197" s="13">
        <v>-0.13838298476594213</v>
      </c>
      <c r="J197" s="13">
        <v>-8.9080648744374935E-2</v>
      </c>
      <c r="K197" s="13">
        <v>1.6567214158983656E-2</v>
      </c>
      <c r="L197" s="13">
        <v>-3.2735121862583649E-2</v>
      </c>
      <c r="M197" s="13">
        <v>-9.2578189951704193E-3</v>
      </c>
      <c r="N197" s="13">
        <v>-4.9169233869772677E-2</v>
      </c>
      <c r="O197" s="13">
        <v>-1.395327956865311E-2</v>
      </c>
      <c r="P197" s="13">
        <v>-0.10989379124271481</v>
      </c>
      <c r="Q197" s="13">
        <v>0.13864918906953161</v>
      </c>
      <c r="R197" s="13">
        <v>-1.7636071772901607E-2</v>
      </c>
      <c r="S197" s="13">
        <v>0.31472896057512911</v>
      </c>
      <c r="T197" s="13">
        <v>3.7696786739655375E-2</v>
      </c>
      <c r="U197" s="13">
        <v>-0.3027241048378333</v>
      </c>
      <c r="V197" s="13">
        <v>0.31073781908766884</v>
      </c>
      <c r="W197" s="13">
        <v>0.10366800779708618</v>
      </c>
      <c r="X197" s="13">
        <v>6.1174089607068272E-2</v>
      </c>
      <c r="Y197" s="13">
        <v>0.12691053763582505</v>
      </c>
      <c r="Z197" s="13">
        <v>4.8285627252770968E-3</v>
      </c>
      <c r="AA197" s="13">
        <v>6.3521819893809894E-2</v>
      </c>
      <c r="AB197" s="13">
        <v>-1.160554928191182E-2</v>
      </c>
      <c r="AC197" s="13">
        <v>0.22081974910547686</v>
      </c>
      <c r="AD197" s="13">
        <v>3.3001326166172795E-2</v>
      </c>
      <c r="AE197" s="156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242</v>
      </c>
      <c r="C198" s="47"/>
      <c r="D198" s="45" t="s">
        <v>243</v>
      </c>
      <c r="E198" s="45">
        <v>1.22</v>
      </c>
      <c r="F198" s="45">
        <v>0.67</v>
      </c>
      <c r="G198" s="45">
        <v>0.69</v>
      </c>
      <c r="H198" s="45">
        <v>0.99</v>
      </c>
      <c r="I198" s="45">
        <v>1.1399999999999999</v>
      </c>
      <c r="J198" s="45">
        <v>0.75</v>
      </c>
      <c r="K198" s="45">
        <v>0.09</v>
      </c>
      <c r="L198" s="45">
        <v>0.3</v>
      </c>
      <c r="M198" s="45">
        <v>0.11</v>
      </c>
      <c r="N198" s="45">
        <v>0.43</v>
      </c>
      <c r="O198" s="45" t="s">
        <v>243</v>
      </c>
      <c r="P198" s="45">
        <v>0.92</v>
      </c>
      <c r="Q198" s="45">
        <v>1.07</v>
      </c>
      <c r="R198" s="45">
        <v>0.18</v>
      </c>
      <c r="S198" s="45">
        <v>2.4700000000000002</v>
      </c>
      <c r="T198" s="45">
        <v>0.26</v>
      </c>
      <c r="U198" s="45">
        <v>2.4500000000000002</v>
      </c>
      <c r="V198" s="45">
        <v>2.44</v>
      </c>
      <c r="W198" s="45">
        <v>0.79</v>
      </c>
      <c r="X198" s="45">
        <v>0.45</v>
      </c>
      <c r="Y198" s="45" t="s">
        <v>243</v>
      </c>
      <c r="Z198" s="45">
        <v>0</v>
      </c>
      <c r="AA198" s="45">
        <v>0.47</v>
      </c>
      <c r="AB198" s="45">
        <v>0.13</v>
      </c>
      <c r="AC198" s="45" t="s">
        <v>243</v>
      </c>
      <c r="AD198" s="45">
        <v>0.22</v>
      </c>
      <c r="AE198" s="156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BM199" s="55"/>
    </row>
    <row r="200" spans="1:65" ht="15">
      <c r="B200" s="8" t="s">
        <v>558</v>
      </c>
      <c r="BM200" s="28" t="s">
        <v>67</v>
      </c>
    </row>
    <row r="201" spans="1:65" ht="15">
      <c r="A201" s="25" t="s">
        <v>51</v>
      </c>
      <c r="B201" s="18" t="s">
        <v>114</v>
      </c>
      <c r="C201" s="15" t="s">
        <v>115</v>
      </c>
      <c r="D201" s="16" t="s">
        <v>234</v>
      </c>
      <c r="E201" s="17" t="s">
        <v>234</v>
      </c>
      <c r="F201" s="17" t="s">
        <v>234</v>
      </c>
      <c r="G201" s="17" t="s">
        <v>234</v>
      </c>
      <c r="H201" s="17" t="s">
        <v>234</v>
      </c>
      <c r="I201" s="17" t="s">
        <v>234</v>
      </c>
      <c r="J201" s="17" t="s">
        <v>234</v>
      </c>
      <c r="K201" s="17" t="s">
        <v>234</v>
      </c>
      <c r="L201" s="17" t="s">
        <v>234</v>
      </c>
      <c r="M201" s="17" t="s">
        <v>234</v>
      </c>
      <c r="N201" s="17" t="s">
        <v>234</v>
      </c>
      <c r="O201" s="17" t="s">
        <v>234</v>
      </c>
      <c r="P201" s="17" t="s">
        <v>234</v>
      </c>
      <c r="Q201" s="17" t="s">
        <v>234</v>
      </c>
      <c r="R201" s="17" t="s">
        <v>234</v>
      </c>
      <c r="S201" s="17" t="s">
        <v>234</v>
      </c>
      <c r="T201" s="17" t="s">
        <v>234</v>
      </c>
      <c r="U201" s="17" t="s">
        <v>234</v>
      </c>
      <c r="V201" s="17" t="s">
        <v>234</v>
      </c>
      <c r="W201" s="17" t="s">
        <v>234</v>
      </c>
      <c r="X201" s="17" t="s">
        <v>234</v>
      </c>
      <c r="Y201" s="17" t="s">
        <v>234</v>
      </c>
      <c r="Z201" s="17" t="s">
        <v>234</v>
      </c>
      <c r="AA201" s="17" t="s">
        <v>234</v>
      </c>
      <c r="AB201" s="17" t="s">
        <v>234</v>
      </c>
      <c r="AC201" s="17" t="s">
        <v>234</v>
      </c>
      <c r="AD201" s="17" t="s">
        <v>234</v>
      </c>
      <c r="AE201" s="156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235</v>
      </c>
      <c r="C202" s="9" t="s">
        <v>235</v>
      </c>
      <c r="D202" s="153" t="s">
        <v>245</v>
      </c>
      <c r="E202" s="155" t="s">
        <v>246</v>
      </c>
      <c r="F202" s="155" t="s">
        <v>247</v>
      </c>
      <c r="G202" s="155" t="s">
        <v>248</v>
      </c>
      <c r="H202" s="155" t="s">
        <v>249</v>
      </c>
      <c r="I202" s="155" t="s">
        <v>250</v>
      </c>
      <c r="J202" s="155" t="s">
        <v>251</v>
      </c>
      <c r="K202" s="155" t="s">
        <v>252</v>
      </c>
      <c r="L202" s="155" t="s">
        <v>253</v>
      </c>
      <c r="M202" s="155" t="s">
        <v>254</v>
      </c>
      <c r="N202" s="155" t="s">
        <v>255</v>
      </c>
      <c r="O202" s="155" t="s">
        <v>256</v>
      </c>
      <c r="P202" s="155" t="s">
        <v>257</v>
      </c>
      <c r="Q202" s="155" t="s">
        <v>258</v>
      </c>
      <c r="R202" s="155" t="s">
        <v>259</v>
      </c>
      <c r="S202" s="155" t="s">
        <v>261</v>
      </c>
      <c r="T202" s="155" t="s">
        <v>262</v>
      </c>
      <c r="U202" s="155" t="s">
        <v>263</v>
      </c>
      <c r="V202" s="155" t="s">
        <v>265</v>
      </c>
      <c r="W202" s="155" t="s">
        <v>266</v>
      </c>
      <c r="X202" s="155" t="s">
        <v>267</v>
      </c>
      <c r="Y202" s="155" t="s">
        <v>268</v>
      </c>
      <c r="Z202" s="155" t="s">
        <v>269</v>
      </c>
      <c r="AA202" s="155" t="s">
        <v>270</v>
      </c>
      <c r="AB202" s="155" t="s">
        <v>271</v>
      </c>
      <c r="AC202" s="155" t="s">
        <v>236</v>
      </c>
      <c r="AD202" s="155" t="s">
        <v>272</v>
      </c>
      <c r="AE202" s="156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282</v>
      </c>
      <c r="E203" s="11" t="s">
        <v>282</v>
      </c>
      <c r="F203" s="11" t="s">
        <v>281</v>
      </c>
      <c r="G203" s="11" t="s">
        <v>281</v>
      </c>
      <c r="H203" s="11" t="s">
        <v>281</v>
      </c>
      <c r="I203" s="11" t="s">
        <v>281</v>
      </c>
      <c r="J203" s="11" t="s">
        <v>281</v>
      </c>
      <c r="K203" s="11" t="s">
        <v>281</v>
      </c>
      <c r="L203" s="11" t="s">
        <v>282</v>
      </c>
      <c r="M203" s="11" t="s">
        <v>311</v>
      </c>
      <c r="N203" s="11" t="s">
        <v>281</v>
      </c>
      <c r="O203" s="11" t="s">
        <v>311</v>
      </c>
      <c r="P203" s="11" t="s">
        <v>281</v>
      </c>
      <c r="Q203" s="11" t="s">
        <v>282</v>
      </c>
      <c r="R203" s="11" t="s">
        <v>282</v>
      </c>
      <c r="S203" s="11" t="s">
        <v>282</v>
      </c>
      <c r="T203" s="11" t="s">
        <v>282</v>
      </c>
      <c r="U203" s="11" t="s">
        <v>311</v>
      </c>
      <c r="V203" s="11" t="s">
        <v>282</v>
      </c>
      <c r="W203" s="11" t="s">
        <v>311</v>
      </c>
      <c r="X203" s="11" t="s">
        <v>311</v>
      </c>
      <c r="Y203" s="11" t="s">
        <v>311</v>
      </c>
      <c r="Z203" s="11" t="s">
        <v>282</v>
      </c>
      <c r="AA203" s="11" t="s">
        <v>282</v>
      </c>
      <c r="AB203" s="11" t="s">
        <v>282</v>
      </c>
      <c r="AC203" s="11" t="s">
        <v>311</v>
      </c>
      <c r="AD203" s="11" t="s">
        <v>282</v>
      </c>
      <c r="AE203" s="156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 t="s">
        <v>312</v>
      </c>
      <c r="E204" s="26" t="s">
        <v>312</v>
      </c>
      <c r="F204" s="26" t="s">
        <v>312</v>
      </c>
      <c r="G204" s="26" t="s">
        <v>312</v>
      </c>
      <c r="H204" s="26" t="s">
        <v>312</v>
      </c>
      <c r="I204" s="26" t="s">
        <v>312</v>
      </c>
      <c r="J204" s="26" t="s">
        <v>312</v>
      </c>
      <c r="K204" s="26" t="s">
        <v>312</v>
      </c>
      <c r="L204" s="26" t="s">
        <v>312</v>
      </c>
      <c r="M204" s="26" t="s">
        <v>121</v>
      </c>
      <c r="N204" s="26" t="s">
        <v>278</v>
      </c>
      <c r="O204" s="26" t="s">
        <v>313</v>
      </c>
      <c r="P204" s="26" t="s">
        <v>314</v>
      </c>
      <c r="Q204" s="26" t="s">
        <v>312</v>
      </c>
      <c r="R204" s="26" t="s">
        <v>313</v>
      </c>
      <c r="S204" s="26" t="s">
        <v>313</v>
      </c>
      <c r="T204" s="26" t="s">
        <v>315</v>
      </c>
      <c r="U204" s="26" t="s">
        <v>315</v>
      </c>
      <c r="V204" s="26" t="s">
        <v>314</v>
      </c>
      <c r="W204" s="26" t="s">
        <v>312</v>
      </c>
      <c r="X204" s="26" t="s">
        <v>315</v>
      </c>
      <c r="Y204" s="26" t="s">
        <v>312</v>
      </c>
      <c r="Z204" s="26" t="s">
        <v>315</v>
      </c>
      <c r="AA204" s="26" t="s">
        <v>315</v>
      </c>
      <c r="AB204" s="26" t="s">
        <v>312</v>
      </c>
      <c r="AC204" s="26" t="s">
        <v>315</v>
      </c>
      <c r="AD204" s="26" t="s">
        <v>314</v>
      </c>
      <c r="AE204" s="156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8">
        <v>1</v>
      </c>
      <c r="C205" s="14">
        <v>1</v>
      </c>
      <c r="D205" s="216">
        <v>17</v>
      </c>
      <c r="E205" s="228">
        <v>13</v>
      </c>
      <c r="F205" s="216">
        <v>14</v>
      </c>
      <c r="G205" s="216">
        <v>14</v>
      </c>
      <c r="H205" s="216">
        <v>16</v>
      </c>
      <c r="I205" s="216">
        <v>14</v>
      </c>
      <c r="J205" s="216">
        <v>15</v>
      </c>
      <c r="K205" s="216">
        <v>15</v>
      </c>
      <c r="L205" s="216">
        <v>16.100000000000001</v>
      </c>
      <c r="M205" s="216">
        <v>16</v>
      </c>
      <c r="N205" s="216">
        <v>15.7</v>
      </c>
      <c r="O205" s="216">
        <v>16</v>
      </c>
      <c r="P205" s="216">
        <v>15.01212104360151</v>
      </c>
      <c r="Q205" s="216">
        <v>18.54</v>
      </c>
      <c r="R205" s="216">
        <v>16.300422254753069</v>
      </c>
      <c r="S205" s="216">
        <v>18</v>
      </c>
      <c r="T205" s="216">
        <v>14</v>
      </c>
      <c r="U205" s="216">
        <v>14.79</v>
      </c>
      <c r="V205" s="216">
        <v>17</v>
      </c>
      <c r="W205" s="216">
        <v>15.979999999999999</v>
      </c>
      <c r="X205" s="216">
        <v>17</v>
      </c>
      <c r="Y205" s="228">
        <v>31</v>
      </c>
      <c r="Z205" s="216">
        <v>16</v>
      </c>
      <c r="AA205" s="216">
        <v>16</v>
      </c>
      <c r="AB205" s="216">
        <v>16</v>
      </c>
      <c r="AC205" s="216">
        <v>18</v>
      </c>
      <c r="AD205" s="216">
        <v>17</v>
      </c>
      <c r="AE205" s="217"/>
      <c r="AF205" s="218"/>
      <c r="AG205" s="218"/>
      <c r="AH205" s="218"/>
      <c r="AI205" s="218"/>
      <c r="AJ205" s="218"/>
      <c r="AK205" s="218"/>
      <c r="AL205" s="218"/>
      <c r="AM205" s="218"/>
      <c r="AN205" s="218"/>
      <c r="AO205" s="218"/>
      <c r="AP205" s="218"/>
      <c r="AQ205" s="218"/>
      <c r="AR205" s="218"/>
      <c r="AS205" s="218"/>
      <c r="AT205" s="218"/>
      <c r="AU205" s="218"/>
      <c r="AV205" s="218"/>
      <c r="AW205" s="218"/>
      <c r="AX205" s="218"/>
      <c r="AY205" s="218"/>
      <c r="AZ205" s="218"/>
      <c r="BA205" s="218"/>
      <c r="BB205" s="218"/>
      <c r="BC205" s="218"/>
      <c r="BD205" s="218"/>
      <c r="BE205" s="218"/>
      <c r="BF205" s="218"/>
      <c r="BG205" s="218"/>
      <c r="BH205" s="218"/>
      <c r="BI205" s="218"/>
      <c r="BJ205" s="218"/>
      <c r="BK205" s="218"/>
      <c r="BL205" s="218"/>
      <c r="BM205" s="219">
        <v>1</v>
      </c>
    </row>
    <row r="206" spans="1:65">
      <c r="A206" s="30"/>
      <c r="B206" s="19">
        <v>1</v>
      </c>
      <c r="C206" s="9">
        <v>2</v>
      </c>
      <c r="D206" s="220">
        <v>15</v>
      </c>
      <c r="E206" s="229">
        <v>12</v>
      </c>
      <c r="F206" s="220">
        <v>14</v>
      </c>
      <c r="G206" s="220">
        <v>15</v>
      </c>
      <c r="H206" s="220">
        <v>15</v>
      </c>
      <c r="I206" s="220">
        <v>15</v>
      </c>
      <c r="J206" s="220">
        <v>14</v>
      </c>
      <c r="K206" s="220">
        <v>16</v>
      </c>
      <c r="L206" s="220">
        <v>17.3</v>
      </c>
      <c r="M206" s="220">
        <v>16</v>
      </c>
      <c r="N206" s="220">
        <v>15.9</v>
      </c>
      <c r="O206" s="220">
        <v>14</v>
      </c>
      <c r="P206" s="220">
        <v>16.440477325530829</v>
      </c>
      <c r="Q206" s="220">
        <v>18.22</v>
      </c>
      <c r="R206" s="220">
        <v>16.336246079264846</v>
      </c>
      <c r="S206" s="220">
        <v>17</v>
      </c>
      <c r="T206" s="220">
        <v>16</v>
      </c>
      <c r="U206" s="220">
        <v>14.83</v>
      </c>
      <c r="V206" s="220">
        <v>17</v>
      </c>
      <c r="W206" s="220">
        <v>15.06</v>
      </c>
      <c r="X206" s="220">
        <v>17</v>
      </c>
      <c r="Y206" s="229">
        <v>30</v>
      </c>
      <c r="Z206" s="220">
        <v>16</v>
      </c>
      <c r="AA206" s="220">
        <v>15</v>
      </c>
      <c r="AB206" s="220">
        <v>15</v>
      </c>
      <c r="AC206" s="220">
        <v>18</v>
      </c>
      <c r="AD206" s="220">
        <v>17</v>
      </c>
      <c r="AE206" s="217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9">
        <v>15</v>
      </c>
    </row>
    <row r="207" spans="1:65">
      <c r="A207" s="30"/>
      <c r="B207" s="19">
        <v>1</v>
      </c>
      <c r="C207" s="9">
        <v>3</v>
      </c>
      <c r="D207" s="220">
        <v>17</v>
      </c>
      <c r="E207" s="229">
        <v>12</v>
      </c>
      <c r="F207" s="220">
        <v>14</v>
      </c>
      <c r="G207" s="220">
        <v>15</v>
      </c>
      <c r="H207" s="220">
        <v>17</v>
      </c>
      <c r="I207" s="220">
        <v>15</v>
      </c>
      <c r="J207" s="220">
        <v>14</v>
      </c>
      <c r="K207" s="220">
        <v>16</v>
      </c>
      <c r="L207" s="220">
        <v>17.600000000000001</v>
      </c>
      <c r="M207" s="220">
        <v>15</v>
      </c>
      <c r="N207" s="220">
        <v>15.299999999999999</v>
      </c>
      <c r="O207" s="220">
        <v>16</v>
      </c>
      <c r="P207" s="220">
        <v>15.574264357610947</v>
      </c>
      <c r="Q207" s="220">
        <v>16.41</v>
      </c>
      <c r="R207" s="220">
        <v>15.63475888641632</v>
      </c>
      <c r="S207" s="220">
        <v>17</v>
      </c>
      <c r="T207" s="220">
        <v>15</v>
      </c>
      <c r="U207" s="220">
        <v>14.94</v>
      </c>
      <c r="V207" s="220">
        <v>19</v>
      </c>
      <c r="W207" s="220">
        <v>15.43</v>
      </c>
      <c r="X207" s="220">
        <v>17</v>
      </c>
      <c r="Y207" s="229">
        <v>30</v>
      </c>
      <c r="Z207" s="220">
        <v>17</v>
      </c>
      <c r="AA207" s="220">
        <v>17</v>
      </c>
      <c r="AB207" s="220">
        <v>16</v>
      </c>
      <c r="AC207" s="220">
        <v>18</v>
      </c>
      <c r="AD207" s="220">
        <v>17</v>
      </c>
      <c r="AE207" s="217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9">
        <v>16</v>
      </c>
    </row>
    <row r="208" spans="1:65">
      <c r="A208" s="30"/>
      <c r="B208" s="19">
        <v>1</v>
      </c>
      <c r="C208" s="9">
        <v>4</v>
      </c>
      <c r="D208" s="220">
        <v>17</v>
      </c>
      <c r="E208" s="229">
        <v>12</v>
      </c>
      <c r="F208" s="220">
        <v>14</v>
      </c>
      <c r="G208" s="220">
        <v>15</v>
      </c>
      <c r="H208" s="220">
        <v>15</v>
      </c>
      <c r="I208" s="220">
        <v>16</v>
      </c>
      <c r="J208" s="220">
        <v>15</v>
      </c>
      <c r="K208" s="220">
        <v>16</v>
      </c>
      <c r="L208" s="220">
        <v>16.600000000000001</v>
      </c>
      <c r="M208" s="220">
        <v>15</v>
      </c>
      <c r="N208" s="220">
        <v>15.8</v>
      </c>
      <c r="O208" s="220">
        <v>15</v>
      </c>
      <c r="P208" s="220">
        <v>16.528167300774971</v>
      </c>
      <c r="Q208" s="220"/>
      <c r="R208" s="220">
        <v>15.902359872530154</v>
      </c>
      <c r="S208" s="220">
        <v>17</v>
      </c>
      <c r="T208" s="220">
        <v>15</v>
      </c>
      <c r="U208" s="220">
        <v>14.18</v>
      </c>
      <c r="V208" s="220">
        <v>17</v>
      </c>
      <c r="W208" s="220">
        <v>15.12</v>
      </c>
      <c r="X208" s="220">
        <v>17</v>
      </c>
      <c r="Y208" s="229">
        <v>32</v>
      </c>
      <c r="Z208" s="220">
        <v>16</v>
      </c>
      <c r="AA208" s="220">
        <v>16</v>
      </c>
      <c r="AB208" s="220">
        <v>16</v>
      </c>
      <c r="AC208" s="220">
        <v>19</v>
      </c>
      <c r="AD208" s="220">
        <v>17</v>
      </c>
      <c r="AE208" s="217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9">
        <v>15.944154394896026</v>
      </c>
    </row>
    <row r="209" spans="1:65">
      <c r="A209" s="30"/>
      <c r="B209" s="19">
        <v>1</v>
      </c>
      <c r="C209" s="9">
        <v>5</v>
      </c>
      <c r="D209" s="220">
        <v>18</v>
      </c>
      <c r="E209" s="229">
        <v>11</v>
      </c>
      <c r="F209" s="220">
        <v>14</v>
      </c>
      <c r="G209" s="220">
        <v>15</v>
      </c>
      <c r="H209" s="220">
        <v>16</v>
      </c>
      <c r="I209" s="220">
        <v>15</v>
      </c>
      <c r="J209" s="220">
        <v>14</v>
      </c>
      <c r="K209" s="220">
        <v>16</v>
      </c>
      <c r="L209" s="220">
        <v>16.7</v>
      </c>
      <c r="M209" s="220">
        <v>15</v>
      </c>
      <c r="N209" s="241">
        <v>16.600000000000001</v>
      </c>
      <c r="O209" s="220">
        <v>15</v>
      </c>
      <c r="P209" s="220">
        <v>16.11331644411667</v>
      </c>
      <c r="Q209" s="220">
        <v>19.5</v>
      </c>
      <c r="R209" s="220">
        <v>16.32788317278192</v>
      </c>
      <c r="S209" s="220">
        <v>17</v>
      </c>
      <c r="T209" s="220">
        <v>16</v>
      </c>
      <c r="U209" s="220">
        <v>14.73</v>
      </c>
      <c r="V209" s="220">
        <v>18</v>
      </c>
      <c r="W209" s="220">
        <v>15.45</v>
      </c>
      <c r="X209" s="220">
        <v>16</v>
      </c>
      <c r="Y209" s="229">
        <v>32</v>
      </c>
      <c r="Z209" s="220">
        <v>17</v>
      </c>
      <c r="AA209" s="220">
        <v>16</v>
      </c>
      <c r="AB209" s="220">
        <v>16</v>
      </c>
      <c r="AC209" s="220">
        <v>16</v>
      </c>
      <c r="AD209" s="220">
        <v>16</v>
      </c>
      <c r="AE209" s="217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9">
        <v>79</v>
      </c>
    </row>
    <row r="210" spans="1:65">
      <c r="A210" s="30"/>
      <c r="B210" s="19">
        <v>1</v>
      </c>
      <c r="C210" s="9">
        <v>6</v>
      </c>
      <c r="D210" s="220">
        <v>17</v>
      </c>
      <c r="E210" s="229">
        <v>12</v>
      </c>
      <c r="F210" s="220">
        <v>14</v>
      </c>
      <c r="G210" s="220">
        <v>16</v>
      </c>
      <c r="H210" s="220">
        <v>16</v>
      </c>
      <c r="I210" s="220">
        <v>15</v>
      </c>
      <c r="J210" s="220">
        <v>14</v>
      </c>
      <c r="K210" s="220">
        <v>15</v>
      </c>
      <c r="L210" s="220">
        <v>16.8</v>
      </c>
      <c r="M210" s="220">
        <v>13</v>
      </c>
      <c r="N210" s="220">
        <v>15.7</v>
      </c>
      <c r="O210" s="220">
        <v>15</v>
      </c>
      <c r="P210" s="220">
        <v>15.352034599599689</v>
      </c>
      <c r="Q210" s="220">
        <v>16.88</v>
      </c>
      <c r="R210" s="220">
        <v>15.691107897422858</v>
      </c>
      <c r="S210" s="220">
        <v>18</v>
      </c>
      <c r="T210" s="220">
        <v>15</v>
      </c>
      <c r="U210" s="220">
        <v>14.39</v>
      </c>
      <c r="V210" s="220">
        <v>18</v>
      </c>
      <c r="W210" s="220">
        <v>14.87</v>
      </c>
      <c r="X210" s="220">
        <v>16</v>
      </c>
      <c r="Y210" s="229">
        <v>30</v>
      </c>
      <c r="Z210" s="220">
        <v>17</v>
      </c>
      <c r="AA210" s="220">
        <v>16</v>
      </c>
      <c r="AB210" s="220">
        <v>16</v>
      </c>
      <c r="AC210" s="220">
        <v>17</v>
      </c>
      <c r="AD210" s="220">
        <v>16</v>
      </c>
      <c r="AE210" s="217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21"/>
    </row>
    <row r="211" spans="1:65">
      <c r="A211" s="30"/>
      <c r="B211" s="20" t="s">
        <v>238</v>
      </c>
      <c r="C211" s="12"/>
      <c r="D211" s="222">
        <v>16.833333333333332</v>
      </c>
      <c r="E211" s="222">
        <v>12</v>
      </c>
      <c r="F211" s="222">
        <v>14</v>
      </c>
      <c r="G211" s="222">
        <v>15</v>
      </c>
      <c r="H211" s="222">
        <v>15.833333333333334</v>
      </c>
      <c r="I211" s="222">
        <v>15</v>
      </c>
      <c r="J211" s="222">
        <v>14.333333333333334</v>
      </c>
      <c r="K211" s="222">
        <v>15.666666666666666</v>
      </c>
      <c r="L211" s="222">
        <v>16.850000000000001</v>
      </c>
      <c r="M211" s="222">
        <v>15</v>
      </c>
      <c r="N211" s="222">
        <v>15.833333333333336</v>
      </c>
      <c r="O211" s="222">
        <v>15.166666666666666</v>
      </c>
      <c r="P211" s="222">
        <v>15.836730178539101</v>
      </c>
      <c r="Q211" s="222">
        <v>17.91</v>
      </c>
      <c r="R211" s="222">
        <v>16.032129693861528</v>
      </c>
      <c r="S211" s="222">
        <v>17.333333333333332</v>
      </c>
      <c r="T211" s="222">
        <v>15.166666666666666</v>
      </c>
      <c r="U211" s="222">
        <v>14.643333333333333</v>
      </c>
      <c r="V211" s="222">
        <v>17.666666666666668</v>
      </c>
      <c r="W211" s="222">
        <v>15.318333333333333</v>
      </c>
      <c r="X211" s="222">
        <v>16.666666666666668</v>
      </c>
      <c r="Y211" s="222">
        <v>30.833333333333332</v>
      </c>
      <c r="Z211" s="222">
        <v>16.5</v>
      </c>
      <c r="AA211" s="222">
        <v>16</v>
      </c>
      <c r="AB211" s="222">
        <v>15.833333333333334</v>
      </c>
      <c r="AC211" s="222">
        <v>17.666666666666668</v>
      </c>
      <c r="AD211" s="222">
        <v>16.666666666666668</v>
      </c>
      <c r="AE211" s="217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21"/>
    </row>
    <row r="212" spans="1:65">
      <c r="A212" s="30"/>
      <c r="B212" s="3" t="s">
        <v>239</v>
      </c>
      <c r="C212" s="29"/>
      <c r="D212" s="220">
        <v>17</v>
      </c>
      <c r="E212" s="220">
        <v>12</v>
      </c>
      <c r="F212" s="220">
        <v>14</v>
      </c>
      <c r="G212" s="220">
        <v>15</v>
      </c>
      <c r="H212" s="220">
        <v>16</v>
      </c>
      <c r="I212" s="220">
        <v>15</v>
      </c>
      <c r="J212" s="220">
        <v>14</v>
      </c>
      <c r="K212" s="220">
        <v>16</v>
      </c>
      <c r="L212" s="220">
        <v>16.75</v>
      </c>
      <c r="M212" s="220">
        <v>15</v>
      </c>
      <c r="N212" s="220">
        <v>15.75</v>
      </c>
      <c r="O212" s="220">
        <v>15</v>
      </c>
      <c r="P212" s="220">
        <v>15.843790400863808</v>
      </c>
      <c r="Q212" s="220">
        <v>18.22</v>
      </c>
      <c r="R212" s="220">
        <v>16.101391063641611</v>
      </c>
      <c r="S212" s="220">
        <v>17</v>
      </c>
      <c r="T212" s="220">
        <v>15</v>
      </c>
      <c r="U212" s="220">
        <v>14.76</v>
      </c>
      <c r="V212" s="220">
        <v>17.5</v>
      </c>
      <c r="W212" s="220">
        <v>15.274999999999999</v>
      </c>
      <c r="X212" s="220">
        <v>17</v>
      </c>
      <c r="Y212" s="220">
        <v>30.5</v>
      </c>
      <c r="Z212" s="220">
        <v>16.5</v>
      </c>
      <c r="AA212" s="220">
        <v>16</v>
      </c>
      <c r="AB212" s="220">
        <v>16</v>
      </c>
      <c r="AC212" s="220">
        <v>18</v>
      </c>
      <c r="AD212" s="220">
        <v>17</v>
      </c>
      <c r="AE212" s="217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1"/>
    </row>
    <row r="213" spans="1:65">
      <c r="A213" s="30"/>
      <c r="B213" s="3" t="s">
        <v>240</v>
      </c>
      <c r="C213" s="29"/>
      <c r="D213" s="24">
        <v>0.98319208025017513</v>
      </c>
      <c r="E213" s="24">
        <v>0.63245553203367588</v>
      </c>
      <c r="F213" s="24">
        <v>0</v>
      </c>
      <c r="G213" s="24">
        <v>0.63245553203367588</v>
      </c>
      <c r="H213" s="24">
        <v>0.75277265270908111</v>
      </c>
      <c r="I213" s="24">
        <v>0.63245553203367588</v>
      </c>
      <c r="J213" s="24">
        <v>0.51639777949432231</v>
      </c>
      <c r="K213" s="24">
        <v>0.5163977794943222</v>
      </c>
      <c r="L213" s="24">
        <v>0.53197744313081552</v>
      </c>
      <c r="M213" s="24">
        <v>1.0954451150103321</v>
      </c>
      <c r="N213" s="24">
        <v>0.42739521132865699</v>
      </c>
      <c r="O213" s="24">
        <v>0.75277265270908111</v>
      </c>
      <c r="P213" s="24">
        <v>0.6169107246002522</v>
      </c>
      <c r="Q213" s="24">
        <v>1.2581732790041282</v>
      </c>
      <c r="R213" s="24">
        <v>0.32953829069725027</v>
      </c>
      <c r="S213" s="24">
        <v>0.5163977794943222</v>
      </c>
      <c r="T213" s="24">
        <v>0.75277265270908111</v>
      </c>
      <c r="U213" s="24">
        <v>0.29350752403757313</v>
      </c>
      <c r="V213" s="24">
        <v>0.81649658092772603</v>
      </c>
      <c r="W213" s="24">
        <v>0.39361995206882799</v>
      </c>
      <c r="X213" s="24">
        <v>0.5163977794943222</v>
      </c>
      <c r="Y213" s="24">
        <v>0.98319208025017513</v>
      </c>
      <c r="Z213" s="24">
        <v>0.54772255750516607</v>
      </c>
      <c r="AA213" s="24">
        <v>0.63245553203367588</v>
      </c>
      <c r="AB213" s="24">
        <v>0.40824829046386302</v>
      </c>
      <c r="AC213" s="24">
        <v>1.0327955589886446</v>
      </c>
      <c r="AD213" s="24">
        <v>0.5163977794943222</v>
      </c>
      <c r="AE213" s="156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87</v>
      </c>
      <c r="C214" s="29"/>
      <c r="D214" s="13">
        <v>5.8407450311891596E-2</v>
      </c>
      <c r="E214" s="13">
        <v>5.2704627669472988E-2</v>
      </c>
      <c r="F214" s="13">
        <v>0</v>
      </c>
      <c r="G214" s="13">
        <v>4.2163702135578393E-2</v>
      </c>
      <c r="H214" s="13">
        <v>4.7543535960573542E-2</v>
      </c>
      <c r="I214" s="13">
        <v>4.2163702135578393E-2</v>
      </c>
      <c r="J214" s="13">
        <v>3.6027752057743417E-2</v>
      </c>
      <c r="K214" s="13">
        <v>3.296156039325461E-2</v>
      </c>
      <c r="L214" s="13">
        <v>3.1571361610137419E-2</v>
      </c>
      <c r="M214" s="13">
        <v>7.3029674334022146E-2</v>
      </c>
      <c r="N214" s="13">
        <v>2.6993381768125699E-2</v>
      </c>
      <c r="O214" s="13">
        <v>4.9633361717082276E-2</v>
      </c>
      <c r="P214" s="13">
        <v>3.8954425417707071E-2</v>
      </c>
      <c r="Q214" s="13">
        <v>7.0249764321838534E-2</v>
      </c>
      <c r="R214" s="13">
        <v>2.055486681993508E-2</v>
      </c>
      <c r="S214" s="13">
        <v>2.9792179586210898E-2</v>
      </c>
      <c r="T214" s="13">
        <v>4.9633361717082276E-2</v>
      </c>
      <c r="U214" s="13">
        <v>2.0043764445998622E-2</v>
      </c>
      <c r="V214" s="13">
        <v>4.6216787599682604E-2</v>
      </c>
      <c r="W214" s="13">
        <v>2.569600383432671E-2</v>
      </c>
      <c r="X214" s="13">
        <v>3.0983866769659328E-2</v>
      </c>
      <c r="Y214" s="13">
        <v>3.1887310710816491E-2</v>
      </c>
      <c r="Z214" s="13">
        <v>3.3195306515464609E-2</v>
      </c>
      <c r="AA214" s="13">
        <v>3.9528470752104743E-2</v>
      </c>
      <c r="AB214" s="13">
        <v>2.57841025556124E-2</v>
      </c>
      <c r="AC214" s="13">
        <v>5.8460125980489316E-2</v>
      </c>
      <c r="AD214" s="13">
        <v>3.0983866769659328E-2</v>
      </c>
      <c r="AE214" s="156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241</v>
      </c>
      <c r="C215" s="29"/>
      <c r="D215" s="13">
        <v>5.5768334677061659E-2</v>
      </c>
      <c r="E215" s="13">
        <v>-0.24737306834902528</v>
      </c>
      <c r="F215" s="13">
        <v>-0.12193524640719611</v>
      </c>
      <c r="G215" s="13">
        <v>-5.9216335436281575E-2</v>
      </c>
      <c r="H215" s="13">
        <v>-6.9505762938527615E-3</v>
      </c>
      <c r="I215" s="13">
        <v>-5.9216335436281575E-2</v>
      </c>
      <c r="J215" s="13">
        <v>-0.10102894275022456</v>
      </c>
      <c r="K215" s="13">
        <v>-1.7403728122338591E-2</v>
      </c>
      <c r="L215" s="13">
        <v>5.6813649859910553E-2</v>
      </c>
      <c r="M215" s="13">
        <v>-5.9216335436281575E-2</v>
      </c>
      <c r="N215" s="13">
        <v>-6.9505762938526505E-3</v>
      </c>
      <c r="O215" s="13">
        <v>-4.8763183607795857E-2</v>
      </c>
      <c r="P215" s="13">
        <v>-6.7375298618103097E-3</v>
      </c>
      <c r="Q215" s="13">
        <v>0.12329569548907982</v>
      </c>
      <c r="R215" s="13">
        <v>5.5177149434568751E-3</v>
      </c>
      <c r="S215" s="13">
        <v>8.7127790162518925E-2</v>
      </c>
      <c r="T215" s="13">
        <v>-4.8763183607795857E-2</v>
      </c>
      <c r="U215" s="13">
        <v>-8.1586080349241197E-2</v>
      </c>
      <c r="V215" s="13">
        <v>0.10803409381949058</v>
      </c>
      <c r="W215" s="13">
        <v>-3.9250815443873766E-2</v>
      </c>
      <c r="X215" s="13">
        <v>4.5315182848576052E-2</v>
      </c>
      <c r="Y215" s="13">
        <v>0.93383308826986555</v>
      </c>
      <c r="Z215" s="13">
        <v>3.4862031020090223E-2</v>
      </c>
      <c r="AA215" s="13">
        <v>3.5025755346329568E-3</v>
      </c>
      <c r="AB215" s="13">
        <v>-6.9505762938527615E-3</v>
      </c>
      <c r="AC215" s="13">
        <v>0.10803409381949058</v>
      </c>
      <c r="AD215" s="13">
        <v>4.5315182848576052E-2</v>
      </c>
      <c r="AE215" s="156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242</v>
      </c>
      <c r="C216" s="47"/>
      <c r="D216" s="45">
        <v>0.81</v>
      </c>
      <c r="E216" s="45">
        <v>3.1</v>
      </c>
      <c r="F216" s="45">
        <v>1.48</v>
      </c>
      <c r="G216" s="45">
        <v>0.67</v>
      </c>
      <c r="H216" s="45">
        <v>0</v>
      </c>
      <c r="I216" s="45">
        <v>0.67</v>
      </c>
      <c r="J216" s="45">
        <v>1.21</v>
      </c>
      <c r="K216" s="45">
        <v>0.13</v>
      </c>
      <c r="L216" s="45">
        <v>0.82</v>
      </c>
      <c r="M216" s="45">
        <v>0.67</v>
      </c>
      <c r="N216" s="45">
        <v>0</v>
      </c>
      <c r="O216" s="45">
        <v>0.54</v>
      </c>
      <c r="P216" s="45">
        <v>0</v>
      </c>
      <c r="Q216" s="45">
        <v>1.68</v>
      </c>
      <c r="R216" s="45">
        <v>0.16</v>
      </c>
      <c r="S216" s="45">
        <v>1.21</v>
      </c>
      <c r="T216" s="45">
        <v>0.54</v>
      </c>
      <c r="U216" s="45">
        <v>0.96</v>
      </c>
      <c r="V216" s="45">
        <v>1.48</v>
      </c>
      <c r="W216" s="45">
        <v>0.42</v>
      </c>
      <c r="X216" s="45">
        <v>0.67</v>
      </c>
      <c r="Y216" s="45">
        <v>12.14</v>
      </c>
      <c r="Z216" s="45">
        <v>0.54</v>
      </c>
      <c r="AA216" s="45">
        <v>0.13</v>
      </c>
      <c r="AB216" s="45">
        <v>0</v>
      </c>
      <c r="AC216" s="45">
        <v>1.48</v>
      </c>
      <c r="AD216" s="45">
        <v>0.67</v>
      </c>
      <c r="AE216" s="156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BM217" s="55"/>
    </row>
    <row r="218" spans="1:65" ht="15">
      <c r="B218" s="8" t="s">
        <v>559</v>
      </c>
      <c r="BM218" s="28" t="s">
        <v>67</v>
      </c>
    </row>
    <row r="219" spans="1:65" ht="15">
      <c r="A219" s="25" t="s">
        <v>28</v>
      </c>
      <c r="B219" s="18" t="s">
        <v>114</v>
      </c>
      <c r="C219" s="15" t="s">
        <v>115</v>
      </c>
      <c r="D219" s="16" t="s">
        <v>234</v>
      </c>
      <c r="E219" s="17" t="s">
        <v>234</v>
      </c>
      <c r="F219" s="17" t="s">
        <v>234</v>
      </c>
      <c r="G219" s="17" t="s">
        <v>234</v>
      </c>
      <c r="H219" s="17" t="s">
        <v>234</v>
      </c>
      <c r="I219" s="17" t="s">
        <v>234</v>
      </c>
      <c r="J219" s="17" t="s">
        <v>234</v>
      </c>
      <c r="K219" s="17" t="s">
        <v>234</v>
      </c>
      <c r="L219" s="17" t="s">
        <v>234</v>
      </c>
      <c r="M219" s="17" t="s">
        <v>234</v>
      </c>
      <c r="N219" s="17" t="s">
        <v>234</v>
      </c>
      <c r="O219" s="17" t="s">
        <v>234</v>
      </c>
      <c r="P219" s="17" t="s">
        <v>234</v>
      </c>
      <c r="Q219" s="17" t="s">
        <v>234</v>
      </c>
      <c r="R219" s="17" t="s">
        <v>234</v>
      </c>
      <c r="S219" s="17" t="s">
        <v>234</v>
      </c>
      <c r="T219" s="17" t="s">
        <v>234</v>
      </c>
      <c r="U219" s="17" t="s">
        <v>234</v>
      </c>
      <c r="V219" s="156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235</v>
      </c>
      <c r="C220" s="9" t="s">
        <v>235</v>
      </c>
      <c r="D220" s="153" t="s">
        <v>246</v>
      </c>
      <c r="E220" s="155" t="s">
        <v>248</v>
      </c>
      <c r="F220" s="155" t="s">
        <v>249</v>
      </c>
      <c r="G220" s="155" t="s">
        <v>250</v>
      </c>
      <c r="H220" s="155" t="s">
        <v>251</v>
      </c>
      <c r="I220" s="155" t="s">
        <v>252</v>
      </c>
      <c r="J220" s="155" t="s">
        <v>253</v>
      </c>
      <c r="K220" s="155" t="s">
        <v>254</v>
      </c>
      <c r="L220" s="155" t="s">
        <v>257</v>
      </c>
      <c r="M220" s="155" t="s">
        <v>259</v>
      </c>
      <c r="N220" s="155" t="s">
        <v>261</v>
      </c>
      <c r="O220" s="155" t="s">
        <v>262</v>
      </c>
      <c r="P220" s="155" t="s">
        <v>265</v>
      </c>
      <c r="Q220" s="155" t="s">
        <v>267</v>
      </c>
      <c r="R220" s="155" t="s">
        <v>269</v>
      </c>
      <c r="S220" s="155" t="s">
        <v>270</v>
      </c>
      <c r="T220" s="155" t="s">
        <v>271</v>
      </c>
      <c r="U220" s="155" t="s">
        <v>272</v>
      </c>
      <c r="V220" s="156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282</v>
      </c>
      <c r="E221" s="11" t="s">
        <v>281</v>
      </c>
      <c r="F221" s="11" t="s">
        <v>281</v>
      </c>
      <c r="G221" s="11" t="s">
        <v>281</v>
      </c>
      <c r="H221" s="11" t="s">
        <v>281</v>
      </c>
      <c r="I221" s="11" t="s">
        <v>281</v>
      </c>
      <c r="J221" s="11" t="s">
        <v>282</v>
      </c>
      <c r="K221" s="11" t="s">
        <v>281</v>
      </c>
      <c r="L221" s="11" t="s">
        <v>281</v>
      </c>
      <c r="M221" s="11" t="s">
        <v>282</v>
      </c>
      <c r="N221" s="11" t="s">
        <v>282</v>
      </c>
      <c r="O221" s="11" t="s">
        <v>282</v>
      </c>
      <c r="P221" s="11" t="s">
        <v>282</v>
      </c>
      <c r="Q221" s="11" t="s">
        <v>281</v>
      </c>
      <c r="R221" s="11" t="s">
        <v>282</v>
      </c>
      <c r="S221" s="11" t="s">
        <v>282</v>
      </c>
      <c r="T221" s="11" t="s">
        <v>282</v>
      </c>
      <c r="U221" s="11" t="s">
        <v>281</v>
      </c>
      <c r="V221" s="156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 t="s">
        <v>312</v>
      </c>
      <c r="E222" s="26" t="s">
        <v>312</v>
      </c>
      <c r="F222" s="26" t="s">
        <v>312</v>
      </c>
      <c r="G222" s="26" t="s">
        <v>312</v>
      </c>
      <c r="H222" s="26" t="s">
        <v>312</v>
      </c>
      <c r="I222" s="26" t="s">
        <v>312</v>
      </c>
      <c r="J222" s="26" t="s">
        <v>312</v>
      </c>
      <c r="K222" s="26" t="s">
        <v>121</v>
      </c>
      <c r="L222" s="26" t="s">
        <v>314</v>
      </c>
      <c r="M222" s="26" t="s">
        <v>313</v>
      </c>
      <c r="N222" s="26" t="s">
        <v>313</v>
      </c>
      <c r="O222" s="26" t="s">
        <v>315</v>
      </c>
      <c r="P222" s="26" t="s">
        <v>314</v>
      </c>
      <c r="Q222" s="26" t="s">
        <v>315</v>
      </c>
      <c r="R222" s="26" t="s">
        <v>315</v>
      </c>
      <c r="S222" s="26" t="s">
        <v>315</v>
      </c>
      <c r="T222" s="26" t="s">
        <v>312</v>
      </c>
      <c r="U222" s="26" t="s">
        <v>314</v>
      </c>
      <c r="V222" s="156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8">
        <v>1</v>
      </c>
      <c r="C223" s="14">
        <v>1</v>
      </c>
      <c r="D223" s="22">
        <v>1.55</v>
      </c>
      <c r="E223" s="22">
        <v>1.37</v>
      </c>
      <c r="F223" s="22">
        <v>1.86</v>
      </c>
      <c r="G223" s="22">
        <v>1.75</v>
      </c>
      <c r="H223" s="22">
        <v>1.67</v>
      </c>
      <c r="I223" s="22">
        <v>1.62</v>
      </c>
      <c r="J223" s="22">
        <v>1.61</v>
      </c>
      <c r="K223" s="22">
        <v>2.15</v>
      </c>
      <c r="L223" s="22">
        <v>1.460909467989818</v>
      </c>
      <c r="M223" s="22">
        <v>1.652180091552419</v>
      </c>
      <c r="N223" s="22">
        <v>1.9800000000000002</v>
      </c>
      <c r="O223" s="22">
        <v>1.3</v>
      </c>
      <c r="P223" s="151">
        <v>2.2999999999999998</v>
      </c>
      <c r="Q223" s="22">
        <v>1.82</v>
      </c>
      <c r="R223" s="22">
        <v>1.58</v>
      </c>
      <c r="S223" s="158">
        <v>1.63</v>
      </c>
      <c r="T223" s="22">
        <v>1.86</v>
      </c>
      <c r="U223" s="22">
        <v>1.92</v>
      </c>
      <c r="V223" s="156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1.46</v>
      </c>
      <c r="E224" s="11">
        <v>1.41</v>
      </c>
      <c r="F224" s="11">
        <v>1.65</v>
      </c>
      <c r="G224" s="11">
        <v>1.78</v>
      </c>
      <c r="H224" s="11">
        <v>1.6</v>
      </c>
      <c r="I224" s="11">
        <v>1.68</v>
      </c>
      <c r="J224" s="11">
        <v>1.63</v>
      </c>
      <c r="K224" s="11">
        <v>2.0299999999999998</v>
      </c>
      <c r="L224" s="11">
        <v>1.5107252275711829</v>
      </c>
      <c r="M224" s="11">
        <v>1.6307555300389767</v>
      </c>
      <c r="N224" s="11">
        <v>1.95</v>
      </c>
      <c r="O224" s="11">
        <v>1.4</v>
      </c>
      <c r="P224" s="152">
        <v>2.21</v>
      </c>
      <c r="Q224" s="11">
        <v>1.87</v>
      </c>
      <c r="R224" s="11">
        <v>1.67</v>
      </c>
      <c r="S224" s="11">
        <v>1.69</v>
      </c>
      <c r="T224" s="11">
        <v>1.76</v>
      </c>
      <c r="U224" s="11">
        <v>1.75</v>
      </c>
      <c r="V224" s="156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39</v>
      </c>
    </row>
    <row r="225" spans="1:65">
      <c r="A225" s="30"/>
      <c r="B225" s="19">
        <v>1</v>
      </c>
      <c r="C225" s="9">
        <v>3</v>
      </c>
      <c r="D225" s="157">
        <v>1.6</v>
      </c>
      <c r="E225" s="11">
        <v>1.38</v>
      </c>
      <c r="F225" s="11">
        <v>1.87</v>
      </c>
      <c r="G225" s="11">
        <v>1.78</v>
      </c>
      <c r="H225" s="11">
        <v>1.51</v>
      </c>
      <c r="I225" s="11">
        <v>1.62</v>
      </c>
      <c r="J225" s="11">
        <v>1.67</v>
      </c>
      <c r="K225" s="11">
        <v>2</v>
      </c>
      <c r="L225" s="11">
        <v>1.5617666274904656</v>
      </c>
      <c r="M225" s="11">
        <v>1.5716972950304611</v>
      </c>
      <c r="N225" s="11">
        <v>1.9800000000000002</v>
      </c>
      <c r="O225" s="11">
        <v>1.4</v>
      </c>
      <c r="P225" s="152">
        <v>2.16</v>
      </c>
      <c r="Q225" s="11">
        <v>1.83</v>
      </c>
      <c r="R225" s="11">
        <v>1.67</v>
      </c>
      <c r="S225" s="11">
        <v>1.73</v>
      </c>
      <c r="T225" s="11">
        <v>1.79</v>
      </c>
      <c r="U225" s="11">
        <v>1.84</v>
      </c>
      <c r="V225" s="156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1.47</v>
      </c>
      <c r="E226" s="11">
        <v>1.42</v>
      </c>
      <c r="F226" s="11">
        <v>1.68</v>
      </c>
      <c r="G226" s="11">
        <v>1.77</v>
      </c>
      <c r="H226" s="11">
        <v>1.56</v>
      </c>
      <c r="I226" s="11">
        <v>1.64</v>
      </c>
      <c r="J226" s="11">
        <v>1.63</v>
      </c>
      <c r="K226" s="11">
        <v>1.91</v>
      </c>
      <c r="L226" s="11">
        <v>1.5618724903627141</v>
      </c>
      <c r="M226" s="11">
        <v>1.5322233398221186</v>
      </c>
      <c r="N226" s="11">
        <v>1.9299999999999997</v>
      </c>
      <c r="O226" s="11">
        <v>1.4</v>
      </c>
      <c r="P226" s="152">
        <v>2.2000000000000002</v>
      </c>
      <c r="Q226" s="11">
        <v>1.8</v>
      </c>
      <c r="R226" s="11">
        <v>1.59</v>
      </c>
      <c r="S226" s="11">
        <v>1.73</v>
      </c>
      <c r="T226" s="11">
        <v>1.69</v>
      </c>
      <c r="U226" s="11">
        <v>1.82</v>
      </c>
      <c r="V226" s="156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1.6742855632513998</v>
      </c>
    </row>
    <row r="227" spans="1:65">
      <c r="A227" s="30"/>
      <c r="B227" s="19">
        <v>1</v>
      </c>
      <c r="C227" s="9">
        <v>5</v>
      </c>
      <c r="D227" s="11">
        <v>1.44</v>
      </c>
      <c r="E227" s="11">
        <v>1.39</v>
      </c>
      <c r="F227" s="11">
        <v>1.73</v>
      </c>
      <c r="G227" s="11">
        <v>1.82</v>
      </c>
      <c r="H227" s="11">
        <v>1.52</v>
      </c>
      <c r="I227" s="11">
        <v>1.66</v>
      </c>
      <c r="J227" s="11">
        <v>1.69</v>
      </c>
      <c r="K227" s="11">
        <v>1.9400000000000002</v>
      </c>
      <c r="L227" s="11">
        <v>1.537039084189245</v>
      </c>
      <c r="M227" s="11">
        <v>1.5681163207097963</v>
      </c>
      <c r="N227" s="11">
        <v>1.95</v>
      </c>
      <c r="O227" s="11">
        <v>1.4</v>
      </c>
      <c r="P227" s="152">
        <v>2.29</v>
      </c>
      <c r="Q227" s="11">
        <v>1.88</v>
      </c>
      <c r="R227" s="11">
        <v>1.58</v>
      </c>
      <c r="S227" s="11">
        <v>1.73</v>
      </c>
      <c r="T227" s="11">
        <v>1.75</v>
      </c>
      <c r="U227" s="11">
        <v>1.72</v>
      </c>
      <c r="V227" s="156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80</v>
      </c>
    </row>
    <row r="228" spans="1:65">
      <c r="A228" s="30"/>
      <c r="B228" s="19">
        <v>1</v>
      </c>
      <c r="C228" s="9">
        <v>6</v>
      </c>
      <c r="D228" s="11">
        <v>1.47</v>
      </c>
      <c r="E228" s="11">
        <v>1.47</v>
      </c>
      <c r="F228" s="11">
        <v>1.63</v>
      </c>
      <c r="G228" s="11">
        <v>1.82</v>
      </c>
      <c r="H228" s="11">
        <v>1.56</v>
      </c>
      <c r="I228" s="11">
        <v>1.58</v>
      </c>
      <c r="J228" s="11">
        <v>1.71</v>
      </c>
      <c r="K228" s="11">
        <v>1.88</v>
      </c>
      <c r="L228" s="11">
        <v>1.5142427737348392</v>
      </c>
      <c r="M228" s="11">
        <v>1.5155992031507641</v>
      </c>
      <c r="N228" s="11">
        <v>1.99</v>
      </c>
      <c r="O228" s="11">
        <v>1.4</v>
      </c>
      <c r="P228" s="152">
        <v>2.2599999999999998</v>
      </c>
      <c r="Q228" s="11">
        <v>1.75</v>
      </c>
      <c r="R228" s="11">
        <v>1.55</v>
      </c>
      <c r="S228" s="11">
        <v>1.78</v>
      </c>
      <c r="T228" s="11">
        <v>1.87</v>
      </c>
      <c r="U228" s="11">
        <v>1.81</v>
      </c>
      <c r="V228" s="156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20" t="s">
        <v>238</v>
      </c>
      <c r="C229" s="12"/>
      <c r="D229" s="23">
        <v>1.4983333333333333</v>
      </c>
      <c r="E229" s="23">
        <v>1.4066666666666665</v>
      </c>
      <c r="F229" s="23">
        <v>1.7366666666666664</v>
      </c>
      <c r="G229" s="23">
        <v>1.7866666666666668</v>
      </c>
      <c r="H229" s="23">
        <v>1.57</v>
      </c>
      <c r="I229" s="23">
        <v>1.6333333333333331</v>
      </c>
      <c r="J229" s="23">
        <v>1.656666666666667</v>
      </c>
      <c r="K229" s="23">
        <v>1.9850000000000001</v>
      </c>
      <c r="L229" s="23">
        <v>1.524425945223044</v>
      </c>
      <c r="M229" s="23">
        <v>1.578428630050756</v>
      </c>
      <c r="N229" s="23">
        <v>1.9633333333333332</v>
      </c>
      <c r="O229" s="23">
        <v>1.3833333333333335</v>
      </c>
      <c r="P229" s="23">
        <v>2.2366666666666668</v>
      </c>
      <c r="Q229" s="23">
        <v>1.825</v>
      </c>
      <c r="R229" s="23">
        <v>1.6066666666666667</v>
      </c>
      <c r="S229" s="23">
        <v>1.7149999999999999</v>
      </c>
      <c r="T229" s="23">
        <v>1.7866666666666664</v>
      </c>
      <c r="U229" s="23">
        <v>1.8100000000000003</v>
      </c>
      <c r="V229" s="156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239</v>
      </c>
      <c r="C230" s="29"/>
      <c r="D230" s="11">
        <v>1.47</v>
      </c>
      <c r="E230" s="11">
        <v>1.4</v>
      </c>
      <c r="F230" s="11">
        <v>1.7050000000000001</v>
      </c>
      <c r="G230" s="11">
        <v>1.78</v>
      </c>
      <c r="H230" s="11">
        <v>1.56</v>
      </c>
      <c r="I230" s="11">
        <v>1.63</v>
      </c>
      <c r="J230" s="11">
        <v>1.65</v>
      </c>
      <c r="K230" s="11">
        <v>1.9700000000000002</v>
      </c>
      <c r="L230" s="11">
        <v>1.5256409289620421</v>
      </c>
      <c r="M230" s="11">
        <v>1.5699068078701286</v>
      </c>
      <c r="N230" s="11">
        <v>1.9650000000000001</v>
      </c>
      <c r="O230" s="11">
        <v>1.4</v>
      </c>
      <c r="P230" s="11">
        <v>2.2349999999999999</v>
      </c>
      <c r="Q230" s="11">
        <v>1.8250000000000002</v>
      </c>
      <c r="R230" s="11">
        <v>1.585</v>
      </c>
      <c r="S230" s="11">
        <v>1.73</v>
      </c>
      <c r="T230" s="11">
        <v>1.7749999999999999</v>
      </c>
      <c r="U230" s="11">
        <v>1.8149999999999999</v>
      </c>
      <c r="V230" s="156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240</v>
      </c>
      <c r="C231" s="29"/>
      <c r="D231" s="24">
        <v>6.2423286253341974E-2</v>
      </c>
      <c r="E231" s="24">
        <v>3.6147844564602544E-2</v>
      </c>
      <c r="F231" s="24">
        <v>0.10500793620801566</v>
      </c>
      <c r="G231" s="24">
        <v>2.8047578623950201E-2</v>
      </c>
      <c r="H231" s="24">
        <v>5.86515131944607E-2</v>
      </c>
      <c r="I231" s="24">
        <v>3.5023801430836457E-2</v>
      </c>
      <c r="J231" s="24">
        <v>3.9327683210006986E-2</v>
      </c>
      <c r="K231" s="24">
        <v>9.8132563402776735E-2</v>
      </c>
      <c r="L231" s="24">
        <v>3.8161265952606188E-2</v>
      </c>
      <c r="M231" s="24">
        <v>5.3687061496792046E-2</v>
      </c>
      <c r="N231" s="24">
        <v>2.3380903889000392E-2</v>
      </c>
      <c r="O231" s="24">
        <v>4.0824829046386249E-2</v>
      </c>
      <c r="P231" s="24">
        <v>5.5377492419453722E-2</v>
      </c>
      <c r="Q231" s="24">
        <v>4.7644516998286375E-2</v>
      </c>
      <c r="R231" s="24">
        <v>5.0859282994028338E-2</v>
      </c>
      <c r="S231" s="24">
        <v>5.049752469181043E-2</v>
      </c>
      <c r="T231" s="24">
        <v>6.8896056974740397E-2</v>
      </c>
      <c r="U231" s="24">
        <v>7.0427267446636035E-2</v>
      </c>
      <c r="V231" s="156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87</v>
      </c>
      <c r="C232" s="29"/>
      <c r="D232" s="13">
        <v>4.1661815074533023E-2</v>
      </c>
      <c r="E232" s="13">
        <v>2.5697519832655839E-2</v>
      </c>
      <c r="F232" s="13">
        <v>6.046522238465394E-2</v>
      </c>
      <c r="G232" s="13">
        <v>1.5698271617882575E-2</v>
      </c>
      <c r="H232" s="13">
        <v>3.7357651716217008E-2</v>
      </c>
      <c r="I232" s="13">
        <v>2.1443143733165183E-2</v>
      </c>
      <c r="J232" s="13">
        <v>2.3739044191151096E-2</v>
      </c>
      <c r="K232" s="13">
        <v>4.9437059648754021E-2</v>
      </c>
      <c r="L232" s="13">
        <v>2.5033204185607508E-2</v>
      </c>
      <c r="M232" s="13">
        <v>3.4012980045265449E-2</v>
      </c>
      <c r="N232" s="13">
        <v>1.1908779569949268E-2</v>
      </c>
      <c r="O232" s="13">
        <v>2.9511924611845475E-2</v>
      </c>
      <c r="P232" s="13">
        <v>2.4758938488578415E-2</v>
      </c>
      <c r="Q232" s="13">
        <v>2.6106584656595273E-2</v>
      </c>
      <c r="R232" s="13">
        <v>3.1655155390474067E-2</v>
      </c>
      <c r="S232" s="13">
        <v>2.9444620811551275E-2</v>
      </c>
      <c r="T232" s="13">
        <v>3.856122591869799E-2</v>
      </c>
      <c r="U232" s="13">
        <v>3.8910092511953605E-2</v>
      </c>
      <c r="V232" s="156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241</v>
      </c>
      <c r="C233" s="29"/>
      <c r="D233" s="13">
        <v>-0.10509093178607709</v>
      </c>
      <c r="E233" s="13">
        <v>-0.15984065231084443</v>
      </c>
      <c r="F233" s="13">
        <v>3.7258341578317644E-2</v>
      </c>
      <c r="G233" s="13">
        <v>6.7121825500918275E-2</v>
      </c>
      <c r="H233" s="13">
        <v>-6.2286604830349868E-2</v>
      </c>
      <c r="I233" s="13">
        <v>-2.4459525195056342E-2</v>
      </c>
      <c r="J233" s="13">
        <v>-1.0523232697842499E-2</v>
      </c>
      <c r="K233" s="13">
        <v>0.18558031172723277</v>
      </c>
      <c r="L233" s="13">
        <v>-8.9506605872736622E-2</v>
      </c>
      <c r="M233" s="13">
        <v>-5.725243967014404E-2</v>
      </c>
      <c r="N233" s="13">
        <v>0.17263946869410574</v>
      </c>
      <c r="O233" s="13">
        <v>-0.17377694480805772</v>
      </c>
      <c r="P233" s="13">
        <v>0.33589318080432107</v>
      </c>
      <c r="Q233" s="13">
        <v>9.0017163174911596E-2</v>
      </c>
      <c r="R233" s="13">
        <v>-4.0386716620443019E-2</v>
      </c>
      <c r="S233" s="13">
        <v>2.431749854519083E-2</v>
      </c>
      <c r="T233" s="13">
        <v>6.7121825500918053E-2</v>
      </c>
      <c r="U233" s="13">
        <v>8.1058117998131785E-2</v>
      </c>
      <c r="V233" s="156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46" t="s">
        <v>242</v>
      </c>
      <c r="C234" s="47"/>
      <c r="D234" s="45">
        <v>1.05</v>
      </c>
      <c r="E234" s="45">
        <v>1.57</v>
      </c>
      <c r="F234" s="45">
        <v>0.28999999999999998</v>
      </c>
      <c r="G234" s="45">
        <v>0.56999999999999995</v>
      </c>
      <c r="H234" s="45">
        <v>0.65</v>
      </c>
      <c r="I234" s="45">
        <v>0.3</v>
      </c>
      <c r="J234" s="45">
        <v>0.16</v>
      </c>
      <c r="K234" s="45">
        <v>1.68</v>
      </c>
      <c r="L234" s="45">
        <v>0.91</v>
      </c>
      <c r="M234" s="45">
        <v>0.6</v>
      </c>
      <c r="N234" s="45">
        <v>1.56</v>
      </c>
      <c r="O234" s="45">
        <v>1.7</v>
      </c>
      <c r="P234" s="45">
        <v>3.1</v>
      </c>
      <c r="Q234" s="45">
        <v>0.78</v>
      </c>
      <c r="R234" s="45">
        <v>0.44</v>
      </c>
      <c r="S234" s="45">
        <v>0.16</v>
      </c>
      <c r="T234" s="45">
        <v>0.56999999999999995</v>
      </c>
      <c r="U234" s="45">
        <v>0.7</v>
      </c>
      <c r="V234" s="156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BM235" s="55"/>
    </row>
    <row r="236" spans="1:65" ht="15">
      <c r="B236" s="8" t="s">
        <v>560</v>
      </c>
      <c r="BM236" s="28" t="s">
        <v>67</v>
      </c>
    </row>
    <row r="237" spans="1:65" ht="15">
      <c r="A237" s="25" t="s">
        <v>0</v>
      </c>
      <c r="B237" s="18" t="s">
        <v>114</v>
      </c>
      <c r="C237" s="15" t="s">
        <v>115</v>
      </c>
      <c r="D237" s="16" t="s">
        <v>234</v>
      </c>
      <c r="E237" s="17" t="s">
        <v>234</v>
      </c>
      <c r="F237" s="17" t="s">
        <v>234</v>
      </c>
      <c r="G237" s="17" t="s">
        <v>234</v>
      </c>
      <c r="H237" s="17" t="s">
        <v>234</v>
      </c>
      <c r="I237" s="17" t="s">
        <v>234</v>
      </c>
      <c r="J237" s="17" t="s">
        <v>234</v>
      </c>
      <c r="K237" s="17" t="s">
        <v>234</v>
      </c>
      <c r="L237" s="17" t="s">
        <v>234</v>
      </c>
      <c r="M237" s="17" t="s">
        <v>234</v>
      </c>
      <c r="N237" s="17" t="s">
        <v>234</v>
      </c>
      <c r="O237" s="17" t="s">
        <v>234</v>
      </c>
      <c r="P237" s="17" t="s">
        <v>234</v>
      </c>
      <c r="Q237" s="17" t="s">
        <v>234</v>
      </c>
      <c r="R237" s="17" t="s">
        <v>234</v>
      </c>
      <c r="S237" s="17" t="s">
        <v>234</v>
      </c>
      <c r="T237" s="17" t="s">
        <v>234</v>
      </c>
      <c r="U237" s="17" t="s">
        <v>234</v>
      </c>
      <c r="V237" s="17" t="s">
        <v>234</v>
      </c>
      <c r="W237" s="17" t="s">
        <v>234</v>
      </c>
      <c r="X237" s="17" t="s">
        <v>234</v>
      </c>
      <c r="Y237" s="17" t="s">
        <v>234</v>
      </c>
      <c r="Z237" s="17" t="s">
        <v>234</v>
      </c>
      <c r="AA237" s="17" t="s">
        <v>234</v>
      </c>
      <c r="AB237" s="17" t="s">
        <v>234</v>
      </c>
      <c r="AC237" s="17" t="s">
        <v>234</v>
      </c>
      <c r="AD237" s="17" t="s">
        <v>234</v>
      </c>
      <c r="AE237" s="17" t="s">
        <v>234</v>
      </c>
      <c r="AF237" s="156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235</v>
      </c>
      <c r="C238" s="9" t="s">
        <v>235</v>
      </c>
      <c r="D238" s="153" t="s">
        <v>245</v>
      </c>
      <c r="E238" s="155" t="s">
        <v>246</v>
      </c>
      <c r="F238" s="155" t="s">
        <v>247</v>
      </c>
      <c r="G238" s="155" t="s">
        <v>248</v>
      </c>
      <c r="H238" s="155" t="s">
        <v>249</v>
      </c>
      <c r="I238" s="155" t="s">
        <v>250</v>
      </c>
      <c r="J238" s="155" t="s">
        <v>251</v>
      </c>
      <c r="K238" s="155" t="s">
        <v>252</v>
      </c>
      <c r="L238" s="155" t="s">
        <v>253</v>
      </c>
      <c r="M238" s="155" t="s">
        <v>254</v>
      </c>
      <c r="N238" s="155" t="s">
        <v>255</v>
      </c>
      <c r="O238" s="155" t="s">
        <v>256</v>
      </c>
      <c r="P238" s="155" t="s">
        <v>257</v>
      </c>
      <c r="Q238" s="155" t="s">
        <v>259</v>
      </c>
      <c r="R238" s="155" t="s">
        <v>260</v>
      </c>
      <c r="S238" s="155" t="s">
        <v>261</v>
      </c>
      <c r="T238" s="155" t="s">
        <v>262</v>
      </c>
      <c r="U238" s="155" t="s">
        <v>263</v>
      </c>
      <c r="V238" s="155" t="s">
        <v>264</v>
      </c>
      <c r="W238" s="155" t="s">
        <v>265</v>
      </c>
      <c r="X238" s="155" t="s">
        <v>266</v>
      </c>
      <c r="Y238" s="155" t="s">
        <v>267</v>
      </c>
      <c r="Z238" s="155" t="s">
        <v>268</v>
      </c>
      <c r="AA238" s="155" t="s">
        <v>269</v>
      </c>
      <c r="AB238" s="155" t="s">
        <v>270</v>
      </c>
      <c r="AC238" s="155" t="s">
        <v>271</v>
      </c>
      <c r="AD238" s="155" t="s">
        <v>236</v>
      </c>
      <c r="AE238" s="155" t="s">
        <v>272</v>
      </c>
      <c r="AF238" s="156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1</v>
      </c>
    </row>
    <row r="239" spans="1:65">
      <c r="A239" s="30"/>
      <c r="B239" s="19"/>
      <c r="C239" s="9"/>
      <c r="D239" s="10" t="s">
        <v>282</v>
      </c>
      <c r="E239" s="11" t="s">
        <v>282</v>
      </c>
      <c r="F239" s="11" t="s">
        <v>281</v>
      </c>
      <c r="G239" s="11" t="s">
        <v>281</v>
      </c>
      <c r="H239" s="11" t="s">
        <v>281</v>
      </c>
      <c r="I239" s="11" t="s">
        <v>281</v>
      </c>
      <c r="J239" s="11" t="s">
        <v>281</v>
      </c>
      <c r="K239" s="11" t="s">
        <v>281</v>
      </c>
      <c r="L239" s="11" t="s">
        <v>282</v>
      </c>
      <c r="M239" s="11" t="s">
        <v>281</v>
      </c>
      <c r="N239" s="11" t="s">
        <v>311</v>
      </c>
      <c r="O239" s="11" t="s">
        <v>311</v>
      </c>
      <c r="P239" s="11" t="s">
        <v>281</v>
      </c>
      <c r="Q239" s="11" t="s">
        <v>282</v>
      </c>
      <c r="R239" s="11" t="s">
        <v>311</v>
      </c>
      <c r="S239" s="11" t="s">
        <v>282</v>
      </c>
      <c r="T239" s="11" t="s">
        <v>282</v>
      </c>
      <c r="U239" s="11" t="s">
        <v>311</v>
      </c>
      <c r="V239" s="11" t="s">
        <v>282</v>
      </c>
      <c r="W239" s="11" t="s">
        <v>282</v>
      </c>
      <c r="X239" s="11" t="s">
        <v>311</v>
      </c>
      <c r="Y239" s="11" t="s">
        <v>311</v>
      </c>
      <c r="Z239" s="11" t="s">
        <v>311</v>
      </c>
      <c r="AA239" s="11" t="s">
        <v>282</v>
      </c>
      <c r="AB239" s="11" t="s">
        <v>282</v>
      </c>
      <c r="AC239" s="11" t="s">
        <v>282</v>
      </c>
      <c r="AD239" s="11" t="s">
        <v>311</v>
      </c>
      <c r="AE239" s="11" t="s">
        <v>281</v>
      </c>
      <c r="AF239" s="156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3</v>
      </c>
    </row>
    <row r="240" spans="1:65">
      <c r="A240" s="30"/>
      <c r="B240" s="19"/>
      <c r="C240" s="9"/>
      <c r="D240" s="26" t="s">
        <v>312</v>
      </c>
      <c r="E240" s="26" t="s">
        <v>312</v>
      </c>
      <c r="F240" s="26" t="s">
        <v>312</v>
      </c>
      <c r="G240" s="26" t="s">
        <v>312</v>
      </c>
      <c r="H240" s="26" t="s">
        <v>312</v>
      </c>
      <c r="I240" s="26" t="s">
        <v>312</v>
      </c>
      <c r="J240" s="26" t="s">
        <v>312</v>
      </c>
      <c r="K240" s="26" t="s">
        <v>312</v>
      </c>
      <c r="L240" s="26" t="s">
        <v>312</v>
      </c>
      <c r="M240" s="26" t="s">
        <v>121</v>
      </c>
      <c r="N240" s="26" t="s">
        <v>313</v>
      </c>
      <c r="O240" s="26" t="s">
        <v>313</v>
      </c>
      <c r="P240" s="26" t="s">
        <v>314</v>
      </c>
      <c r="Q240" s="26" t="s">
        <v>313</v>
      </c>
      <c r="R240" s="26" t="s">
        <v>313</v>
      </c>
      <c r="S240" s="26" t="s">
        <v>313</v>
      </c>
      <c r="T240" s="26" t="s">
        <v>315</v>
      </c>
      <c r="U240" s="26" t="s">
        <v>315</v>
      </c>
      <c r="V240" s="26" t="s">
        <v>312</v>
      </c>
      <c r="W240" s="26" t="s">
        <v>314</v>
      </c>
      <c r="X240" s="26" t="s">
        <v>312</v>
      </c>
      <c r="Y240" s="26" t="s">
        <v>315</v>
      </c>
      <c r="Z240" s="26" t="s">
        <v>312</v>
      </c>
      <c r="AA240" s="26" t="s">
        <v>315</v>
      </c>
      <c r="AB240" s="26" t="s">
        <v>315</v>
      </c>
      <c r="AC240" s="26" t="s">
        <v>312</v>
      </c>
      <c r="AD240" s="26" t="s">
        <v>315</v>
      </c>
      <c r="AE240" s="26" t="s">
        <v>314</v>
      </c>
      <c r="AF240" s="156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25">
        <v>0.48710000000000003</v>
      </c>
      <c r="E241" s="225">
        <v>0.43099999999999994</v>
      </c>
      <c r="F241" s="225">
        <v>0.47792000000000001</v>
      </c>
      <c r="G241" s="225">
        <v>0.47200000000000003</v>
      </c>
      <c r="H241" s="225">
        <v>0.51300000000000001</v>
      </c>
      <c r="I241" s="225">
        <v>0.45399999999999996</v>
      </c>
      <c r="J241" s="225">
        <v>0.48599999999999999</v>
      </c>
      <c r="K241" s="225">
        <v>0.49699999999999994</v>
      </c>
      <c r="L241" s="225">
        <v>0.45599999999999996</v>
      </c>
      <c r="M241" s="225">
        <v>0.46034999999999998</v>
      </c>
      <c r="N241" s="225">
        <v>0.48799999999999999</v>
      </c>
      <c r="O241" s="225">
        <v>0.47879999999999995</v>
      </c>
      <c r="P241" s="243">
        <v>0.45549951466162836</v>
      </c>
      <c r="Q241" s="225">
        <v>0.44906697169207677</v>
      </c>
      <c r="R241" s="225">
        <v>0.51760000000000006</v>
      </c>
      <c r="S241" s="225">
        <v>0.46800000000000003</v>
      </c>
      <c r="T241" s="225">
        <v>0.50168000000000001</v>
      </c>
      <c r="U241" s="225">
        <v>0.46460000000000001</v>
      </c>
      <c r="V241" s="225">
        <v>0.52510000000000001</v>
      </c>
      <c r="W241" s="225">
        <v>0.4849</v>
      </c>
      <c r="X241" s="225">
        <v>0.52151199999999998</v>
      </c>
      <c r="Y241" s="225">
        <v>0.48989999999999995</v>
      </c>
      <c r="Z241" s="225">
        <v>0.47930000000000006</v>
      </c>
      <c r="AA241" s="225">
        <v>0.47370000000000001</v>
      </c>
      <c r="AB241" s="225">
        <v>0.48724000000000001</v>
      </c>
      <c r="AC241" s="225">
        <v>0.46963000000000005</v>
      </c>
      <c r="AD241" s="243">
        <v>0.47600000000000003</v>
      </c>
      <c r="AE241" s="225">
        <v>0.45677000000000001</v>
      </c>
      <c r="AF241" s="223"/>
      <c r="AG241" s="224"/>
      <c r="AH241" s="224"/>
      <c r="AI241" s="224"/>
      <c r="AJ241" s="224"/>
      <c r="AK241" s="224"/>
      <c r="AL241" s="224"/>
      <c r="AM241" s="224"/>
      <c r="AN241" s="224"/>
      <c r="AO241" s="224"/>
      <c r="AP241" s="224"/>
      <c r="AQ241" s="224"/>
      <c r="AR241" s="224"/>
      <c r="AS241" s="224"/>
      <c r="AT241" s="224"/>
      <c r="AU241" s="224"/>
      <c r="AV241" s="224"/>
      <c r="AW241" s="224"/>
      <c r="AX241" s="224"/>
      <c r="AY241" s="224"/>
      <c r="AZ241" s="224"/>
      <c r="BA241" s="224"/>
      <c r="BB241" s="224"/>
      <c r="BC241" s="224"/>
      <c r="BD241" s="224"/>
      <c r="BE241" s="224"/>
      <c r="BF241" s="224"/>
      <c r="BG241" s="224"/>
      <c r="BH241" s="224"/>
      <c r="BI241" s="224"/>
      <c r="BJ241" s="224"/>
      <c r="BK241" s="224"/>
      <c r="BL241" s="224"/>
      <c r="BM241" s="226">
        <v>1</v>
      </c>
    </row>
    <row r="242" spans="1:65">
      <c r="A242" s="30"/>
      <c r="B242" s="19">
        <v>1</v>
      </c>
      <c r="C242" s="9">
        <v>2</v>
      </c>
      <c r="D242" s="245">
        <v>0.46880000000000005</v>
      </c>
      <c r="E242" s="24">
        <v>0.443</v>
      </c>
      <c r="F242" s="24">
        <v>0.47439999999999999</v>
      </c>
      <c r="G242" s="24">
        <v>0.47800000000000004</v>
      </c>
      <c r="H242" s="24">
        <v>0.47800000000000004</v>
      </c>
      <c r="I242" s="24">
        <v>0.45700000000000002</v>
      </c>
      <c r="J242" s="24">
        <v>0.48299999999999998</v>
      </c>
      <c r="K242" s="24">
        <v>0.501</v>
      </c>
      <c r="L242" s="24">
        <v>0.45799999999999996</v>
      </c>
      <c r="M242" s="24">
        <v>0.47069</v>
      </c>
      <c r="N242" s="24">
        <v>0.48799999999999999</v>
      </c>
      <c r="O242" s="24">
        <v>0.46010000000000001</v>
      </c>
      <c r="P242" s="24">
        <v>0.47266179901338912</v>
      </c>
      <c r="Q242" s="24">
        <v>0.47252533808361125</v>
      </c>
      <c r="R242" s="24">
        <v>0.51090000000000002</v>
      </c>
      <c r="S242" s="24">
        <v>0.46299999999999997</v>
      </c>
      <c r="T242" s="24">
        <v>0.49802999999999997</v>
      </c>
      <c r="U242" s="24">
        <v>0.46260000000000001</v>
      </c>
      <c r="V242" s="24">
        <v>0.52579999999999993</v>
      </c>
      <c r="W242" s="24">
        <v>0.48749999999999999</v>
      </c>
      <c r="X242" s="24">
        <v>0.52141360000000003</v>
      </c>
      <c r="Y242" s="24">
        <v>0.47109999999999996</v>
      </c>
      <c r="Z242" s="24">
        <v>0.48450000000000004</v>
      </c>
      <c r="AA242" s="24">
        <v>0.4783</v>
      </c>
      <c r="AB242" s="24">
        <v>0.47966999999999999</v>
      </c>
      <c r="AC242" s="24">
        <v>0.47353999999999996</v>
      </c>
      <c r="AD242" s="24">
        <v>0.4919</v>
      </c>
      <c r="AE242" s="245">
        <v>0.40816999999999998</v>
      </c>
      <c r="AF242" s="223"/>
      <c r="AG242" s="224"/>
      <c r="AH242" s="224"/>
      <c r="AI242" s="224"/>
      <c r="AJ242" s="224"/>
      <c r="AK242" s="224"/>
      <c r="AL242" s="224"/>
      <c r="AM242" s="224"/>
      <c r="AN242" s="224"/>
      <c r="AO242" s="224"/>
      <c r="AP242" s="224"/>
      <c r="AQ242" s="224"/>
      <c r="AR242" s="224"/>
      <c r="AS242" s="224"/>
      <c r="AT242" s="224"/>
      <c r="AU242" s="224"/>
      <c r="AV242" s="224"/>
      <c r="AW242" s="224"/>
      <c r="AX242" s="224"/>
      <c r="AY242" s="224"/>
      <c r="AZ242" s="224"/>
      <c r="BA242" s="224"/>
      <c r="BB242" s="224"/>
      <c r="BC242" s="224"/>
      <c r="BD242" s="224"/>
      <c r="BE242" s="224"/>
      <c r="BF242" s="224"/>
      <c r="BG242" s="224"/>
      <c r="BH242" s="224"/>
      <c r="BI242" s="224"/>
      <c r="BJ242" s="224"/>
      <c r="BK242" s="224"/>
      <c r="BL242" s="224"/>
      <c r="BM242" s="226">
        <v>25</v>
      </c>
    </row>
    <row r="243" spans="1:65">
      <c r="A243" s="30"/>
      <c r="B243" s="19">
        <v>1</v>
      </c>
      <c r="C243" s="9">
        <v>3</v>
      </c>
      <c r="D243" s="24">
        <v>0.48589999999999994</v>
      </c>
      <c r="E243" s="24">
        <v>0.44600000000000006</v>
      </c>
      <c r="F243" s="24">
        <v>0.48288000000000003</v>
      </c>
      <c r="G243" s="24">
        <v>0.47899999999999998</v>
      </c>
      <c r="H243" s="24">
        <v>0.52600000000000002</v>
      </c>
      <c r="I243" s="24">
        <v>0.46400000000000002</v>
      </c>
      <c r="J243" s="24">
        <v>0.48199999999999998</v>
      </c>
      <c r="K243" s="24">
        <v>0.49199999999999999</v>
      </c>
      <c r="L243" s="24">
        <v>0.47000000000000003</v>
      </c>
      <c r="M243" s="24">
        <v>0.46623000000000003</v>
      </c>
      <c r="N243" s="24">
        <v>0.48199999999999998</v>
      </c>
      <c r="O243" s="24">
        <v>0.4733</v>
      </c>
      <c r="P243" s="24">
        <v>0.46531060806219898</v>
      </c>
      <c r="Q243" s="24">
        <v>0.44824461682936501</v>
      </c>
      <c r="R243" s="24">
        <v>0.51019999999999999</v>
      </c>
      <c r="S243" s="24">
        <v>0.45799999999999996</v>
      </c>
      <c r="T243" s="24">
        <v>0.50693999999999995</v>
      </c>
      <c r="U243" s="24">
        <v>0.45469999999999999</v>
      </c>
      <c r="V243" s="24">
        <v>0.51659999999999995</v>
      </c>
      <c r="W243" s="24">
        <v>0.48669999999999997</v>
      </c>
      <c r="X243" s="24">
        <v>0.52078400000000002</v>
      </c>
      <c r="Y243" s="24">
        <v>0.48380000000000001</v>
      </c>
      <c r="Z243" s="24">
        <v>0.47080000000000005</v>
      </c>
      <c r="AA243" s="24">
        <v>0.47809999999999997</v>
      </c>
      <c r="AB243" s="24">
        <v>0.48158999999999996</v>
      </c>
      <c r="AC243" s="24">
        <v>0.48548999999999998</v>
      </c>
      <c r="AD243" s="24">
        <v>0.49459999999999998</v>
      </c>
      <c r="AE243" s="24">
        <v>0.41410999999999998</v>
      </c>
      <c r="AF243" s="223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26">
        <v>16</v>
      </c>
    </row>
    <row r="244" spans="1:65">
      <c r="A244" s="30"/>
      <c r="B244" s="19">
        <v>1</v>
      </c>
      <c r="C244" s="9">
        <v>4</v>
      </c>
      <c r="D244" s="24">
        <v>0.48960000000000004</v>
      </c>
      <c r="E244" s="245">
        <v>0.40499999999999997</v>
      </c>
      <c r="F244" s="24">
        <v>0.48226000000000008</v>
      </c>
      <c r="G244" s="24">
        <v>0.47699999999999998</v>
      </c>
      <c r="H244" s="24">
        <v>0.504</v>
      </c>
      <c r="I244" s="24">
        <v>0.47699999999999998</v>
      </c>
      <c r="J244" s="24">
        <v>0.47899999999999998</v>
      </c>
      <c r="K244" s="24">
        <v>0.505</v>
      </c>
      <c r="L244" s="24">
        <v>0.45399999999999996</v>
      </c>
      <c r="M244" s="24">
        <v>0.47284999999999999</v>
      </c>
      <c r="N244" s="24">
        <v>0.48199999999999998</v>
      </c>
      <c r="O244" s="24">
        <v>0.47770000000000001</v>
      </c>
      <c r="P244" s="24">
        <v>0.47333929796481911</v>
      </c>
      <c r="Q244" s="24">
        <v>0.46280069070802887</v>
      </c>
      <c r="R244" s="24">
        <v>0.51800000000000002</v>
      </c>
      <c r="S244" s="24">
        <v>0.45399999999999996</v>
      </c>
      <c r="T244" s="24">
        <v>0.50493999999999994</v>
      </c>
      <c r="U244" s="24">
        <v>0.45879999999999999</v>
      </c>
      <c r="V244" s="24">
        <v>0.53139999999999998</v>
      </c>
      <c r="W244" s="24">
        <v>0.48520000000000002</v>
      </c>
      <c r="X244" s="24">
        <v>0.53280240000000001</v>
      </c>
      <c r="Y244" s="24">
        <v>0.47660000000000002</v>
      </c>
      <c r="Z244" s="24">
        <v>0.4844</v>
      </c>
      <c r="AA244" s="24">
        <v>0.47899999999999998</v>
      </c>
      <c r="AB244" s="24">
        <v>0.48443999999999998</v>
      </c>
      <c r="AC244" s="24">
        <v>0.48910000000000003</v>
      </c>
      <c r="AD244" s="24">
        <v>0.49940000000000001</v>
      </c>
      <c r="AE244" s="24">
        <v>0.43851000000000001</v>
      </c>
      <c r="AF244" s="223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6">
        <v>0.48090415889561988</v>
      </c>
    </row>
    <row r="245" spans="1:65">
      <c r="A245" s="30"/>
      <c r="B245" s="19">
        <v>1</v>
      </c>
      <c r="C245" s="9">
        <v>5</v>
      </c>
      <c r="D245" s="24">
        <v>0.48970000000000002</v>
      </c>
      <c r="E245" s="24">
        <v>0.42799999999999999</v>
      </c>
      <c r="F245" s="24">
        <v>0.47626000000000007</v>
      </c>
      <c r="G245" s="24">
        <v>0.48199999999999998</v>
      </c>
      <c r="H245" s="24">
        <v>0.505</v>
      </c>
      <c r="I245" s="24">
        <v>0.46299999999999997</v>
      </c>
      <c r="J245" s="24">
        <v>0.49500000000000005</v>
      </c>
      <c r="K245" s="24">
        <v>0.496</v>
      </c>
      <c r="L245" s="24">
        <v>0.47200000000000003</v>
      </c>
      <c r="M245" s="24">
        <v>0.46436000000000005</v>
      </c>
      <c r="N245" s="24">
        <v>0.47899999999999998</v>
      </c>
      <c r="O245" s="24">
        <v>0.46569999999999995</v>
      </c>
      <c r="P245" s="24">
        <v>0.47259730873535805</v>
      </c>
      <c r="Q245" s="24">
        <v>0.47200654833887551</v>
      </c>
      <c r="R245" s="24">
        <v>0.5161</v>
      </c>
      <c r="S245" s="24">
        <v>0.46400000000000002</v>
      </c>
      <c r="T245" s="24">
        <v>0.50896000000000008</v>
      </c>
      <c r="U245" s="24">
        <v>0.45960000000000001</v>
      </c>
      <c r="V245" s="24">
        <v>0.52800000000000002</v>
      </c>
      <c r="W245" s="24">
        <v>0.48459999999999998</v>
      </c>
      <c r="X245" s="24">
        <v>0.52366080000000004</v>
      </c>
      <c r="Y245" s="24">
        <v>0.47470000000000001</v>
      </c>
      <c r="Z245" s="24">
        <v>0.47450000000000003</v>
      </c>
      <c r="AA245" s="24">
        <v>0.4798</v>
      </c>
      <c r="AB245" s="24">
        <v>0.48281999999999997</v>
      </c>
      <c r="AC245" s="24">
        <v>0.48785000000000001</v>
      </c>
      <c r="AD245" s="24">
        <v>0.49530000000000002</v>
      </c>
      <c r="AE245" s="24">
        <v>0.45918000000000003</v>
      </c>
      <c r="AF245" s="223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6">
        <v>81</v>
      </c>
    </row>
    <row r="246" spans="1:65">
      <c r="A246" s="30"/>
      <c r="B246" s="19">
        <v>1</v>
      </c>
      <c r="C246" s="9">
        <v>6</v>
      </c>
      <c r="D246" s="24">
        <v>0.49160000000000004</v>
      </c>
      <c r="E246" s="24">
        <v>0.44600000000000006</v>
      </c>
      <c r="F246" s="24">
        <v>0.47723999999999994</v>
      </c>
      <c r="G246" s="24">
        <v>0.48900000000000005</v>
      </c>
      <c r="H246" s="24">
        <v>0.49399999999999999</v>
      </c>
      <c r="I246" s="24">
        <v>0.47200000000000003</v>
      </c>
      <c r="J246" s="24">
        <v>0.47800000000000004</v>
      </c>
      <c r="K246" s="24">
        <v>0.49300000000000005</v>
      </c>
      <c r="L246" s="24">
        <v>0.46200000000000002</v>
      </c>
      <c r="M246" s="24">
        <v>0.44606000000000001</v>
      </c>
      <c r="N246" s="24">
        <v>0.48499999999999999</v>
      </c>
      <c r="O246" s="24">
        <v>0.47879999999999995</v>
      </c>
      <c r="P246" s="24">
        <v>0.4720194145855775</v>
      </c>
      <c r="Q246" s="24">
        <v>0.45806241477857257</v>
      </c>
      <c r="R246" s="24">
        <v>0.51250000000000007</v>
      </c>
      <c r="S246" s="24">
        <v>0.45799999999999996</v>
      </c>
      <c r="T246" s="24">
        <v>0.50631000000000004</v>
      </c>
      <c r="U246" s="24">
        <v>0.46189999999999998</v>
      </c>
      <c r="V246" s="24">
        <v>0.52440000000000009</v>
      </c>
      <c r="W246" s="24">
        <v>0.48659999999999998</v>
      </c>
      <c r="X246" s="24">
        <v>0.52759120000000004</v>
      </c>
      <c r="Y246" s="24">
        <v>0.48370000000000002</v>
      </c>
      <c r="Z246" s="24">
        <v>0.48469999999999996</v>
      </c>
      <c r="AA246" s="24">
        <v>0.47949999999999998</v>
      </c>
      <c r="AB246" s="24">
        <v>0.48582000000000003</v>
      </c>
      <c r="AC246" s="24">
        <v>0.47364000000000001</v>
      </c>
      <c r="AD246" s="24">
        <v>0.49490000000000001</v>
      </c>
      <c r="AE246" s="24">
        <v>0.45744999999999997</v>
      </c>
      <c r="AF246" s="223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56"/>
    </row>
    <row r="247" spans="1:65">
      <c r="A247" s="30"/>
      <c r="B247" s="20" t="s">
        <v>238</v>
      </c>
      <c r="C247" s="12"/>
      <c r="D247" s="227">
        <v>0.48544999999999999</v>
      </c>
      <c r="E247" s="227">
        <v>0.4331666666666667</v>
      </c>
      <c r="F247" s="227">
        <v>0.47849333333333338</v>
      </c>
      <c r="G247" s="227">
        <v>0.47949999999999998</v>
      </c>
      <c r="H247" s="227">
        <v>0.5033333333333333</v>
      </c>
      <c r="I247" s="227">
        <v>0.46449999999999997</v>
      </c>
      <c r="J247" s="227">
        <v>0.48383333333333339</v>
      </c>
      <c r="K247" s="227">
        <v>0.49733333333333335</v>
      </c>
      <c r="L247" s="227">
        <v>0.46200000000000002</v>
      </c>
      <c r="M247" s="227">
        <v>0.46342333333333335</v>
      </c>
      <c r="N247" s="227">
        <v>0.48399999999999999</v>
      </c>
      <c r="O247" s="227">
        <v>0.47239999999999999</v>
      </c>
      <c r="P247" s="227">
        <v>0.46857132383716182</v>
      </c>
      <c r="Q247" s="227">
        <v>0.46045109673842166</v>
      </c>
      <c r="R247" s="227">
        <v>0.51421666666666666</v>
      </c>
      <c r="S247" s="227">
        <v>0.46083333333333326</v>
      </c>
      <c r="T247" s="227">
        <v>0.50447666666666668</v>
      </c>
      <c r="U247" s="227">
        <v>0.46036666666666665</v>
      </c>
      <c r="V247" s="227">
        <v>0.52521666666666667</v>
      </c>
      <c r="W247" s="227">
        <v>0.48591666666666672</v>
      </c>
      <c r="X247" s="227">
        <v>0.52462733333333345</v>
      </c>
      <c r="Y247" s="227">
        <v>0.4799666666666666</v>
      </c>
      <c r="Z247" s="227">
        <v>0.47970000000000002</v>
      </c>
      <c r="AA247" s="227">
        <v>0.47806666666666664</v>
      </c>
      <c r="AB247" s="227">
        <v>0.48359666666666662</v>
      </c>
      <c r="AC247" s="227">
        <v>0.47987500000000005</v>
      </c>
      <c r="AD247" s="227">
        <v>0.4920166666666666</v>
      </c>
      <c r="AE247" s="227">
        <v>0.43903166666666671</v>
      </c>
      <c r="AF247" s="223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56"/>
    </row>
    <row r="248" spans="1:65">
      <c r="A248" s="30"/>
      <c r="B248" s="3" t="s">
        <v>239</v>
      </c>
      <c r="C248" s="29"/>
      <c r="D248" s="24">
        <v>0.48835000000000006</v>
      </c>
      <c r="E248" s="24">
        <v>0.43699999999999994</v>
      </c>
      <c r="F248" s="24">
        <v>0.47758</v>
      </c>
      <c r="G248" s="24">
        <v>0.47850000000000004</v>
      </c>
      <c r="H248" s="24">
        <v>0.50449999999999995</v>
      </c>
      <c r="I248" s="24">
        <v>0.46350000000000002</v>
      </c>
      <c r="J248" s="24">
        <v>0.48249999999999998</v>
      </c>
      <c r="K248" s="24">
        <v>0.49649999999999994</v>
      </c>
      <c r="L248" s="24">
        <v>0.45999999999999996</v>
      </c>
      <c r="M248" s="24">
        <v>0.46529500000000001</v>
      </c>
      <c r="N248" s="24">
        <v>0.48349999999999999</v>
      </c>
      <c r="O248" s="24">
        <v>0.47550000000000003</v>
      </c>
      <c r="P248" s="24">
        <v>0.47230836166046775</v>
      </c>
      <c r="Q248" s="24">
        <v>0.46043155274330072</v>
      </c>
      <c r="R248" s="24">
        <v>0.51429999999999998</v>
      </c>
      <c r="S248" s="24">
        <v>0.46049999999999996</v>
      </c>
      <c r="T248" s="24">
        <v>0.50562499999999999</v>
      </c>
      <c r="U248" s="24">
        <v>0.46074999999999999</v>
      </c>
      <c r="V248" s="24">
        <v>0.52544999999999997</v>
      </c>
      <c r="W248" s="24">
        <v>0.4859</v>
      </c>
      <c r="X248" s="24">
        <v>0.52258640000000001</v>
      </c>
      <c r="Y248" s="24">
        <v>0.48015000000000002</v>
      </c>
      <c r="Z248" s="24">
        <v>0.48185</v>
      </c>
      <c r="AA248" s="24">
        <v>0.47865000000000002</v>
      </c>
      <c r="AB248" s="24">
        <v>0.48363</v>
      </c>
      <c r="AC248" s="24">
        <v>0.47956500000000002</v>
      </c>
      <c r="AD248" s="24">
        <v>0.49475000000000002</v>
      </c>
      <c r="AE248" s="24">
        <v>0.44764000000000004</v>
      </c>
      <c r="AF248" s="223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56"/>
    </row>
    <row r="249" spans="1:65">
      <c r="A249" s="30"/>
      <c r="B249" s="3" t="s">
        <v>240</v>
      </c>
      <c r="C249" s="29"/>
      <c r="D249" s="24">
        <v>8.4054149213468269E-3</v>
      </c>
      <c r="E249" s="24">
        <v>1.5816657885491098E-2</v>
      </c>
      <c r="F249" s="24">
        <v>3.3785598509818971E-3</v>
      </c>
      <c r="G249" s="24">
        <v>5.6833088953531343E-3</v>
      </c>
      <c r="H249" s="24">
        <v>1.6366632722300167E-2</v>
      </c>
      <c r="I249" s="24">
        <v>8.7349871207689899E-3</v>
      </c>
      <c r="J249" s="24">
        <v>6.177917664283562E-3</v>
      </c>
      <c r="K249" s="24">
        <v>4.9261208538429729E-3</v>
      </c>
      <c r="L249" s="24">
        <v>7.4833147735479154E-3</v>
      </c>
      <c r="M249" s="24">
        <v>9.6057475849965282E-3</v>
      </c>
      <c r="N249" s="24">
        <v>3.6331804249169933E-3</v>
      </c>
      <c r="O249" s="24">
        <v>7.8358152096638829E-3</v>
      </c>
      <c r="P249" s="24">
        <v>7.0578737753774993E-3</v>
      </c>
      <c r="Q249" s="24">
        <v>1.0669007581969947E-2</v>
      </c>
      <c r="R249" s="24">
        <v>3.4463990869698651E-3</v>
      </c>
      <c r="S249" s="24">
        <v>5.0760877323650488E-3</v>
      </c>
      <c r="T249" s="24">
        <v>3.978063180326178E-3</v>
      </c>
      <c r="U249" s="24">
        <v>3.4760130417860499E-3</v>
      </c>
      <c r="V249" s="24">
        <v>4.9243950559095867E-3</v>
      </c>
      <c r="W249" s="24">
        <v>1.1720352668186443E-3</v>
      </c>
      <c r="X249" s="24">
        <v>4.7192160817943769E-3</v>
      </c>
      <c r="Y249" s="24">
        <v>6.9999047612568678E-3</v>
      </c>
      <c r="Z249" s="24">
        <v>5.942053517093206E-3</v>
      </c>
      <c r="AA249" s="24">
        <v>2.2384518459566279E-3</v>
      </c>
      <c r="AB249" s="24">
        <v>2.7920219674398617E-3</v>
      </c>
      <c r="AC249" s="24">
        <v>8.5345995805310038E-3</v>
      </c>
      <c r="AD249" s="24">
        <v>8.2076590247564789E-3</v>
      </c>
      <c r="AE249" s="24">
        <v>2.2950568112067887E-2</v>
      </c>
      <c r="AF249" s="223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56"/>
    </row>
    <row r="250" spans="1:65">
      <c r="A250" s="30"/>
      <c r="B250" s="3" t="s">
        <v>87</v>
      </c>
      <c r="C250" s="29"/>
      <c r="D250" s="13">
        <v>1.7314687241418946E-2</v>
      </c>
      <c r="E250" s="13">
        <v>3.6514023590975983E-2</v>
      </c>
      <c r="F250" s="13">
        <v>7.0608295155249051E-3</v>
      </c>
      <c r="G250" s="13">
        <v>1.1852573295835526E-2</v>
      </c>
      <c r="H250" s="13">
        <v>3.2516488852251987E-2</v>
      </c>
      <c r="I250" s="13">
        <v>1.8805139118985986E-2</v>
      </c>
      <c r="J250" s="13">
        <v>1.2768689626490309E-2</v>
      </c>
      <c r="K250" s="13">
        <v>9.9050687409711242E-3</v>
      </c>
      <c r="L250" s="13">
        <v>1.6197651024995489E-2</v>
      </c>
      <c r="M250" s="13">
        <v>2.0727803056233382E-2</v>
      </c>
      <c r="N250" s="13">
        <v>7.5065711258615565E-3</v>
      </c>
      <c r="O250" s="13">
        <v>1.6587246421811776E-2</v>
      </c>
      <c r="P250" s="13">
        <v>1.5062538862984828E-2</v>
      </c>
      <c r="Q250" s="13">
        <v>2.3170772439338808E-2</v>
      </c>
      <c r="R250" s="13">
        <v>6.7022313946193861E-3</v>
      </c>
      <c r="S250" s="13">
        <v>1.1015018587410596E-2</v>
      </c>
      <c r="T250" s="13">
        <v>7.8855246301305863E-3</v>
      </c>
      <c r="U250" s="13">
        <v>7.5505315511969805E-3</v>
      </c>
      <c r="V250" s="13">
        <v>9.3759306747873954E-3</v>
      </c>
      <c r="W250" s="13">
        <v>2.4120087809678839E-3</v>
      </c>
      <c r="X250" s="13">
        <v>8.9953682965960135E-3</v>
      </c>
      <c r="Y250" s="13">
        <v>1.4584147707320375E-2</v>
      </c>
      <c r="Z250" s="13">
        <v>1.2387020048140934E-2</v>
      </c>
      <c r="AA250" s="13">
        <v>4.682300612097256E-3</v>
      </c>
      <c r="AB250" s="13">
        <v>5.7734516382933337E-3</v>
      </c>
      <c r="AC250" s="13">
        <v>1.7785047315511338E-2</v>
      </c>
      <c r="AD250" s="13">
        <v>1.6681668692977502E-2</v>
      </c>
      <c r="AE250" s="13">
        <v>5.2275427616233952E-2</v>
      </c>
      <c r="AF250" s="156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241</v>
      </c>
      <c r="C251" s="29"/>
      <c r="D251" s="13">
        <v>9.4526965930581408E-3</v>
      </c>
      <c r="E251" s="13">
        <v>-9.9266124748392137E-2</v>
      </c>
      <c r="F251" s="13">
        <v>-5.0131102376467229E-3</v>
      </c>
      <c r="G251" s="13">
        <v>-2.9198310508365966E-3</v>
      </c>
      <c r="H251" s="13">
        <v>4.6639593405100266E-2</v>
      </c>
      <c r="I251" s="13">
        <v>-3.4111077211915752E-2</v>
      </c>
      <c r="J251" s="13">
        <v>6.0909733956975298E-3</v>
      </c>
      <c r="K251" s="13">
        <v>3.4163094940668604E-2</v>
      </c>
      <c r="L251" s="13">
        <v>-3.9309618238762223E-2</v>
      </c>
      <c r="M251" s="13">
        <v>-3.6349915547477574E-2</v>
      </c>
      <c r="N251" s="13">
        <v>6.4375427974872057E-3</v>
      </c>
      <c r="O251" s="13">
        <v>-1.7683687567080719E-2</v>
      </c>
      <c r="P251" s="13">
        <v>-2.5645099611490196E-2</v>
      </c>
      <c r="Q251" s="13">
        <v>-4.2530433099534859E-2</v>
      </c>
      <c r="R251" s="13">
        <v>6.9270575341972229E-2</v>
      </c>
      <c r="S251" s="13">
        <v>-4.1735604051290731E-2</v>
      </c>
      <c r="T251" s="13">
        <v>4.9017059501378135E-2</v>
      </c>
      <c r="U251" s="13">
        <v>-4.2705998376302068E-2</v>
      </c>
      <c r="V251" s="13">
        <v>9.2144155860096832E-2</v>
      </c>
      <c r="W251" s="13">
        <v>1.0423090918069589E-2</v>
      </c>
      <c r="X251" s="13">
        <v>9.091868645536838E-2</v>
      </c>
      <c r="Y251" s="13">
        <v>-1.9494367258253709E-3</v>
      </c>
      <c r="Z251" s="13">
        <v>-2.5039477686887857E-3</v>
      </c>
      <c r="AA251" s="13">
        <v>-5.9003279062286307E-3</v>
      </c>
      <c r="AB251" s="13">
        <v>5.5988448451558259E-3</v>
      </c>
      <c r="AC251" s="13">
        <v>-2.1400498968094928E-3</v>
      </c>
      <c r="AD251" s="13">
        <v>2.3107531023574879E-2</v>
      </c>
      <c r="AE251" s="13">
        <v>-8.7070347499410117E-2</v>
      </c>
      <c r="AF251" s="156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242</v>
      </c>
      <c r="C252" s="47"/>
      <c r="D252" s="45">
        <v>0.28000000000000003</v>
      </c>
      <c r="E252" s="45">
        <v>2.2799999999999998</v>
      </c>
      <c r="F252" s="45">
        <v>0.06</v>
      </c>
      <c r="G252" s="45">
        <v>0.01</v>
      </c>
      <c r="H252" s="45">
        <v>1.1499999999999999</v>
      </c>
      <c r="I252" s="45">
        <v>0.75</v>
      </c>
      <c r="J252" s="45">
        <v>0.2</v>
      </c>
      <c r="K252" s="45">
        <v>0.86</v>
      </c>
      <c r="L252" s="45">
        <v>0.87</v>
      </c>
      <c r="M252" s="45">
        <v>0.8</v>
      </c>
      <c r="N252" s="45">
        <v>0.21</v>
      </c>
      <c r="O252" s="45">
        <v>0.36</v>
      </c>
      <c r="P252" s="45">
        <v>0.55000000000000004</v>
      </c>
      <c r="Q252" s="45">
        <v>0.95</v>
      </c>
      <c r="R252" s="45">
        <v>1.69</v>
      </c>
      <c r="S252" s="45">
        <v>0.93</v>
      </c>
      <c r="T252" s="45">
        <v>1.21</v>
      </c>
      <c r="U252" s="45">
        <v>0.95</v>
      </c>
      <c r="V252" s="45">
        <v>2.23</v>
      </c>
      <c r="W252" s="45">
        <v>0.3</v>
      </c>
      <c r="X252" s="45">
        <v>2.2000000000000002</v>
      </c>
      <c r="Y252" s="45">
        <v>0.01</v>
      </c>
      <c r="Z252" s="45">
        <v>0</v>
      </c>
      <c r="AA252" s="45">
        <v>0.08</v>
      </c>
      <c r="AB252" s="45">
        <v>0.19</v>
      </c>
      <c r="AC252" s="45">
        <v>0</v>
      </c>
      <c r="AD252" s="45">
        <v>0.6</v>
      </c>
      <c r="AE252" s="45">
        <v>2</v>
      </c>
      <c r="AF252" s="156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BM253" s="55"/>
    </row>
    <row r="254" spans="1:65" ht="15">
      <c r="B254" s="8" t="s">
        <v>561</v>
      </c>
      <c r="BM254" s="28" t="s">
        <v>279</v>
      </c>
    </row>
    <row r="255" spans="1:65" ht="15">
      <c r="A255" s="25" t="s">
        <v>33</v>
      </c>
      <c r="B255" s="18" t="s">
        <v>114</v>
      </c>
      <c r="C255" s="15" t="s">
        <v>115</v>
      </c>
      <c r="D255" s="16" t="s">
        <v>234</v>
      </c>
      <c r="E255" s="17" t="s">
        <v>234</v>
      </c>
      <c r="F255" s="17" t="s">
        <v>234</v>
      </c>
      <c r="G255" s="17" t="s">
        <v>234</v>
      </c>
      <c r="H255" s="156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235</v>
      </c>
      <c r="C256" s="9" t="s">
        <v>235</v>
      </c>
      <c r="D256" s="153" t="s">
        <v>246</v>
      </c>
      <c r="E256" s="155" t="s">
        <v>254</v>
      </c>
      <c r="F256" s="155" t="s">
        <v>257</v>
      </c>
      <c r="G256" s="155" t="s">
        <v>266</v>
      </c>
      <c r="H256" s="156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282</v>
      </c>
      <c r="E257" s="11" t="s">
        <v>281</v>
      </c>
      <c r="F257" s="11" t="s">
        <v>281</v>
      </c>
      <c r="G257" s="11" t="s">
        <v>281</v>
      </c>
      <c r="H257" s="156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 t="s">
        <v>312</v>
      </c>
      <c r="E258" s="26" t="s">
        <v>121</v>
      </c>
      <c r="F258" s="26" t="s">
        <v>314</v>
      </c>
      <c r="G258" s="26" t="s">
        <v>312</v>
      </c>
      <c r="H258" s="156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8">
        <v>1</v>
      </c>
      <c r="C259" s="14">
        <v>1</v>
      </c>
      <c r="D259" s="22">
        <v>1.8</v>
      </c>
      <c r="E259" s="22">
        <v>1.8160000000000001</v>
      </c>
      <c r="F259" s="22">
        <v>1.3710020901587521</v>
      </c>
      <c r="G259" s="22">
        <v>1.4963164999999998</v>
      </c>
      <c r="H259" s="156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1">
        <v>1.7</v>
      </c>
      <c r="E260" s="11">
        <v>1.754</v>
      </c>
      <c r="F260" s="11">
        <v>1.3869714996013651</v>
      </c>
      <c r="G260" s="11">
        <v>1.4789695</v>
      </c>
      <c r="H260" s="156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7</v>
      </c>
    </row>
    <row r="261" spans="1:65">
      <c r="A261" s="30"/>
      <c r="B261" s="19">
        <v>1</v>
      </c>
      <c r="C261" s="9">
        <v>3</v>
      </c>
      <c r="D261" s="11">
        <v>1.8</v>
      </c>
      <c r="E261" s="11">
        <v>1.734</v>
      </c>
      <c r="F261" s="11">
        <v>1.431059486933536</v>
      </c>
      <c r="G261" s="157">
        <v>1.6648084999999999</v>
      </c>
      <c r="H261" s="156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1">
        <v>1.8</v>
      </c>
      <c r="E262" s="11">
        <v>1.7290000000000001</v>
      </c>
      <c r="F262" s="11">
        <v>1.4359260428935099</v>
      </c>
      <c r="G262" s="11">
        <v>1.3729115000000001</v>
      </c>
      <c r="H262" s="156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1.5908504970906401</v>
      </c>
    </row>
    <row r="263" spans="1:65">
      <c r="A263" s="30"/>
      <c r="B263" s="19">
        <v>1</v>
      </c>
      <c r="C263" s="9">
        <v>5</v>
      </c>
      <c r="D263" s="11">
        <v>1.7</v>
      </c>
      <c r="E263" s="11">
        <v>1.7350000000000001</v>
      </c>
      <c r="F263" s="11">
        <v>1.444890198197881</v>
      </c>
      <c r="G263" s="11">
        <v>1.420212</v>
      </c>
      <c r="H263" s="156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13</v>
      </c>
    </row>
    <row r="264" spans="1:65">
      <c r="A264" s="30"/>
      <c r="B264" s="19">
        <v>1</v>
      </c>
      <c r="C264" s="9">
        <v>6</v>
      </c>
      <c r="D264" s="11">
        <v>1.8</v>
      </c>
      <c r="E264" s="11">
        <v>1.651</v>
      </c>
      <c r="F264" s="11">
        <v>1.4256360123903378</v>
      </c>
      <c r="G264" s="11">
        <v>1.4531959999999999</v>
      </c>
      <c r="H264" s="156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20" t="s">
        <v>238</v>
      </c>
      <c r="C265" s="12"/>
      <c r="D265" s="23">
        <v>1.7666666666666666</v>
      </c>
      <c r="E265" s="23">
        <v>1.7365000000000002</v>
      </c>
      <c r="F265" s="23">
        <v>1.4159142216958969</v>
      </c>
      <c r="G265" s="23">
        <v>1.481069</v>
      </c>
      <c r="H265" s="156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239</v>
      </c>
      <c r="C266" s="29"/>
      <c r="D266" s="11">
        <v>1.8</v>
      </c>
      <c r="E266" s="11">
        <v>1.7345000000000002</v>
      </c>
      <c r="F266" s="11">
        <v>1.428347749661937</v>
      </c>
      <c r="G266" s="11">
        <v>1.46608275</v>
      </c>
      <c r="H266" s="156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240</v>
      </c>
      <c r="C267" s="29"/>
      <c r="D267" s="24">
        <v>5.1639777949432274E-2</v>
      </c>
      <c r="E267" s="24">
        <v>5.2917860878913092E-2</v>
      </c>
      <c r="F267" s="24">
        <v>2.9727943745791841E-2</v>
      </c>
      <c r="G267" s="24">
        <v>0.10017546745685786</v>
      </c>
      <c r="H267" s="156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87</v>
      </c>
      <c r="C268" s="29"/>
      <c r="D268" s="13">
        <v>2.9230062990244682E-2</v>
      </c>
      <c r="E268" s="13">
        <v>3.0473861721228384E-2</v>
      </c>
      <c r="F268" s="13">
        <v>2.0995582423196157E-2</v>
      </c>
      <c r="G268" s="13">
        <v>6.7637272440958435E-2</v>
      </c>
      <c r="H268" s="156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241</v>
      </c>
      <c r="C269" s="29"/>
      <c r="D269" s="13">
        <v>0.11051709126505638</v>
      </c>
      <c r="E269" s="13">
        <v>9.1554488102888909E-2</v>
      </c>
      <c r="F269" s="13">
        <v>-0.10996399455176209</v>
      </c>
      <c r="G269" s="13">
        <v>-6.9008054051219347E-2</v>
      </c>
      <c r="H269" s="156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46" t="s">
        <v>242</v>
      </c>
      <c r="C270" s="47"/>
      <c r="D270" s="45">
        <v>0.75</v>
      </c>
      <c r="E270" s="45">
        <v>0.6</v>
      </c>
      <c r="F270" s="45">
        <v>0.91</v>
      </c>
      <c r="G270" s="45">
        <v>0.6</v>
      </c>
      <c r="H270" s="156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1"/>
      <c r="C271" s="20"/>
      <c r="D271" s="20"/>
      <c r="E271" s="20"/>
      <c r="F271" s="20"/>
      <c r="G271" s="20"/>
      <c r="BM271" s="55"/>
    </row>
    <row r="272" spans="1:65" ht="15">
      <c r="B272" s="8" t="s">
        <v>562</v>
      </c>
      <c r="BM272" s="28" t="s">
        <v>279</v>
      </c>
    </row>
    <row r="273" spans="1:65" ht="15">
      <c r="A273" s="25" t="s">
        <v>36</v>
      </c>
      <c r="B273" s="18" t="s">
        <v>114</v>
      </c>
      <c r="C273" s="15" t="s">
        <v>115</v>
      </c>
      <c r="D273" s="16" t="s">
        <v>234</v>
      </c>
      <c r="E273" s="17" t="s">
        <v>234</v>
      </c>
      <c r="F273" s="17" t="s">
        <v>234</v>
      </c>
      <c r="G273" s="17" t="s">
        <v>234</v>
      </c>
      <c r="H273" s="15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235</v>
      </c>
      <c r="C274" s="9" t="s">
        <v>235</v>
      </c>
      <c r="D274" s="153" t="s">
        <v>246</v>
      </c>
      <c r="E274" s="155" t="s">
        <v>254</v>
      </c>
      <c r="F274" s="155" t="s">
        <v>257</v>
      </c>
      <c r="G274" s="155" t="s">
        <v>266</v>
      </c>
      <c r="H274" s="15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282</v>
      </c>
      <c r="E275" s="11" t="s">
        <v>281</v>
      </c>
      <c r="F275" s="11" t="s">
        <v>281</v>
      </c>
      <c r="G275" s="11" t="s">
        <v>281</v>
      </c>
      <c r="H275" s="15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9"/>
      <c r="C276" s="9"/>
      <c r="D276" s="26" t="s">
        <v>312</v>
      </c>
      <c r="E276" s="26" t="s">
        <v>121</v>
      </c>
      <c r="F276" s="26" t="s">
        <v>314</v>
      </c>
      <c r="G276" s="26" t="s">
        <v>312</v>
      </c>
      <c r="H276" s="15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8">
        <v>1</v>
      </c>
      <c r="C277" s="14">
        <v>1</v>
      </c>
      <c r="D277" s="22">
        <v>0.7</v>
      </c>
      <c r="E277" s="22">
        <v>0.66</v>
      </c>
      <c r="F277" s="22">
        <v>0.53708850570382349</v>
      </c>
      <c r="G277" s="22">
        <v>0.60328800000000005</v>
      </c>
      <c r="H277" s="156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>
        <v>1</v>
      </c>
      <c r="C278" s="9">
        <v>2</v>
      </c>
      <c r="D278" s="11">
        <v>0.7</v>
      </c>
      <c r="E278" s="11">
        <v>0.628</v>
      </c>
      <c r="F278" s="11">
        <v>0.51673597404903893</v>
      </c>
      <c r="G278" s="11">
        <v>0.58443049999999996</v>
      </c>
      <c r="H278" s="156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8</v>
      </c>
    </row>
    <row r="279" spans="1:65">
      <c r="A279" s="30"/>
      <c r="B279" s="19">
        <v>1</v>
      </c>
      <c r="C279" s="9">
        <v>3</v>
      </c>
      <c r="D279" s="11">
        <v>0.7</v>
      </c>
      <c r="E279" s="11">
        <v>0.63500000000000001</v>
      </c>
      <c r="F279" s="11">
        <v>0.52798127355554314</v>
      </c>
      <c r="G279" s="11">
        <v>0.65892949999999995</v>
      </c>
      <c r="H279" s="156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4</v>
      </c>
      <c r="D280" s="11">
        <v>0.7</v>
      </c>
      <c r="E280" s="11">
        <v>0.64300000000000002</v>
      </c>
      <c r="F280" s="11">
        <v>0.54675786139201588</v>
      </c>
      <c r="G280" s="11">
        <v>0.56304599999999994</v>
      </c>
      <c r="H280" s="156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0.61063167517305905</v>
      </c>
    </row>
    <row r="281" spans="1:65">
      <c r="A281" s="30"/>
      <c r="B281" s="19">
        <v>1</v>
      </c>
      <c r="C281" s="9">
        <v>5</v>
      </c>
      <c r="D281" s="11">
        <v>0.6</v>
      </c>
      <c r="E281" s="11">
        <v>0.64800000000000002</v>
      </c>
      <c r="F281" s="11">
        <v>0.51589246314250492</v>
      </c>
      <c r="G281" s="11">
        <v>0.53961899999999996</v>
      </c>
      <c r="H281" s="156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14</v>
      </c>
    </row>
    <row r="282" spans="1:65">
      <c r="A282" s="30"/>
      <c r="B282" s="19">
        <v>1</v>
      </c>
      <c r="C282" s="9">
        <v>6</v>
      </c>
      <c r="D282" s="11">
        <v>0.7</v>
      </c>
      <c r="E282" s="157">
        <v>0.58099999999999996</v>
      </c>
      <c r="F282" s="11">
        <v>0.52863462631049596</v>
      </c>
      <c r="G282" s="11">
        <v>0.57595649999999998</v>
      </c>
      <c r="H282" s="156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20" t="s">
        <v>238</v>
      </c>
      <c r="C283" s="12"/>
      <c r="D283" s="23">
        <v>0.68333333333333324</v>
      </c>
      <c r="E283" s="23">
        <v>0.63249999999999995</v>
      </c>
      <c r="F283" s="23">
        <v>0.52884845069223696</v>
      </c>
      <c r="G283" s="23">
        <v>0.58754491666666675</v>
      </c>
      <c r="H283" s="156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239</v>
      </c>
      <c r="C284" s="29"/>
      <c r="D284" s="11">
        <v>0.7</v>
      </c>
      <c r="E284" s="11">
        <v>0.63900000000000001</v>
      </c>
      <c r="F284" s="11">
        <v>0.52830794993301955</v>
      </c>
      <c r="G284" s="11">
        <v>0.58019350000000003</v>
      </c>
      <c r="H284" s="156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240</v>
      </c>
      <c r="C285" s="29"/>
      <c r="D285" s="24">
        <v>4.0824829046386291E-2</v>
      </c>
      <c r="E285" s="24">
        <v>2.7515450205293775E-2</v>
      </c>
      <c r="F285" s="24">
        <v>1.1866026454384709E-2</v>
      </c>
      <c r="G285" s="24">
        <v>4.0950420776124714E-2</v>
      </c>
      <c r="H285" s="156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87</v>
      </c>
      <c r="C286" s="29"/>
      <c r="D286" s="13">
        <v>5.9743652263004335E-2</v>
      </c>
      <c r="E286" s="13">
        <v>4.3502688071610715E-2</v>
      </c>
      <c r="F286" s="13">
        <v>2.243747984673616E-2</v>
      </c>
      <c r="G286" s="13">
        <v>6.9697515227345949E-2</v>
      </c>
      <c r="H286" s="15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241</v>
      </c>
      <c r="C287" s="29"/>
      <c r="D287" s="13">
        <v>0.1190597558498252</v>
      </c>
      <c r="E287" s="13">
        <v>3.5812627670752883E-2</v>
      </c>
      <c r="F287" s="13">
        <v>-0.13393216861481005</v>
      </c>
      <c r="G287" s="13">
        <v>-3.7807993664674022E-2</v>
      </c>
      <c r="H287" s="15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46" t="s">
        <v>242</v>
      </c>
      <c r="C288" s="47"/>
      <c r="D288" s="45">
        <v>1.03</v>
      </c>
      <c r="E288" s="45">
        <v>0.32</v>
      </c>
      <c r="F288" s="45">
        <v>1.1399999999999999</v>
      </c>
      <c r="G288" s="45">
        <v>0.32</v>
      </c>
      <c r="H288" s="156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1"/>
      <c r="C289" s="20"/>
      <c r="D289" s="20"/>
      <c r="E289" s="20"/>
      <c r="F289" s="20"/>
      <c r="G289" s="20"/>
      <c r="BM289" s="55"/>
    </row>
    <row r="290" spans="1:65" ht="15">
      <c r="B290" s="8" t="s">
        <v>563</v>
      </c>
      <c r="BM290" s="28" t="s">
        <v>279</v>
      </c>
    </row>
    <row r="291" spans="1:65" ht="15">
      <c r="A291" s="25" t="s">
        <v>39</v>
      </c>
      <c r="B291" s="18" t="s">
        <v>114</v>
      </c>
      <c r="C291" s="15" t="s">
        <v>115</v>
      </c>
      <c r="D291" s="16" t="s">
        <v>234</v>
      </c>
      <c r="E291" s="17" t="s">
        <v>234</v>
      </c>
      <c r="F291" s="17" t="s">
        <v>234</v>
      </c>
      <c r="G291" s="17" t="s">
        <v>234</v>
      </c>
      <c r="H291" s="156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235</v>
      </c>
      <c r="C292" s="9" t="s">
        <v>235</v>
      </c>
      <c r="D292" s="153" t="s">
        <v>246</v>
      </c>
      <c r="E292" s="155" t="s">
        <v>254</v>
      </c>
      <c r="F292" s="155" t="s">
        <v>257</v>
      </c>
      <c r="G292" s="155" t="s">
        <v>266</v>
      </c>
      <c r="H292" s="156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3</v>
      </c>
    </row>
    <row r="293" spans="1:65">
      <c r="A293" s="30"/>
      <c r="B293" s="19"/>
      <c r="C293" s="9"/>
      <c r="D293" s="10" t="s">
        <v>282</v>
      </c>
      <c r="E293" s="11" t="s">
        <v>281</v>
      </c>
      <c r="F293" s="11" t="s">
        <v>281</v>
      </c>
      <c r="G293" s="11" t="s">
        <v>281</v>
      </c>
      <c r="H293" s="156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9"/>
      <c r="C294" s="9"/>
      <c r="D294" s="26" t="s">
        <v>312</v>
      </c>
      <c r="E294" s="26" t="s">
        <v>121</v>
      </c>
      <c r="F294" s="26" t="s">
        <v>314</v>
      </c>
      <c r="G294" s="26" t="s">
        <v>312</v>
      </c>
      <c r="H294" s="156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8">
        <v>1</v>
      </c>
      <c r="C295" s="14">
        <v>1</v>
      </c>
      <c r="D295" s="22">
        <v>0.7</v>
      </c>
      <c r="E295" s="22">
        <v>0.77900000000000003</v>
      </c>
      <c r="F295" s="22">
        <v>0.66205909879739921</v>
      </c>
      <c r="G295" s="22">
        <v>0.55951200000000001</v>
      </c>
      <c r="H295" s="156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>
        <v>1</v>
      </c>
      <c r="C296" s="9">
        <v>2</v>
      </c>
      <c r="D296" s="11">
        <v>0.7</v>
      </c>
      <c r="E296" s="11">
        <v>0.72199999999999998</v>
      </c>
      <c r="F296" s="11">
        <v>0.70041869547941671</v>
      </c>
      <c r="G296" s="11">
        <v>0.59909849999999998</v>
      </c>
      <c r="H296" s="156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9</v>
      </c>
    </row>
    <row r="297" spans="1:65">
      <c r="A297" s="30"/>
      <c r="B297" s="19">
        <v>1</v>
      </c>
      <c r="C297" s="9">
        <v>3</v>
      </c>
      <c r="D297" s="11">
        <v>0.7</v>
      </c>
      <c r="E297" s="11">
        <v>0.755</v>
      </c>
      <c r="F297" s="11">
        <v>0.67923295242085291</v>
      </c>
      <c r="G297" s="11">
        <v>0.65321999999999991</v>
      </c>
      <c r="H297" s="156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16</v>
      </c>
    </row>
    <row r="298" spans="1:65">
      <c r="A298" s="30"/>
      <c r="B298" s="19">
        <v>1</v>
      </c>
      <c r="C298" s="9">
        <v>4</v>
      </c>
      <c r="D298" s="11">
        <v>0.7</v>
      </c>
      <c r="E298" s="11">
        <v>0.72299999999999998</v>
      </c>
      <c r="F298" s="11">
        <v>0.71225438806358654</v>
      </c>
      <c r="G298" s="11">
        <v>0.52139799999999992</v>
      </c>
      <c r="H298" s="156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0.66558202818747303</v>
      </c>
    </row>
    <row r="299" spans="1:65">
      <c r="A299" s="30"/>
      <c r="B299" s="19">
        <v>1</v>
      </c>
      <c r="C299" s="9">
        <v>5</v>
      </c>
      <c r="D299" s="11">
        <v>0.6</v>
      </c>
      <c r="E299" s="11">
        <v>0.72499999999999998</v>
      </c>
      <c r="F299" s="11">
        <v>0.67527875283360217</v>
      </c>
      <c r="G299" s="11">
        <v>0.50177099999999997</v>
      </c>
      <c r="H299" s="156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15</v>
      </c>
    </row>
    <row r="300" spans="1:65">
      <c r="A300" s="30"/>
      <c r="B300" s="19">
        <v>1</v>
      </c>
      <c r="C300" s="9">
        <v>6</v>
      </c>
      <c r="D300" s="11">
        <v>0.7</v>
      </c>
      <c r="E300" s="11">
        <v>0.67300000000000004</v>
      </c>
      <c r="F300" s="11">
        <v>0.69334378890448978</v>
      </c>
      <c r="G300" s="11">
        <v>0.53938149999999996</v>
      </c>
      <c r="H300" s="156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20" t="s">
        <v>238</v>
      </c>
      <c r="C301" s="12"/>
      <c r="D301" s="23">
        <v>0.68333333333333324</v>
      </c>
      <c r="E301" s="23">
        <v>0.72949999999999993</v>
      </c>
      <c r="F301" s="23">
        <v>0.68709794608322461</v>
      </c>
      <c r="G301" s="23">
        <v>0.56239683333333323</v>
      </c>
      <c r="H301" s="156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239</v>
      </c>
      <c r="C302" s="29"/>
      <c r="D302" s="11">
        <v>0.7</v>
      </c>
      <c r="E302" s="11">
        <v>0.72399999999999998</v>
      </c>
      <c r="F302" s="11">
        <v>0.68628837066267134</v>
      </c>
      <c r="G302" s="11">
        <v>0.54944674999999998</v>
      </c>
      <c r="H302" s="156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240</v>
      </c>
      <c r="C303" s="29"/>
      <c r="D303" s="24">
        <v>4.0824829046386291E-2</v>
      </c>
      <c r="E303" s="24">
        <v>3.5809216690678949E-2</v>
      </c>
      <c r="F303" s="24">
        <v>1.8318268574946547E-2</v>
      </c>
      <c r="G303" s="24">
        <v>5.5660190034410278E-2</v>
      </c>
      <c r="H303" s="156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87</v>
      </c>
      <c r="C304" s="29"/>
      <c r="D304" s="13">
        <v>5.9743652263004335E-2</v>
      </c>
      <c r="E304" s="13">
        <v>4.9087342961862852E-2</v>
      </c>
      <c r="F304" s="13">
        <v>2.6660345412716092E-2</v>
      </c>
      <c r="G304" s="13">
        <v>9.8969600707940725E-2</v>
      </c>
      <c r="H304" s="156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241</v>
      </c>
      <c r="C305" s="29"/>
      <c r="D305" s="13">
        <v>2.6670349249364511E-2</v>
      </c>
      <c r="E305" s="13">
        <v>9.6033199674260494E-2</v>
      </c>
      <c r="F305" s="13">
        <v>3.2326470644563843E-2</v>
      </c>
      <c r="G305" s="13">
        <v>-0.1550300195681904</v>
      </c>
      <c r="H305" s="156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46" t="s">
        <v>242</v>
      </c>
      <c r="C306" s="47"/>
      <c r="D306" s="45">
        <v>0.05</v>
      </c>
      <c r="E306" s="45">
        <v>1.29</v>
      </c>
      <c r="F306" s="45">
        <v>0.05</v>
      </c>
      <c r="G306" s="45">
        <v>3.59</v>
      </c>
      <c r="H306" s="156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B307" s="31"/>
      <c r="C307" s="20"/>
      <c r="D307" s="20"/>
      <c r="E307" s="20"/>
      <c r="F307" s="20"/>
      <c r="G307" s="20"/>
      <c r="BM307" s="55"/>
    </row>
    <row r="308" spans="1:65" ht="15">
      <c r="B308" s="8" t="s">
        <v>564</v>
      </c>
      <c r="BM308" s="28" t="s">
        <v>67</v>
      </c>
    </row>
    <row r="309" spans="1:65" ht="15">
      <c r="A309" s="25" t="s">
        <v>52</v>
      </c>
      <c r="B309" s="18" t="s">
        <v>114</v>
      </c>
      <c r="C309" s="15" t="s">
        <v>115</v>
      </c>
      <c r="D309" s="16" t="s">
        <v>234</v>
      </c>
      <c r="E309" s="17" t="s">
        <v>234</v>
      </c>
      <c r="F309" s="17" t="s">
        <v>234</v>
      </c>
      <c r="G309" s="17" t="s">
        <v>234</v>
      </c>
      <c r="H309" s="17" t="s">
        <v>234</v>
      </c>
      <c r="I309" s="17" t="s">
        <v>234</v>
      </c>
      <c r="J309" s="17" t="s">
        <v>234</v>
      </c>
      <c r="K309" s="17" t="s">
        <v>234</v>
      </c>
      <c r="L309" s="17" t="s">
        <v>234</v>
      </c>
      <c r="M309" s="17" t="s">
        <v>234</v>
      </c>
      <c r="N309" s="17" t="s">
        <v>234</v>
      </c>
      <c r="O309" s="17" t="s">
        <v>234</v>
      </c>
      <c r="P309" s="17" t="s">
        <v>234</v>
      </c>
      <c r="Q309" s="17" t="s">
        <v>234</v>
      </c>
      <c r="R309" s="17" t="s">
        <v>234</v>
      </c>
      <c r="S309" s="17" t="s">
        <v>234</v>
      </c>
      <c r="T309" s="17" t="s">
        <v>234</v>
      </c>
      <c r="U309" s="17" t="s">
        <v>234</v>
      </c>
      <c r="V309" s="17" t="s">
        <v>234</v>
      </c>
      <c r="W309" s="17" t="s">
        <v>234</v>
      </c>
      <c r="X309" s="17" t="s">
        <v>234</v>
      </c>
      <c r="Y309" s="17" t="s">
        <v>234</v>
      </c>
      <c r="Z309" s="17" t="s">
        <v>234</v>
      </c>
      <c r="AA309" s="17" t="s">
        <v>234</v>
      </c>
      <c r="AB309" s="17" t="s">
        <v>234</v>
      </c>
      <c r="AC309" s="17" t="s">
        <v>234</v>
      </c>
      <c r="AD309" s="17" t="s">
        <v>234</v>
      </c>
      <c r="AE309" s="17" t="s">
        <v>234</v>
      </c>
      <c r="AF309" s="156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1</v>
      </c>
    </row>
    <row r="310" spans="1:65">
      <c r="A310" s="30"/>
      <c r="B310" s="19" t="s">
        <v>235</v>
      </c>
      <c r="C310" s="9" t="s">
        <v>235</v>
      </c>
      <c r="D310" s="153" t="s">
        <v>245</v>
      </c>
      <c r="E310" s="155" t="s">
        <v>246</v>
      </c>
      <c r="F310" s="155" t="s">
        <v>247</v>
      </c>
      <c r="G310" s="155" t="s">
        <v>248</v>
      </c>
      <c r="H310" s="155" t="s">
        <v>249</v>
      </c>
      <c r="I310" s="155" t="s">
        <v>250</v>
      </c>
      <c r="J310" s="155" t="s">
        <v>251</v>
      </c>
      <c r="K310" s="155" t="s">
        <v>252</v>
      </c>
      <c r="L310" s="155" t="s">
        <v>253</v>
      </c>
      <c r="M310" s="155" t="s">
        <v>254</v>
      </c>
      <c r="N310" s="155" t="s">
        <v>255</v>
      </c>
      <c r="O310" s="155" t="s">
        <v>256</v>
      </c>
      <c r="P310" s="155" t="s">
        <v>257</v>
      </c>
      <c r="Q310" s="155" t="s">
        <v>258</v>
      </c>
      <c r="R310" s="155" t="s">
        <v>259</v>
      </c>
      <c r="S310" s="155" t="s">
        <v>260</v>
      </c>
      <c r="T310" s="155" t="s">
        <v>261</v>
      </c>
      <c r="U310" s="155" t="s">
        <v>262</v>
      </c>
      <c r="V310" s="155" t="s">
        <v>263</v>
      </c>
      <c r="W310" s="155" t="s">
        <v>264</v>
      </c>
      <c r="X310" s="155" t="s">
        <v>265</v>
      </c>
      <c r="Y310" s="155" t="s">
        <v>267</v>
      </c>
      <c r="Z310" s="155" t="s">
        <v>268</v>
      </c>
      <c r="AA310" s="155" t="s">
        <v>269</v>
      </c>
      <c r="AB310" s="155" t="s">
        <v>270</v>
      </c>
      <c r="AC310" s="155" t="s">
        <v>271</v>
      </c>
      <c r="AD310" s="155" t="s">
        <v>236</v>
      </c>
      <c r="AE310" s="155" t="s">
        <v>272</v>
      </c>
      <c r="AF310" s="156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 t="s">
        <v>1</v>
      </c>
    </row>
    <row r="311" spans="1:65">
      <c r="A311" s="30"/>
      <c r="B311" s="19"/>
      <c r="C311" s="9"/>
      <c r="D311" s="10" t="s">
        <v>282</v>
      </c>
      <c r="E311" s="11" t="s">
        <v>282</v>
      </c>
      <c r="F311" s="11" t="s">
        <v>281</v>
      </c>
      <c r="G311" s="11" t="s">
        <v>281</v>
      </c>
      <c r="H311" s="11" t="s">
        <v>281</v>
      </c>
      <c r="I311" s="11" t="s">
        <v>281</v>
      </c>
      <c r="J311" s="11" t="s">
        <v>281</v>
      </c>
      <c r="K311" s="11" t="s">
        <v>281</v>
      </c>
      <c r="L311" s="11" t="s">
        <v>282</v>
      </c>
      <c r="M311" s="11" t="s">
        <v>311</v>
      </c>
      <c r="N311" s="11" t="s">
        <v>281</v>
      </c>
      <c r="O311" s="11" t="s">
        <v>311</v>
      </c>
      <c r="P311" s="11" t="s">
        <v>281</v>
      </c>
      <c r="Q311" s="11" t="s">
        <v>282</v>
      </c>
      <c r="R311" s="11" t="s">
        <v>282</v>
      </c>
      <c r="S311" s="11" t="s">
        <v>311</v>
      </c>
      <c r="T311" s="11" t="s">
        <v>282</v>
      </c>
      <c r="U311" s="11" t="s">
        <v>282</v>
      </c>
      <c r="V311" s="11" t="s">
        <v>311</v>
      </c>
      <c r="W311" s="11" t="s">
        <v>282</v>
      </c>
      <c r="X311" s="11" t="s">
        <v>282</v>
      </c>
      <c r="Y311" s="11" t="s">
        <v>311</v>
      </c>
      <c r="Z311" s="11" t="s">
        <v>311</v>
      </c>
      <c r="AA311" s="11" t="s">
        <v>282</v>
      </c>
      <c r="AB311" s="11" t="s">
        <v>282</v>
      </c>
      <c r="AC311" s="11" t="s">
        <v>282</v>
      </c>
      <c r="AD311" s="11" t="s">
        <v>311</v>
      </c>
      <c r="AE311" s="11" t="s">
        <v>281</v>
      </c>
      <c r="AF311" s="156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9"/>
      <c r="C312" s="9"/>
      <c r="D312" s="26" t="s">
        <v>312</v>
      </c>
      <c r="E312" s="26" t="s">
        <v>312</v>
      </c>
      <c r="F312" s="26" t="s">
        <v>312</v>
      </c>
      <c r="G312" s="26" t="s">
        <v>312</v>
      </c>
      <c r="H312" s="26" t="s">
        <v>312</v>
      </c>
      <c r="I312" s="26" t="s">
        <v>312</v>
      </c>
      <c r="J312" s="26" t="s">
        <v>312</v>
      </c>
      <c r="K312" s="26" t="s">
        <v>312</v>
      </c>
      <c r="L312" s="26" t="s">
        <v>312</v>
      </c>
      <c r="M312" s="26" t="s">
        <v>121</v>
      </c>
      <c r="N312" s="26" t="s">
        <v>278</v>
      </c>
      <c r="O312" s="26" t="s">
        <v>313</v>
      </c>
      <c r="P312" s="26" t="s">
        <v>314</v>
      </c>
      <c r="Q312" s="26" t="s">
        <v>312</v>
      </c>
      <c r="R312" s="26" t="s">
        <v>313</v>
      </c>
      <c r="S312" s="26" t="s">
        <v>313</v>
      </c>
      <c r="T312" s="26" t="s">
        <v>313</v>
      </c>
      <c r="U312" s="26" t="s">
        <v>315</v>
      </c>
      <c r="V312" s="26" t="s">
        <v>315</v>
      </c>
      <c r="W312" s="26" t="s">
        <v>312</v>
      </c>
      <c r="X312" s="26" t="s">
        <v>314</v>
      </c>
      <c r="Y312" s="26" t="s">
        <v>315</v>
      </c>
      <c r="Z312" s="26" t="s">
        <v>312</v>
      </c>
      <c r="AA312" s="26" t="s">
        <v>315</v>
      </c>
      <c r="AB312" s="26" t="s">
        <v>315</v>
      </c>
      <c r="AC312" s="26" t="s">
        <v>312</v>
      </c>
      <c r="AD312" s="26" t="s">
        <v>315</v>
      </c>
      <c r="AE312" s="26" t="s">
        <v>314</v>
      </c>
      <c r="AF312" s="156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8">
        <v>1</v>
      </c>
      <c r="C313" s="14">
        <v>1</v>
      </c>
      <c r="D313" s="22">
        <v>6.5099999999999989</v>
      </c>
      <c r="E313" s="151">
        <v>5.58</v>
      </c>
      <c r="F313" s="22">
        <v>5.69</v>
      </c>
      <c r="G313" s="22">
        <v>6.09</v>
      </c>
      <c r="H313" s="22">
        <v>6.660000000000001</v>
      </c>
      <c r="I313" s="22">
        <v>6.05</v>
      </c>
      <c r="J313" s="22">
        <v>6.15</v>
      </c>
      <c r="K313" s="22">
        <v>6.25</v>
      </c>
      <c r="L313" s="22">
        <v>6.03</v>
      </c>
      <c r="M313" s="22">
        <v>6.77</v>
      </c>
      <c r="N313" s="22">
        <v>5.94</v>
      </c>
      <c r="O313" s="22">
        <v>6.660000000000001</v>
      </c>
      <c r="P313" s="22">
        <v>5.9905374491159424</v>
      </c>
      <c r="Q313" s="151">
        <v>8.1300000000000008</v>
      </c>
      <c r="R313" s="22">
        <v>6.6763892877863427</v>
      </c>
      <c r="S313" s="22">
        <v>6.7</v>
      </c>
      <c r="T313" s="22">
        <v>6.65</v>
      </c>
      <c r="U313" s="22">
        <v>6.05</v>
      </c>
      <c r="V313" s="22">
        <v>6.58</v>
      </c>
      <c r="W313" s="22">
        <v>6.2256</v>
      </c>
      <c r="X313" s="22">
        <v>6.5099999999999989</v>
      </c>
      <c r="Y313" s="22">
        <v>6.49</v>
      </c>
      <c r="Z313" s="22">
        <v>6.63</v>
      </c>
      <c r="AA313" s="22">
        <v>6.35</v>
      </c>
      <c r="AB313" s="22">
        <v>6.38</v>
      </c>
      <c r="AC313" s="22">
        <v>6.4</v>
      </c>
      <c r="AD313" s="22">
        <v>6.22</v>
      </c>
      <c r="AE313" s="22">
        <v>6.38</v>
      </c>
      <c r="AF313" s="156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>
        <v>1</v>
      </c>
      <c r="C314" s="9">
        <v>2</v>
      </c>
      <c r="D314" s="11">
        <v>6.5599999999999987</v>
      </c>
      <c r="E314" s="152">
        <v>5.26</v>
      </c>
      <c r="F314" s="11">
        <v>5.66</v>
      </c>
      <c r="G314" s="11">
        <v>6.3</v>
      </c>
      <c r="H314" s="11">
        <v>6.23</v>
      </c>
      <c r="I314" s="11">
        <v>6.14</v>
      </c>
      <c r="J314" s="11">
        <v>6.07</v>
      </c>
      <c r="K314" s="11">
        <v>6.35</v>
      </c>
      <c r="L314" s="11">
        <v>6.13</v>
      </c>
      <c r="M314" s="11">
        <v>6.59</v>
      </c>
      <c r="N314" s="11">
        <v>5.88</v>
      </c>
      <c r="O314" s="11">
        <v>6.43</v>
      </c>
      <c r="P314" s="11">
        <v>6.2831680413254167</v>
      </c>
      <c r="Q314" s="152">
        <v>7.9870000000000001</v>
      </c>
      <c r="R314" s="11">
        <v>6.7045159941819197</v>
      </c>
      <c r="S314" s="11">
        <v>6.68</v>
      </c>
      <c r="T314" s="11">
        <v>6.64</v>
      </c>
      <c r="U314" s="11">
        <v>6.03</v>
      </c>
      <c r="V314" s="11">
        <v>6.5945</v>
      </c>
      <c r="W314" s="11">
        <v>6.2832999999999997</v>
      </c>
      <c r="X314" s="11">
        <v>6.5500000000000007</v>
      </c>
      <c r="Y314" s="11">
        <v>6.2800000000000011</v>
      </c>
      <c r="Z314" s="11">
        <v>6.5500000000000007</v>
      </c>
      <c r="AA314" s="11">
        <v>6.3099999999999987</v>
      </c>
      <c r="AB314" s="11">
        <v>6.27</v>
      </c>
      <c r="AC314" s="11">
        <v>6.29</v>
      </c>
      <c r="AD314" s="11">
        <v>6.25</v>
      </c>
      <c r="AE314" s="11">
        <v>5.81</v>
      </c>
      <c r="AF314" s="156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26</v>
      </c>
    </row>
    <row r="315" spans="1:65">
      <c r="A315" s="30"/>
      <c r="B315" s="19">
        <v>1</v>
      </c>
      <c r="C315" s="9">
        <v>3</v>
      </c>
      <c r="D315" s="11">
        <v>6.58</v>
      </c>
      <c r="E315" s="152">
        <v>5.49</v>
      </c>
      <c r="F315" s="11">
        <v>5.8</v>
      </c>
      <c r="G315" s="11">
        <v>6.16</v>
      </c>
      <c r="H315" s="11">
        <v>6.93</v>
      </c>
      <c r="I315" s="11">
        <v>6.18</v>
      </c>
      <c r="J315" s="11">
        <v>5.95</v>
      </c>
      <c r="K315" s="11">
        <v>6.29</v>
      </c>
      <c r="L315" s="11">
        <v>6.45</v>
      </c>
      <c r="M315" s="11">
        <v>6.39</v>
      </c>
      <c r="N315" s="11">
        <v>5.79</v>
      </c>
      <c r="O315" s="11">
        <v>6.59</v>
      </c>
      <c r="P315" s="11">
        <v>6.1533356544480586</v>
      </c>
      <c r="Q315" s="152">
        <v>8.43</v>
      </c>
      <c r="R315" s="11">
        <v>6.8202147494282608</v>
      </c>
      <c r="S315" s="11">
        <v>6.7299999999999995</v>
      </c>
      <c r="T315" s="11">
        <v>6.52</v>
      </c>
      <c r="U315" s="11">
        <v>6.04</v>
      </c>
      <c r="V315" s="11">
        <v>6.6046999999999993</v>
      </c>
      <c r="W315" s="11">
        <v>6.1752000000000002</v>
      </c>
      <c r="X315" s="11">
        <v>6.4</v>
      </c>
      <c r="Y315" s="11">
        <v>6.419999999999999</v>
      </c>
      <c r="Z315" s="11">
        <v>6.43</v>
      </c>
      <c r="AA315" s="11">
        <v>6.32</v>
      </c>
      <c r="AB315" s="11">
        <v>6.39</v>
      </c>
      <c r="AC315" s="11">
        <v>6.58</v>
      </c>
      <c r="AD315" s="11">
        <v>6.3299999999999992</v>
      </c>
      <c r="AE315" s="11">
        <v>5.82</v>
      </c>
      <c r="AF315" s="156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16</v>
      </c>
    </row>
    <row r="316" spans="1:65">
      <c r="A316" s="30"/>
      <c r="B316" s="19">
        <v>1</v>
      </c>
      <c r="C316" s="9">
        <v>4</v>
      </c>
      <c r="D316" s="11">
        <v>6.52</v>
      </c>
      <c r="E316" s="152">
        <v>5.37</v>
      </c>
      <c r="F316" s="11">
        <v>5.8</v>
      </c>
      <c r="G316" s="11">
        <v>6.17</v>
      </c>
      <c r="H316" s="11">
        <v>6.27</v>
      </c>
      <c r="I316" s="11">
        <v>6.2800000000000011</v>
      </c>
      <c r="J316" s="11">
        <v>6.01</v>
      </c>
      <c r="K316" s="11">
        <v>6.370000000000001</v>
      </c>
      <c r="L316" s="11">
        <v>6.14</v>
      </c>
      <c r="M316" s="11">
        <v>6.36</v>
      </c>
      <c r="N316" s="11">
        <v>5.84</v>
      </c>
      <c r="O316" s="11">
        <v>6.68</v>
      </c>
      <c r="P316" s="11">
        <v>6.2350138364679024</v>
      </c>
      <c r="Q316" s="152">
        <v>9.6020000000000003</v>
      </c>
      <c r="R316" s="11">
        <v>6.7902306244578607</v>
      </c>
      <c r="S316" s="11">
        <v>6.61</v>
      </c>
      <c r="T316" s="11">
        <v>6.7</v>
      </c>
      <c r="U316" s="11">
        <v>6.08</v>
      </c>
      <c r="V316" s="11">
        <v>6.6034999999999995</v>
      </c>
      <c r="W316" s="11">
        <v>6.3283000000000005</v>
      </c>
      <c r="X316" s="11">
        <v>6.39</v>
      </c>
      <c r="Y316" s="11">
        <v>6.34</v>
      </c>
      <c r="Z316" s="11">
        <v>6.64</v>
      </c>
      <c r="AA316" s="11">
        <v>6.3099999999999987</v>
      </c>
      <c r="AB316" s="11">
        <v>6.3</v>
      </c>
      <c r="AC316" s="11">
        <v>6.74</v>
      </c>
      <c r="AD316" s="11">
        <v>6.2800000000000011</v>
      </c>
      <c r="AE316" s="11">
        <v>6.15</v>
      </c>
      <c r="AF316" s="156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6.3378418349094874</v>
      </c>
    </row>
    <row r="317" spans="1:65">
      <c r="A317" s="30"/>
      <c r="B317" s="19">
        <v>1</v>
      </c>
      <c r="C317" s="9">
        <v>5</v>
      </c>
      <c r="D317" s="11">
        <v>6.5500000000000007</v>
      </c>
      <c r="E317" s="152">
        <v>5.24</v>
      </c>
      <c r="F317" s="11">
        <v>5.76</v>
      </c>
      <c r="G317" s="11">
        <v>6.19</v>
      </c>
      <c r="H317" s="11">
        <v>6.5500000000000007</v>
      </c>
      <c r="I317" s="11">
        <v>6.1</v>
      </c>
      <c r="J317" s="11">
        <v>6.04</v>
      </c>
      <c r="K317" s="11">
        <v>6.2800000000000011</v>
      </c>
      <c r="L317" s="11">
        <v>6.24</v>
      </c>
      <c r="M317" s="11">
        <v>6.3299999999999992</v>
      </c>
      <c r="N317" s="11">
        <v>6.05</v>
      </c>
      <c r="O317" s="11">
        <v>6.5099999999999989</v>
      </c>
      <c r="P317" s="11">
        <v>6.2819508493028451</v>
      </c>
      <c r="Q317" s="152">
        <v>9.3119999999999994</v>
      </c>
      <c r="R317" s="11">
        <v>6.7501688339770913</v>
      </c>
      <c r="S317" s="11">
        <v>6.660000000000001</v>
      </c>
      <c r="T317" s="11">
        <v>6.5699999999999994</v>
      </c>
      <c r="U317" s="11">
        <v>6.13</v>
      </c>
      <c r="V317" s="11">
        <v>6.6025</v>
      </c>
      <c r="W317" s="11">
        <v>6.2458</v>
      </c>
      <c r="X317" s="11">
        <v>6.61</v>
      </c>
      <c r="Y317" s="11">
        <v>6.3099999999999987</v>
      </c>
      <c r="Z317" s="11">
        <v>6.5099999999999989</v>
      </c>
      <c r="AA317" s="11">
        <v>6.3299999999999992</v>
      </c>
      <c r="AB317" s="11">
        <v>6.3299999999999992</v>
      </c>
      <c r="AC317" s="11">
        <v>6.47</v>
      </c>
      <c r="AD317" s="11">
        <v>6.2600000000000007</v>
      </c>
      <c r="AE317" s="11">
        <v>6.14</v>
      </c>
      <c r="AF317" s="156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82</v>
      </c>
    </row>
    <row r="318" spans="1:65">
      <c r="A318" s="30"/>
      <c r="B318" s="19">
        <v>1</v>
      </c>
      <c r="C318" s="9">
        <v>6</v>
      </c>
      <c r="D318" s="11">
        <v>6.419999999999999</v>
      </c>
      <c r="E318" s="152">
        <v>5.31</v>
      </c>
      <c r="F318" s="11">
        <v>5.77</v>
      </c>
      <c r="G318" s="11">
        <v>6.25</v>
      </c>
      <c r="H318" s="11">
        <v>6.38</v>
      </c>
      <c r="I318" s="11">
        <v>6.25</v>
      </c>
      <c r="J318" s="11">
        <v>6</v>
      </c>
      <c r="K318" s="11">
        <v>6.25</v>
      </c>
      <c r="L318" s="11">
        <v>6.04</v>
      </c>
      <c r="M318" s="157">
        <v>5.65</v>
      </c>
      <c r="N318" s="11">
        <v>5.96</v>
      </c>
      <c r="O318" s="11">
        <v>6.660000000000001</v>
      </c>
      <c r="P318" s="11">
        <v>6.18355849401651</v>
      </c>
      <c r="Q318" s="152">
        <v>7.9490000000000007</v>
      </c>
      <c r="R318" s="11">
        <v>6.7586424313717695</v>
      </c>
      <c r="S318" s="11">
        <v>6.69</v>
      </c>
      <c r="T318" s="11">
        <v>6.6000000000000005</v>
      </c>
      <c r="U318" s="11">
        <v>6.07</v>
      </c>
      <c r="V318" s="11">
        <v>6.5987</v>
      </c>
      <c r="W318" s="11">
        <v>6.1654999999999998</v>
      </c>
      <c r="X318" s="11">
        <v>6.5</v>
      </c>
      <c r="Y318" s="11">
        <v>6.38</v>
      </c>
      <c r="Z318" s="11">
        <v>6.6000000000000005</v>
      </c>
      <c r="AA318" s="11">
        <v>6.4800000000000013</v>
      </c>
      <c r="AB318" s="11">
        <v>6.370000000000001</v>
      </c>
      <c r="AC318" s="11">
        <v>6.5500000000000007</v>
      </c>
      <c r="AD318" s="11">
        <v>6.2800000000000011</v>
      </c>
      <c r="AE318" s="11">
        <v>6.5299999999999994</v>
      </c>
      <c r="AF318" s="156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20" t="s">
        <v>238</v>
      </c>
      <c r="C319" s="12"/>
      <c r="D319" s="23">
        <v>6.5233333333333334</v>
      </c>
      <c r="E319" s="23">
        <v>5.375</v>
      </c>
      <c r="F319" s="23">
        <v>5.746666666666667</v>
      </c>
      <c r="G319" s="23">
        <v>6.1933333333333325</v>
      </c>
      <c r="H319" s="23">
        <v>6.5033333333333339</v>
      </c>
      <c r="I319" s="23">
        <v>6.166666666666667</v>
      </c>
      <c r="J319" s="23">
        <v>6.0366666666666662</v>
      </c>
      <c r="K319" s="23">
        <v>6.2983333333333347</v>
      </c>
      <c r="L319" s="23">
        <v>6.1716666666666669</v>
      </c>
      <c r="M319" s="23">
        <v>6.3483333333333327</v>
      </c>
      <c r="N319" s="23">
        <v>5.91</v>
      </c>
      <c r="O319" s="23">
        <v>6.5883333333333338</v>
      </c>
      <c r="P319" s="23">
        <v>6.1879273874461127</v>
      </c>
      <c r="Q319" s="23">
        <v>8.5683333333333334</v>
      </c>
      <c r="R319" s="23">
        <v>6.7500269868672076</v>
      </c>
      <c r="S319" s="23">
        <v>6.6783333333333337</v>
      </c>
      <c r="T319" s="23">
        <v>6.6133333333333333</v>
      </c>
      <c r="U319" s="23">
        <v>6.0666666666666673</v>
      </c>
      <c r="V319" s="23">
        <v>6.5973166666666669</v>
      </c>
      <c r="W319" s="23">
        <v>6.2372833333333331</v>
      </c>
      <c r="X319" s="23">
        <v>6.4933333333333332</v>
      </c>
      <c r="Y319" s="23">
        <v>6.37</v>
      </c>
      <c r="Z319" s="23">
        <v>6.56</v>
      </c>
      <c r="AA319" s="23">
        <v>6.3499999999999988</v>
      </c>
      <c r="AB319" s="23">
        <v>6.34</v>
      </c>
      <c r="AC319" s="23">
        <v>6.5049999999999999</v>
      </c>
      <c r="AD319" s="23">
        <v>6.2700000000000005</v>
      </c>
      <c r="AE319" s="23">
        <v>6.1383333333333328</v>
      </c>
      <c r="AF319" s="156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239</v>
      </c>
      <c r="C320" s="29"/>
      <c r="D320" s="11">
        <v>6.5350000000000001</v>
      </c>
      <c r="E320" s="11">
        <v>5.34</v>
      </c>
      <c r="F320" s="11">
        <v>5.7649999999999997</v>
      </c>
      <c r="G320" s="11">
        <v>6.18</v>
      </c>
      <c r="H320" s="11">
        <v>6.4649999999999999</v>
      </c>
      <c r="I320" s="11">
        <v>6.16</v>
      </c>
      <c r="J320" s="11">
        <v>6.0250000000000004</v>
      </c>
      <c r="K320" s="11">
        <v>6.2850000000000001</v>
      </c>
      <c r="L320" s="11">
        <v>6.1349999999999998</v>
      </c>
      <c r="M320" s="11">
        <v>6.375</v>
      </c>
      <c r="N320" s="11">
        <v>5.91</v>
      </c>
      <c r="O320" s="11">
        <v>6.625</v>
      </c>
      <c r="P320" s="11">
        <v>6.2092861652422062</v>
      </c>
      <c r="Q320" s="11">
        <v>8.2800000000000011</v>
      </c>
      <c r="R320" s="11">
        <v>6.7544056326744304</v>
      </c>
      <c r="S320" s="11">
        <v>6.6850000000000005</v>
      </c>
      <c r="T320" s="11">
        <v>6.62</v>
      </c>
      <c r="U320" s="11">
        <v>6.0600000000000005</v>
      </c>
      <c r="V320" s="11">
        <v>6.6006</v>
      </c>
      <c r="W320" s="11">
        <v>6.2356999999999996</v>
      </c>
      <c r="X320" s="11">
        <v>6.504999999999999</v>
      </c>
      <c r="Y320" s="11">
        <v>6.3599999999999994</v>
      </c>
      <c r="Z320" s="11">
        <v>6.5750000000000011</v>
      </c>
      <c r="AA320" s="11">
        <v>6.3249999999999993</v>
      </c>
      <c r="AB320" s="11">
        <v>6.35</v>
      </c>
      <c r="AC320" s="11">
        <v>6.51</v>
      </c>
      <c r="AD320" s="11">
        <v>6.2700000000000014</v>
      </c>
      <c r="AE320" s="11">
        <v>6.1449999999999996</v>
      </c>
      <c r="AF320" s="156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240</v>
      </c>
      <c r="C321" s="29"/>
      <c r="D321" s="24">
        <v>5.6803755744375767E-2</v>
      </c>
      <c r="E321" s="24">
        <v>0.13487030807409026</v>
      </c>
      <c r="F321" s="24">
        <v>5.8537737116040281E-2</v>
      </c>
      <c r="G321" s="24">
        <v>7.3393914370788696E-2</v>
      </c>
      <c r="H321" s="24">
        <v>0.26575678103609451</v>
      </c>
      <c r="I321" s="24">
        <v>8.8015150211010473E-2</v>
      </c>
      <c r="J321" s="24">
        <v>6.8605150438335774E-2</v>
      </c>
      <c r="K321" s="24">
        <v>5.0760877323650339E-2</v>
      </c>
      <c r="L321" s="24">
        <v>0.15638627390748422</v>
      </c>
      <c r="M321" s="24">
        <v>0.38107304636600381</v>
      </c>
      <c r="N321" s="24">
        <v>9.2951600308977991E-2</v>
      </c>
      <c r="O321" s="24">
        <v>9.9883265198264154E-2</v>
      </c>
      <c r="P321" s="24">
        <v>0.10982421425893263</v>
      </c>
      <c r="Q321" s="24">
        <v>0.7147448962158921</v>
      </c>
      <c r="R321" s="24">
        <v>5.3123745490289878E-2</v>
      </c>
      <c r="S321" s="24">
        <v>4.0702170294305492E-2</v>
      </c>
      <c r="T321" s="24">
        <v>6.3770421565696886E-2</v>
      </c>
      <c r="U321" s="24">
        <v>3.6147844564602488E-2</v>
      </c>
      <c r="V321" s="24">
        <v>9.2663728970219534E-3</v>
      </c>
      <c r="W321" s="24">
        <v>6.263830829984697E-2</v>
      </c>
      <c r="X321" s="24">
        <v>8.5479042265731359E-2</v>
      </c>
      <c r="Y321" s="24">
        <v>7.694153624668526E-2</v>
      </c>
      <c r="Z321" s="24">
        <v>8.0498447189992606E-2</v>
      </c>
      <c r="AA321" s="24">
        <v>6.5421708935185355E-2</v>
      </c>
      <c r="AB321" s="24">
        <v>4.8166378315169407E-2</v>
      </c>
      <c r="AC321" s="24">
        <v>0.15578831791889924</v>
      </c>
      <c r="AD321" s="24">
        <v>3.6878177829171438E-2</v>
      </c>
      <c r="AE321" s="24">
        <v>0.29020107971313025</v>
      </c>
      <c r="AF321" s="223"/>
      <c r="AG321" s="224"/>
      <c r="AH321" s="224"/>
      <c r="AI321" s="224"/>
      <c r="AJ321" s="224"/>
      <c r="AK321" s="224"/>
      <c r="AL321" s="224"/>
      <c r="AM321" s="224"/>
      <c r="AN321" s="224"/>
      <c r="AO321" s="224"/>
      <c r="AP321" s="224"/>
      <c r="AQ321" s="224"/>
      <c r="AR321" s="224"/>
      <c r="AS321" s="224"/>
      <c r="AT321" s="224"/>
      <c r="AU321" s="224"/>
      <c r="AV321" s="224"/>
      <c r="AW321" s="224"/>
      <c r="AX321" s="224"/>
      <c r="AY321" s="224"/>
      <c r="AZ321" s="224"/>
      <c r="BA321" s="224"/>
      <c r="BB321" s="224"/>
      <c r="BC321" s="224"/>
      <c r="BD321" s="224"/>
      <c r="BE321" s="224"/>
      <c r="BF321" s="224"/>
      <c r="BG321" s="224"/>
      <c r="BH321" s="224"/>
      <c r="BI321" s="224"/>
      <c r="BJ321" s="224"/>
      <c r="BK321" s="224"/>
      <c r="BL321" s="224"/>
      <c r="BM321" s="56"/>
    </row>
    <row r="322" spans="1:65">
      <c r="A322" s="30"/>
      <c r="B322" s="3" t="s">
        <v>87</v>
      </c>
      <c r="C322" s="29"/>
      <c r="D322" s="13">
        <v>8.7077806455353752E-3</v>
      </c>
      <c r="E322" s="13">
        <v>2.509215033936563E-2</v>
      </c>
      <c r="F322" s="13">
        <v>1.0186381168684503E-2</v>
      </c>
      <c r="G322" s="13">
        <v>1.185047056578935E-2</v>
      </c>
      <c r="H322" s="13">
        <v>4.0864702363315401E-2</v>
      </c>
      <c r="I322" s="13">
        <v>1.427272706124494E-2</v>
      </c>
      <c r="J322" s="13">
        <v>1.1364740547487982E-2</v>
      </c>
      <c r="K322" s="13">
        <v>8.0594142350331292E-3</v>
      </c>
      <c r="L322" s="13">
        <v>2.5339390857275323E-2</v>
      </c>
      <c r="M322" s="13">
        <v>6.0027258550696329E-2</v>
      </c>
      <c r="N322" s="13">
        <v>1.5727851152111335E-2</v>
      </c>
      <c r="O322" s="13">
        <v>1.5160627148737286E-2</v>
      </c>
      <c r="P322" s="13">
        <v>1.7748142048618864E-2</v>
      </c>
      <c r="Q322" s="13">
        <v>8.3417027373961339E-2</v>
      </c>
      <c r="R322" s="13">
        <v>7.8701530517799358E-3</v>
      </c>
      <c r="S322" s="13">
        <v>6.0946598893394793E-3</v>
      </c>
      <c r="T322" s="13">
        <v>9.6427048738452949E-3</v>
      </c>
      <c r="U322" s="13">
        <v>5.9584359172421674E-3</v>
      </c>
      <c r="V322" s="13">
        <v>1.4045669421692082E-3</v>
      </c>
      <c r="W322" s="13">
        <v>1.004256259533616E-2</v>
      </c>
      <c r="X322" s="13">
        <v>1.3164123552217355E-2</v>
      </c>
      <c r="Y322" s="13">
        <v>1.2078734104660167E-2</v>
      </c>
      <c r="Z322" s="13">
        <v>1.2271104754572043E-2</v>
      </c>
      <c r="AA322" s="13">
        <v>1.0302631328375649E-2</v>
      </c>
      <c r="AB322" s="13">
        <v>7.5972205544431242E-3</v>
      </c>
      <c r="AC322" s="13">
        <v>2.3949011209669368E-2</v>
      </c>
      <c r="AD322" s="13">
        <v>5.881687054094328E-3</v>
      </c>
      <c r="AE322" s="13">
        <v>4.7276852519108924E-2</v>
      </c>
      <c r="AF322" s="156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241</v>
      </c>
      <c r="C323" s="29"/>
      <c r="D323" s="13">
        <v>2.9267296858394243E-2</v>
      </c>
      <c r="E323" s="13">
        <v>-0.15191951140308602</v>
      </c>
      <c r="F323" s="13">
        <v>-9.3277046610183101E-2</v>
      </c>
      <c r="G323" s="13">
        <v>-2.2800900581044337E-2</v>
      </c>
      <c r="H323" s="13">
        <v>2.6111648528731379E-2</v>
      </c>
      <c r="I323" s="13">
        <v>-2.7008431687261414E-2</v>
      </c>
      <c r="J323" s="13">
        <v>-4.7520145830070581E-2</v>
      </c>
      <c r="K323" s="13">
        <v>-6.2337468503136373E-3</v>
      </c>
      <c r="L323" s="13">
        <v>-2.6219519604845698E-2</v>
      </c>
      <c r="M323" s="13">
        <v>1.6553739738434103E-3</v>
      </c>
      <c r="N323" s="13">
        <v>-6.750591858460242E-2</v>
      </c>
      <c r="O323" s="13">
        <v>3.9523153929798882E-2</v>
      </c>
      <c r="P323" s="13">
        <v>-2.3653863786507023E-2</v>
      </c>
      <c r="Q323" s="13">
        <v>0.35193233856642947</v>
      </c>
      <c r="R323" s="13">
        <v>6.5035569314362052E-2</v>
      </c>
      <c r="S323" s="13">
        <v>5.372357141328199E-2</v>
      </c>
      <c r="T323" s="13">
        <v>4.346771434187735E-2</v>
      </c>
      <c r="U323" s="13">
        <v>-4.2786673335576064E-2</v>
      </c>
      <c r="V323" s="13">
        <v>4.0940565971205656E-2</v>
      </c>
      <c r="W323" s="13">
        <v>-1.586636337660996E-2</v>
      </c>
      <c r="X323" s="13">
        <v>2.4533824363899726E-2</v>
      </c>
      <c r="Y323" s="13">
        <v>5.0739929976451048E-3</v>
      </c>
      <c r="Z323" s="13">
        <v>3.5052652129442974E-2</v>
      </c>
      <c r="AA323" s="13">
        <v>1.9183446679820193E-3</v>
      </c>
      <c r="AB323" s="13">
        <v>3.4052050315058757E-4</v>
      </c>
      <c r="AC323" s="13">
        <v>2.6374619222869766E-2</v>
      </c>
      <c r="AD323" s="13">
        <v>-1.0704248650669546E-2</v>
      </c>
      <c r="AE323" s="13">
        <v>-3.1478933487617322E-2</v>
      </c>
      <c r="AF323" s="156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242</v>
      </c>
      <c r="C324" s="47"/>
      <c r="D324" s="45">
        <v>0.68</v>
      </c>
      <c r="E324" s="45">
        <v>3.66</v>
      </c>
      <c r="F324" s="45">
        <v>2.2599999999999998</v>
      </c>
      <c r="G324" s="45">
        <v>0.56999999999999995</v>
      </c>
      <c r="H324" s="45">
        <v>0.6</v>
      </c>
      <c r="I324" s="45">
        <v>0.67</v>
      </c>
      <c r="J324" s="45">
        <v>1.1599999999999999</v>
      </c>
      <c r="K324" s="45">
        <v>0.17</v>
      </c>
      <c r="L324" s="45">
        <v>0.65</v>
      </c>
      <c r="M324" s="45">
        <v>0.02</v>
      </c>
      <c r="N324" s="45">
        <v>1.64</v>
      </c>
      <c r="O324" s="45">
        <v>0.92</v>
      </c>
      <c r="P324" s="45">
        <v>0.59</v>
      </c>
      <c r="Q324" s="45">
        <v>8.41</v>
      </c>
      <c r="R324" s="45">
        <v>1.53</v>
      </c>
      <c r="S324" s="45">
        <v>1.26</v>
      </c>
      <c r="T324" s="45">
        <v>1.02</v>
      </c>
      <c r="U324" s="45">
        <v>1.05</v>
      </c>
      <c r="V324" s="45">
        <v>0.96</v>
      </c>
      <c r="W324" s="45">
        <v>0.4</v>
      </c>
      <c r="X324" s="45">
        <v>0.56000000000000005</v>
      </c>
      <c r="Y324" s="45">
        <v>0.1</v>
      </c>
      <c r="Z324" s="45">
        <v>0.82</v>
      </c>
      <c r="AA324" s="45">
        <v>0.02</v>
      </c>
      <c r="AB324" s="45">
        <v>0.02</v>
      </c>
      <c r="AC324" s="45">
        <v>0.61</v>
      </c>
      <c r="AD324" s="45">
        <v>0.28000000000000003</v>
      </c>
      <c r="AE324" s="45">
        <v>0.78</v>
      </c>
      <c r="AF324" s="156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BM325" s="55"/>
    </row>
    <row r="326" spans="1:65" ht="15">
      <c r="B326" s="8" t="s">
        <v>565</v>
      </c>
      <c r="BM326" s="28" t="s">
        <v>67</v>
      </c>
    </row>
    <row r="327" spans="1:65" ht="15">
      <c r="A327" s="25" t="s">
        <v>42</v>
      </c>
      <c r="B327" s="18" t="s">
        <v>114</v>
      </c>
      <c r="C327" s="15" t="s">
        <v>115</v>
      </c>
      <c r="D327" s="16" t="s">
        <v>234</v>
      </c>
      <c r="E327" s="17" t="s">
        <v>234</v>
      </c>
      <c r="F327" s="17" t="s">
        <v>234</v>
      </c>
      <c r="G327" s="17" t="s">
        <v>234</v>
      </c>
      <c r="H327" s="17" t="s">
        <v>234</v>
      </c>
      <c r="I327" s="17" t="s">
        <v>234</v>
      </c>
      <c r="J327" s="17" t="s">
        <v>234</v>
      </c>
      <c r="K327" s="17" t="s">
        <v>234</v>
      </c>
      <c r="L327" s="17" t="s">
        <v>234</v>
      </c>
      <c r="M327" s="17" t="s">
        <v>234</v>
      </c>
      <c r="N327" s="17" t="s">
        <v>234</v>
      </c>
      <c r="O327" s="17" t="s">
        <v>234</v>
      </c>
      <c r="P327" s="17" t="s">
        <v>234</v>
      </c>
      <c r="Q327" s="17" t="s">
        <v>234</v>
      </c>
      <c r="R327" s="17" t="s">
        <v>234</v>
      </c>
      <c r="S327" s="17" t="s">
        <v>234</v>
      </c>
      <c r="T327" s="17" t="s">
        <v>234</v>
      </c>
      <c r="U327" s="17" t="s">
        <v>234</v>
      </c>
      <c r="V327" s="17" t="s">
        <v>234</v>
      </c>
      <c r="W327" s="17" t="s">
        <v>234</v>
      </c>
      <c r="X327" s="17" t="s">
        <v>234</v>
      </c>
      <c r="Y327" s="17" t="s">
        <v>234</v>
      </c>
      <c r="Z327" s="17" t="s">
        <v>234</v>
      </c>
      <c r="AA327" s="17" t="s">
        <v>234</v>
      </c>
      <c r="AB327" s="17" t="s">
        <v>234</v>
      </c>
      <c r="AC327" s="156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235</v>
      </c>
      <c r="C328" s="9" t="s">
        <v>235</v>
      </c>
      <c r="D328" s="153" t="s">
        <v>245</v>
      </c>
      <c r="E328" s="155" t="s">
        <v>246</v>
      </c>
      <c r="F328" s="155" t="s">
        <v>247</v>
      </c>
      <c r="G328" s="155" t="s">
        <v>248</v>
      </c>
      <c r="H328" s="155" t="s">
        <v>249</v>
      </c>
      <c r="I328" s="155" t="s">
        <v>250</v>
      </c>
      <c r="J328" s="155" t="s">
        <v>251</v>
      </c>
      <c r="K328" s="155" t="s">
        <v>252</v>
      </c>
      <c r="L328" s="155" t="s">
        <v>253</v>
      </c>
      <c r="M328" s="155" t="s">
        <v>254</v>
      </c>
      <c r="N328" s="155" t="s">
        <v>255</v>
      </c>
      <c r="O328" s="155" t="s">
        <v>257</v>
      </c>
      <c r="P328" s="155" t="s">
        <v>258</v>
      </c>
      <c r="Q328" s="155" t="s">
        <v>259</v>
      </c>
      <c r="R328" s="155" t="s">
        <v>260</v>
      </c>
      <c r="S328" s="155" t="s">
        <v>261</v>
      </c>
      <c r="T328" s="155" t="s">
        <v>262</v>
      </c>
      <c r="U328" s="155" t="s">
        <v>263</v>
      </c>
      <c r="V328" s="155" t="s">
        <v>265</v>
      </c>
      <c r="W328" s="155" t="s">
        <v>267</v>
      </c>
      <c r="X328" s="155" t="s">
        <v>268</v>
      </c>
      <c r="Y328" s="155" t="s">
        <v>269</v>
      </c>
      <c r="Z328" s="155" t="s">
        <v>270</v>
      </c>
      <c r="AA328" s="155" t="s">
        <v>271</v>
      </c>
      <c r="AB328" s="155" t="s">
        <v>272</v>
      </c>
      <c r="AC328" s="156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282</v>
      </c>
      <c r="E329" s="11" t="s">
        <v>282</v>
      </c>
      <c r="F329" s="11" t="s">
        <v>281</v>
      </c>
      <c r="G329" s="11" t="s">
        <v>281</v>
      </c>
      <c r="H329" s="11" t="s">
        <v>281</v>
      </c>
      <c r="I329" s="11" t="s">
        <v>281</v>
      </c>
      <c r="J329" s="11" t="s">
        <v>281</v>
      </c>
      <c r="K329" s="11" t="s">
        <v>281</v>
      </c>
      <c r="L329" s="11" t="s">
        <v>282</v>
      </c>
      <c r="M329" s="11" t="s">
        <v>281</v>
      </c>
      <c r="N329" s="11" t="s">
        <v>281</v>
      </c>
      <c r="O329" s="11" t="s">
        <v>281</v>
      </c>
      <c r="P329" s="11" t="s">
        <v>282</v>
      </c>
      <c r="Q329" s="11" t="s">
        <v>282</v>
      </c>
      <c r="R329" s="11" t="s">
        <v>311</v>
      </c>
      <c r="S329" s="11" t="s">
        <v>282</v>
      </c>
      <c r="T329" s="11" t="s">
        <v>282</v>
      </c>
      <c r="U329" s="11" t="s">
        <v>311</v>
      </c>
      <c r="V329" s="11" t="s">
        <v>282</v>
      </c>
      <c r="W329" s="11" t="s">
        <v>281</v>
      </c>
      <c r="X329" s="11" t="s">
        <v>311</v>
      </c>
      <c r="Y329" s="11" t="s">
        <v>282</v>
      </c>
      <c r="Z329" s="11" t="s">
        <v>282</v>
      </c>
      <c r="AA329" s="11" t="s">
        <v>282</v>
      </c>
      <c r="AB329" s="11" t="s">
        <v>281</v>
      </c>
      <c r="AC329" s="156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 t="s">
        <v>312</v>
      </c>
      <c r="E330" s="26" t="s">
        <v>312</v>
      </c>
      <c r="F330" s="26" t="s">
        <v>312</v>
      </c>
      <c r="G330" s="26" t="s">
        <v>312</v>
      </c>
      <c r="H330" s="26" t="s">
        <v>312</v>
      </c>
      <c r="I330" s="26" t="s">
        <v>312</v>
      </c>
      <c r="J330" s="26" t="s">
        <v>312</v>
      </c>
      <c r="K330" s="26" t="s">
        <v>312</v>
      </c>
      <c r="L330" s="26" t="s">
        <v>312</v>
      </c>
      <c r="M330" s="26" t="s">
        <v>121</v>
      </c>
      <c r="N330" s="26" t="s">
        <v>278</v>
      </c>
      <c r="O330" s="26" t="s">
        <v>314</v>
      </c>
      <c r="P330" s="26" t="s">
        <v>312</v>
      </c>
      <c r="Q330" s="26" t="s">
        <v>313</v>
      </c>
      <c r="R330" s="26" t="s">
        <v>313</v>
      </c>
      <c r="S330" s="26" t="s">
        <v>313</v>
      </c>
      <c r="T330" s="26" t="s">
        <v>315</v>
      </c>
      <c r="U330" s="26" t="s">
        <v>315</v>
      </c>
      <c r="V330" s="26" t="s">
        <v>314</v>
      </c>
      <c r="W330" s="26" t="s">
        <v>315</v>
      </c>
      <c r="X330" s="26" t="s">
        <v>312</v>
      </c>
      <c r="Y330" s="26" t="s">
        <v>315</v>
      </c>
      <c r="Z330" s="26" t="s">
        <v>315</v>
      </c>
      <c r="AA330" s="26" t="s">
        <v>312</v>
      </c>
      <c r="AB330" s="26" t="s">
        <v>314</v>
      </c>
      <c r="AC330" s="156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8">
        <v>1</v>
      </c>
      <c r="C331" s="14">
        <v>1</v>
      </c>
      <c r="D331" s="151">
        <v>5</v>
      </c>
      <c r="E331" s="22">
        <v>4.2</v>
      </c>
      <c r="F331" s="151">
        <v>9</v>
      </c>
      <c r="G331" s="22">
        <v>3.67</v>
      </c>
      <c r="H331" s="22">
        <v>4.3099999999999996</v>
      </c>
      <c r="I331" s="22">
        <v>3.29</v>
      </c>
      <c r="J331" s="22">
        <v>3.43</v>
      </c>
      <c r="K331" s="22">
        <v>4.41</v>
      </c>
      <c r="L331" s="22">
        <v>3.53</v>
      </c>
      <c r="M331" s="22">
        <v>3.95</v>
      </c>
      <c r="N331" s="22">
        <v>3.5</v>
      </c>
      <c r="O331" s="22">
        <v>3.5765490697448103</v>
      </c>
      <c r="P331" s="22">
        <v>5.29</v>
      </c>
      <c r="Q331" s="22">
        <v>4.1567458803703365</v>
      </c>
      <c r="R331" s="151">
        <v>124.9</v>
      </c>
      <c r="S331" s="22">
        <v>4.3</v>
      </c>
      <c r="T331" s="151">
        <v>3</v>
      </c>
      <c r="U331" s="151" t="s">
        <v>109</v>
      </c>
      <c r="V331" s="151">
        <v>6.72</v>
      </c>
      <c r="W331" s="22">
        <v>4.5</v>
      </c>
      <c r="X331" s="151" t="s">
        <v>109</v>
      </c>
      <c r="Y331" s="22">
        <v>3.9</v>
      </c>
      <c r="Z331" s="22">
        <v>3.6</v>
      </c>
      <c r="AA331" s="22">
        <v>4.09</v>
      </c>
      <c r="AB331" s="151">
        <v>6.33</v>
      </c>
      <c r="AC331" s="156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>
        <v>1</v>
      </c>
      <c r="C332" s="9">
        <v>2</v>
      </c>
      <c r="D332" s="152">
        <v>4</v>
      </c>
      <c r="E332" s="11">
        <v>4.05</v>
      </c>
      <c r="F332" s="152">
        <v>10</v>
      </c>
      <c r="G332" s="11">
        <v>3.73</v>
      </c>
      <c r="H332" s="11">
        <v>3.95</v>
      </c>
      <c r="I332" s="11">
        <v>3.45</v>
      </c>
      <c r="J332" s="11">
        <v>3.47</v>
      </c>
      <c r="K332" s="11">
        <v>4.5199999999999996</v>
      </c>
      <c r="L332" s="11">
        <v>3.56</v>
      </c>
      <c r="M332" s="11">
        <v>4.09</v>
      </c>
      <c r="N332" s="11">
        <v>3.5</v>
      </c>
      <c r="O332" s="11">
        <v>3.6617930541006256</v>
      </c>
      <c r="P332" s="157">
        <v>6.1319999999999997</v>
      </c>
      <c r="Q332" s="11">
        <v>4.1307246604997001</v>
      </c>
      <c r="R332" s="152">
        <v>127</v>
      </c>
      <c r="S332" s="11">
        <v>4.3</v>
      </c>
      <c r="T332" s="152">
        <v>3</v>
      </c>
      <c r="U332" s="152" t="s">
        <v>109</v>
      </c>
      <c r="V332" s="152">
        <v>6.18</v>
      </c>
      <c r="W332" s="11">
        <v>4.7</v>
      </c>
      <c r="X332" s="152" t="s">
        <v>109</v>
      </c>
      <c r="Y332" s="11">
        <v>4.0999999999999996</v>
      </c>
      <c r="Z332" s="11">
        <v>3.7</v>
      </c>
      <c r="AA332" s="11">
        <v>4.0999999999999996</v>
      </c>
      <c r="AB332" s="152">
        <v>5.84</v>
      </c>
      <c r="AC332" s="156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44</v>
      </c>
    </row>
    <row r="333" spans="1:65">
      <c r="A333" s="30"/>
      <c r="B333" s="19">
        <v>1</v>
      </c>
      <c r="C333" s="9">
        <v>3</v>
      </c>
      <c r="D333" s="152">
        <v>4</v>
      </c>
      <c r="E333" s="11">
        <v>4.3</v>
      </c>
      <c r="F333" s="152">
        <v>10</v>
      </c>
      <c r="G333" s="11">
        <v>3.65</v>
      </c>
      <c r="H333" s="11">
        <v>4.38</v>
      </c>
      <c r="I333" s="11">
        <v>3.44</v>
      </c>
      <c r="J333" s="11">
        <v>3.29</v>
      </c>
      <c r="K333" s="11">
        <v>4.3600000000000003</v>
      </c>
      <c r="L333" s="11">
        <v>3.56</v>
      </c>
      <c r="M333" s="11">
        <v>3.8599999999999994</v>
      </c>
      <c r="N333" s="11">
        <v>3.3</v>
      </c>
      <c r="O333" s="11">
        <v>3.6591635727892315</v>
      </c>
      <c r="P333" s="11">
        <v>5.45</v>
      </c>
      <c r="Q333" s="11">
        <v>4.1560124903929951</v>
      </c>
      <c r="R333" s="152">
        <v>126.30000000000001</v>
      </c>
      <c r="S333" s="11">
        <v>4.5</v>
      </c>
      <c r="T333" s="152">
        <v>3</v>
      </c>
      <c r="U333" s="152" t="s">
        <v>109</v>
      </c>
      <c r="V333" s="152">
        <v>6.18</v>
      </c>
      <c r="W333" s="11">
        <v>4.5999999999999996</v>
      </c>
      <c r="X333" s="152" t="s">
        <v>109</v>
      </c>
      <c r="Y333" s="11">
        <v>4.3</v>
      </c>
      <c r="Z333" s="11">
        <v>3.6</v>
      </c>
      <c r="AA333" s="11">
        <v>3.95</v>
      </c>
      <c r="AB333" s="152">
        <v>6.36</v>
      </c>
      <c r="AC333" s="156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19">
        <v>1</v>
      </c>
      <c r="C334" s="9">
        <v>4</v>
      </c>
      <c r="D334" s="152">
        <v>5</v>
      </c>
      <c r="E334" s="11">
        <v>4.01</v>
      </c>
      <c r="F334" s="152">
        <v>10</v>
      </c>
      <c r="G334" s="11">
        <v>3.73</v>
      </c>
      <c r="H334" s="11">
        <v>3.82</v>
      </c>
      <c r="I334" s="11">
        <v>3.27</v>
      </c>
      <c r="J334" s="11">
        <v>3.39</v>
      </c>
      <c r="K334" s="11">
        <v>4.45</v>
      </c>
      <c r="L334" s="11">
        <v>3.58</v>
      </c>
      <c r="M334" s="11">
        <v>3.79</v>
      </c>
      <c r="N334" s="11">
        <v>3.4</v>
      </c>
      <c r="O334" s="11">
        <v>3.7085859578357292</v>
      </c>
      <c r="P334" s="11">
        <v>5.3</v>
      </c>
      <c r="Q334" s="11">
        <v>4.1301096493396843</v>
      </c>
      <c r="R334" s="152">
        <v>130.19999999999999</v>
      </c>
      <c r="S334" s="11">
        <v>4.3</v>
      </c>
      <c r="T334" s="152">
        <v>3</v>
      </c>
      <c r="U334" s="152" t="s">
        <v>109</v>
      </c>
      <c r="V334" s="152">
        <v>6.27</v>
      </c>
      <c r="W334" s="11">
        <v>4.4000000000000004</v>
      </c>
      <c r="X334" s="152" t="s">
        <v>109</v>
      </c>
      <c r="Y334" s="11">
        <v>4.0999999999999996</v>
      </c>
      <c r="Z334" s="11">
        <v>3.8</v>
      </c>
      <c r="AA334" s="11">
        <v>4.04</v>
      </c>
      <c r="AB334" s="152">
        <v>6.3</v>
      </c>
      <c r="AC334" s="156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3.9742713126590399</v>
      </c>
    </row>
    <row r="335" spans="1:65">
      <c r="A335" s="30"/>
      <c r="B335" s="19">
        <v>1</v>
      </c>
      <c r="C335" s="9">
        <v>5</v>
      </c>
      <c r="D335" s="152">
        <v>5</v>
      </c>
      <c r="E335" s="11">
        <v>3.9399999999999995</v>
      </c>
      <c r="F335" s="152">
        <v>11</v>
      </c>
      <c r="G335" s="11">
        <v>3.73</v>
      </c>
      <c r="H335" s="11">
        <v>4.08</v>
      </c>
      <c r="I335" s="11">
        <v>3.33</v>
      </c>
      <c r="J335" s="11">
        <v>3.29</v>
      </c>
      <c r="K335" s="11">
        <v>4.43</v>
      </c>
      <c r="L335" s="11">
        <v>3.64</v>
      </c>
      <c r="M335" s="11">
        <v>3.73</v>
      </c>
      <c r="N335" s="11">
        <v>3.5</v>
      </c>
      <c r="O335" s="11">
        <v>3.645442453736683</v>
      </c>
      <c r="P335" s="11">
        <v>4.53</v>
      </c>
      <c r="Q335" s="11">
        <v>4.1653471309467527</v>
      </c>
      <c r="R335" s="152">
        <v>128.80000000000001</v>
      </c>
      <c r="S335" s="11">
        <v>4.5</v>
      </c>
      <c r="T335" s="152">
        <v>3</v>
      </c>
      <c r="U335" s="152" t="s">
        <v>109</v>
      </c>
      <c r="V335" s="152">
        <v>6.51</v>
      </c>
      <c r="W335" s="11">
        <v>4.8</v>
      </c>
      <c r="X335" s="152" t="s">
        <v>109</v>
      </c>
      <c r="Y335" s="11">
        <v>4</v>
      </c>
      <c r="Z335" s="11">
        <v>3.8</v>
      </c>
      <c r="AA335" s="11">
        <v>4.13</v>
      </c>
      <c r="AB335" s="157">
        <v>3.4</v>
      </c>
      <c r="AC335" s="156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83</v>
      </c>
    </row>
    <row r="336" spans="1:65">
      <c r="A336" s="30"/>
      <c r="B336" s="19">
        <v>1</v>
      </c>
      <c r="C336" s="9">
        <v>6</v>
      </c>
      <c r="D336" s="152">
        <v>5</v>
      </c>
      <c r="E336" s="11">
        <v>4.18</v>
      </c>
      <c r="F336" s="152">
        <v>10</v>
      </c>
      <c r="G336" s="157">
        <v>3.9099999999999997</v>
      </c>
      <c r="H336" s="11">
        <v>3.95</v>
      </c>
      <c r="I336" s="11">
        <v>3.34</v>
      </c>
      <c r="J336" s="11">
        <v>3.36</v>
      </c>
      <c r="K336" s="11">
        <v>4.37</v>
      </c>
      <c r="L336" s="11">
        <v>3.65</v>
      </c>
      <c r="M336" s="11">
        <v>3.63</v>
      </c>
      <c r="N336" s="11">
        <v>3.4</v>
      </c>
      <c r="O336" s="11">
        <v>3.5884131256286933</v>
      </c>
      <c r="P336" s="157">
        <v>5.99</v>
      </c>
      <c r="Q336" s="11">
        <v>4.1397868458368601</v>
      </c>
      <c r="R336" s="152">
        <v>125.69999999999999</v>
      </c>
      <c r="S336" s="11">
        <v>4.4000000000000004</v>
      </c>
      <c r="T336" s="152">
        <v>3</v>
      </c>
      <c r="U336" s="152" t="s">
        <v>109</v>
      </c>
      <c r="V336" s="152">
        <v>6.32</v>
      </c>
      <c r="W336" s="11">
        <v>4.4000000000000004</v>
      </c>
      <c r="X336" s="152" t="s">
        <v>109</v>
      </c>
      <c r="Y336" s="11">
        <v>3.9</v>
      </c>
      <c r="Z336" s="11">
        <v>3.7</v>
      </c>
      <c r="AA336" s="11">
        <v>3.8500000000000005</v>
      </c>
      <c r="AB336" s="152">
        <v>6.21</v>
      </c>
      <c r="AC336" s="156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20" t="s">
        <v>238</v>
      </c>
      <c r="C337" s="12"/>
      <c r="D337" s="23">
        <v>4.666666666666667</v>
      </c>
      <c r="E337" s="23">
        <v>4.1133333333333333</v>
      </c>
      <c r="F337" s="23">
        <v>10</v>
      </c>
      <c r="G337" s="23">
        <v>3.7366666666666668</v>
      </c>
      <c r="H337" s="23">
        <v>4.0816666666666661</v>
      </c>
      <c r="I337" s="23">
        <v>3.3533333333333335</v>
      </c>
      <c r="J337" s="23">
        <v>3.3716666666666666</v>
      </c>
      <c r="K337" s="23">
        <v>4.4233333333333329</v>
      </c>
      <c r="L337" s="23">
        <v>3.5866666666666664</v>
      </c>
      <c r="M337" s="23">
        <v>3.8416666666666663</v>
      </c>
      <c r="N337" s="23">
        <v>3.4333333333333336</v>
      </c>
      <c r="O337" s="23">
        <v>3.639991205639296</v>
      </c>
      <c r="P337" s="23">
        <v>5.448666666666667</v>
      </c>
      <c r="Q337" s="23">
        <v>4.1464544428977215</v>
      </c>
      <c r="R337" s="23">
        <v>127.15000000000002</v>
      </c>
      <c r="S337" s="23">
        <v>4.3833333333333329</v>
      </c>
      <c r="T337" s="23">
        <v>3</v>
      </c>
      <c r="U337" s="23" t="s">
        <v>745</v>
      </c>
      <c r="V337" s="23">
        <v>6.3633333333333333</v>
      </c>
      <c r="W337" s="23">
        <v>4.5666666666666664</v>
      </c>
      <c r="X337" s="23" t="s">
        <v>745</v>
      </c>
      <c r="Y337" s="23">
        <v>4.05</v>
      </c>
      <c r="Z337" s="23">
        <v>3.6999999999999997</v>
      </c>
      <c r="AA337" s="23">
        <v>4.0266666666666664</v>
      </c>
      <c r="AB337" s="23">
        <v>5.7399999999999993</v>
      </c>
      <c r="AC337" s="156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239</v>
      </c>
      <c r="C338" s="29"/>
      <c r="D338" s="11">
        <v>5</v>
      </c>
      <c r="E338" s="11">
        <v>4.1150000000000002</v>
      </c>
      <c r="F338" s="11">
        <v>10</v>
      </c>
      <c r="G338" s="11">
        <v>3.73</v>
      </c>
      <c r="H338" s="11">
        <v>4.0150000000000006</v>
      </c>
      <c r="I338" s="11">
        <v>3.335</v>
      </c>
      <c r="J338" s="11">
        <v>3.375</v>
      </c>
      <c r="K338" s="11">
        <v>4.42</v>
      </c>
      <c r="L338" s="11">
        <v>3.5700000000000003</v>
      </c>
      <c r="M338" s="11">
        <v>3.8249999999999997</v>
      </c>
      <c r="N338" s="11">
        <v>3.45</v>
      </c>
      <c r="O338" s="11">
        <v>3.6523030132629573</v>
      </c>
      <c r="P338" s="11">
        <v>5.375</v>
      </c>
      <c r="Q338" s="11">
        <v>4.1478996681149276</v>
      </c>
      <c r="R338" s="11">
        <v>126.65</v>
      </c>
      <c r="S338" s="11">
        <v>4.3499999999999996</v>
      </c>
      <c r="T338" s="11">
        <v>3</v>
      </c>
      <c r="U338" s="11" t="s">
        <v>745</v>
      </c>
      <c r="V338" s="11">
        <v>6.2949999999999999</v>
      </c>
      <c r="W338" s="11">
        <v>4.55</v>
      </c>
      <c r="X338" s="11" t="s">
        <v>745</v>
      </c>
      <c r="Y338" s="11">
        <v>4.05</v>
      </c>
      <c r="Z338" s="11">
        <v>3.7</v>
      </c>
      <c r="AA338" s="11">
        <v>4.0649999999999995</v>
      </c>
      <c r="AB338" s="11">
        <v>6.2549999999999999</v>
      </c>
      <c r="AC338" s="156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240</v>
      </c>
      <c r="C339" s="29"/>
      <c r="D339" s="24">
        <v>0.51639777949432408</v>
      </c>
      <c r="E339" s="24">
        <v>0.13530213104998273</v>
      </c>
      <c r="F339" s="24">
        <v>0.63245553203367588</v>
      </c>
      <c r="G339" s="24">
        <v>9.1796877216311953E-2</v>
      </c>
      <c r="H339" s="24">
        <v>0.22103544210525744</v>
      </c>
      <c r="I339" s="24">
        <v>7.5542482529148261E-2</v>
      </c>
      <c r="J339" s="24">
        <v>7.3325757184407425E-2</v>
      </c>
      <c r="K339" s="24">
        <v>5.8537737116040281E-2</v>
      </c>
      <c r="L339" s="24">
        <v>4.8027769744874368E-2</v>
      </c>
      <c r="M339" s="24">
        <v>0.16351350606805135</v>
      </c>
      <c r="N339" s="24">
        <v>8.1649658092772665E-2</v>
      </c>
      <c r="O339" s="24">
        <v>4.9523851501284855E-2</v>
      </c>
      <c r="P339" s="24">
        <v>0.57466744006135106</v>
      </c>
      <c r="Q339" s="24">
        <v>1.4921385995963139E-2</v>
      </c>
      <c r="R339" s="24">
        <v>1.9967473550752464</v>
      </c>
      <c r="S339" s="24">
        <v>9.8319208025017604E-2</v>
      </c>
      <c r="T339" s="24">
        <v>0</v>
      </c>
      <c r="U339" s="24" t="s">
        <v>745</v>
      </c>
      <c r="V339" s="24">
        <v>0.21285362732795202</v>
      </c>
      <c r="W339" s="24">
        <v>0.16329931618554502</v>
      </c>
      <c r="X339" s="24" t="s">
        <v>745</v>
      </c>
      <c r="Y339" s="24">
        <v>0.15165750888103094</v>
      </c>
      <c r="Z339" s="24">
        <v>8.9442719099991463E-2</v>
      </c>
      <c r="AA339" s="24">
        <v>0.10708252269472646</v>
      </c>
      <c r="AB339" s="24">
        <v>1.1621187546890379</v>
      </c>
      <c r="AC339" s="156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87</v>
      </c>
      <c r="C340" s="29"/>
      <c r="D340" s="13">
        <v>0.11065666703449802</v>
      </c>
      <c r="E340" s="13">
        <v>3.2893548877629512E-2</v>
      </c>
      <c r="F340" s="13">
        <v>6.3245553203367583E-2</v>
      </c>
      <c r="G340" s="13">
        <v>2.4566514866095974E-2</v>
      </c>
      <c r="H340" s="13">
        <v>5.4153232038854422E-2</v>
      </c>
      <c r="I340" s="13">
        <v>2.25275792830462E-2</v>
      </c>
      <c r="J340" s="13">
        <v>2.1747629417026425E-2</v>
      </c>
      <c r="K340" s="13">
        <v>1.3233851646429606E-2</v>
      </c>
      <c r="L340" s="13">
        <v>1.3390642122176869E-2</v>
      </c>
      <c r="M340" s="13">
        <v>4.2563168607735714E-2</v>
      </c>
      <c r="N340" s="13">
        <v>2.3781453813428929E-2</v>
      </c>
      <c r="O340" s="13">
        <v>1.3605486580450934E-2</v>
      </c>
      <c r="P340" s="13">
        <v>0.10546936988768219</v>
      </c>
      <c r="Q340" s="13">
        <v>3.5985891564590373E-3</v>
      </c>
      <c r="R340" s="13">
        <v>1.5703872238106535E-2</v>
      </c>
      <c r="S340" s="13">
        <v>2.2430237572247366E-2</v>
      </c>
      <c r="T340" s="13">
        <v>0</v>
      </c>
      <c r="U340" s="13" t="s">
        <v>745</v>
      </c>
      <c r="V340" s="13">
        <v>3.3450020009631015E-2</v>
      </c>
      <c r="W340" s="13">
        <v>3.5758974347199643E-2</v>
      </c>
      <c r="X340" s="13" t="s">
        <v>745</v>
      </c>
      <c r="Y340" s="13">
        <v>3.7446298489143444E-2</v>
      </c>
      <c r="Z340" s="13">
        <v>2.4173707864862559E-2</v>
      </c>
      <c r="AA340" s="13">
        <v>2.6593341728822797E-2</v>
      </c>
      <c r="AB340" s="13">
        <v>0.20245971336045959</v>
      </c>
      <c r="AC340" s="156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241</v>
      </c>
      <c r="C341" s="29"/>
      <c r="D341" s="13">
        <v>0.17421944792802035</v>
      </c>
      <c r="E341" s="13">
        <v>3.499057053084087E-2</v>
      </c>
      <c r="F341" s="13">
        <v>1.5161845312743294</v>
      </c>
      <c r="G341" s="13">
        <v>-5.978571348049222E-2</v>
      </c>
      <c r="H341" s="13">
        <v>2.7022652848472051E-2</v>
      </c>
      <c r="I341" s="13">
        <v>-0.15623945384600813</v>
      </c>
      <c r="J341" s="13">
        <v>-0.15162644887200527</v>
      </c>
      <c r="K341" s="13">
        <v>0.11299229100034491</v>
      </c>
      <c r="L341" s="13">
        <v>-9.7528481449607241E-2</v>
      </c>
      <c r="M341" s="13">
        <v>-3.3365775902111872E-2</v>
      </c>
      <c r="N341" s="13">
        <v>-0.13610997759581356</v>
      </c>
      <c r="O341" s="13">
        <v>-8.4111043439580646E-2</v>
      </c>
      <c r="P341" s="13">
        <v>0.370985078273673</v>
      </c>
      <c r="Q341" s="13">
        <v>4.3324452885296294E-2</v>
      </c>
      <c r="R341" s="13">
        <v>30.993286315153103</v>
      </c>
      <c r="S341" s="13">
        <v>0.10292755287524757</v>
      </c>
      <c r="T341" s="13">
        <v>-0.24514464061770114</v>
      </c>
      <c r="U341" s="13" t="s">
        <v>745</v>
      </c>
      <c r="V341" s="13">
        <v>0.60113209006756496</v>
      </c>
      <c r="W341" s="13">
        <v>0.14905760261527701</v>
      </c>
      <c r="X341" s="13" t="s">
        <v>745</v>
      </c>
      <c r="Y341" s="13">
        <v>1.9054735166103454E-2</v>
      </c>
      <c r="Z341" s="13">
        <v>-6.9011723428498151E-2</v>
      </c>
      <c r="AA341" s="13">
        <v>1.3183637926463154E-2</v>
      </c>
      <c r="AB341" s="13">
        <v>0.4442899209514648</v>
      </c>
      <c r="AC341" s="156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46" t="s">
        <v>242</v>
      </c>
      <c r="C342" s="47"/>
      <c r="D342" s="45" t="s">
        <v>243</v>
      </c>
      <c r="E342" s="45">
        <v>0.12</v>
      </c>
      <c r="F342" s="45" t="s">
        <v>243</v>
      </c>
      <c r="G342" s="45">
        <v>0.48</v>
      </c>
      <c r="H342" s="45">
        <v>7.0000000000000007E-2</v>
      </c>
      <c r="I342" s="45">
        <v>1.0900000000000001</v>
      </c>
      <c r="J342" s="45">
        <v>1.06</v>
      </c>
      <c r="K342" s="45">
        <v>0.61</v>
      </c>
      <c r="L342" s="45">
        <v>0.72</v>
      </c>
      <c r="M342" s="45">
        <v>0.31</v>
      </c>
      <c r="N342" s="45">
        <v>0.96</v>
      </c>
      <c r="O342" s="45">
        <v>0.63</v>
      </c>
      <c r="P342" s="45">
        <v>2.2400000000000002</v>
      </c>
      <c r="Q342" s="45">
        <v>0.17</v>
      </c>
      <c r="R342" s="45">
        <v>195.33</v>
      </c>
      <c r="S342" s="45">
        <v>0.55000000000000004</v>
      </c>
      <c r="T342" s="45" t="s">
        <v>243</v>
      </c>
      <c r="U342" s="45">
        <v>2.44</v>
      </c>
      <c r="V342" s="45">
        <v>3.69</v>
      </c>
      <c r="W342" s="45">
        <v>0.84</v>
      </c>
      <c r="X342" s="45">
        <v>2.44</v>
      </c>
      <c r="Y342" s="45">
        <v>0.02</v>
      </c>
      <c r="Z342" s="45">
        <v>0.54</v>
      </c>
      <c r="AA342" s="45">
        <v>0.02</v>
      </c>
      <c r="AB342" s="45">
        <v>2.7</v>
      </c>
      <c r="AC342" s="156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B343" s="31" t="s">
        <v>317</v>
      </c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BM343" s="55"/>
    </row>
    <row r="344" spans="1:65">
      <c r="BM344" s="55"/>
    </row>
    <row r="345" spans="1:65" ht="15">
      <c r="B345" s="8" t="s">
        <v>566</v>
      </c>
      <c r="BM345" s="28" t="s">
        <v>279</v>
      </c>
    </row>
    <row r="346" spans="1:65" ht="15">
      <c r="A346" s="25" t="s">
        <v>5</v>
      </c>
      <c r="B346" s="18" t="s">
        <v>114</v>
      </c>
      <c r="C346" s="15" t="s">
        <v>115</v>
      </c>
      <c r="D346" s="16" t="s">
        <v>234</v>
      </c>
      <c r="E346" s="17" t="s">
        <v>234</v>
      </c>
      <c r="F346" s="17" t="s">
        <v>234</v>
      </c>
      <c r="G346" s="17" t="s">
        <v>234</v>
      </c>
      <c r="H346" s="156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235</v>
      </c>
      <c r="C347" s="9" t="s">
        <v>235</v>
      </c>
      <c r="D347" s="153" t="s">
        <v>246</v>
      </c>
      <c r="E347" s="155" t="s">
        <v>254</v>
      </c>
      <c r="F347" s="155" t="s">
        <v>257</v>
      </c>
      <c r="G347" s="155" t="s">
        <v>266</v>
      </c>
      <c r="H347" s="156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282</v>
      </c>
      <c r="E348" s="11" t="s">
        <v>281</v>
      </c>
      <c r="F348" s="11" t="s">
        <v>281</v>
      </c>
      <c r="G348" s="11" t="s">
        <v>281</v>
      </c>
      <c r="H348" s="156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 t="s">
        <v>312</v>
      </c>
      <c r="E349" s="26" t="s">
        <v>121</v>
      </c>
      <c r="F349" s="26" t="s">
        <v>314</v>
      </c>
      <c r="G349" s="26" t="s">
        <v>312</v>
      </c>
      <c r="H349" s="156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22">
        <v>2.5</v>
      </c>
      <c r="E350" s="22">
        <v>2.79</v>
      </c>
      <c r="F350" s="22">
        <v>2.4045421129382949</v>
      </c>
      <c r="G350" s="22">
        <v>3.0655834999999998</v>
      </c>
      <c r="H350" s="156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1">
        <v>2.2999999999999998</v>
      </c>
      <c r="E351" s="11">
        <v>2.7189999999999999</v>
      </c>
      <c r="F351" s="11">
        <v>2.464830355097738</v>
      </c>
      <c r="G351" s="11">
        <v>3.0592565</v>
      </c>
      <c r="H351" s="156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10</v>
      </c>
    </row>
    <row r="352" spans="1:65">
      <c r="A352" s="30"/>
      <c r="B352" s="19">
        <v>1</v>
      </c>
      <c r="C352" s="9">
        <v>3</v>
      </c>
      <c r="D352" s="11">
        <v>2.4</v>
      </c>
      <c r="E352" s="11">
        <v>2.7349999999999999</v>
      </c>
      <c r="F352" s="11">
        <v>2.595932282237813</v>
      </c>
      <c r="G352" s="157">
        <v>3.3077194999999997</v>
      </c>
      <c r="H352" s="156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1">
        <v>2.5</v>
      </c>
      <c r="E353" s="11">
        <v>2.5369999999999999</v>
      </c>
      <c r="F353" s="11">
        <v>2.6083405905381323</v>
      </c>
      <c r="G353" s="11">
        <v>2.974437</v>
      </c>
      <c r="H353" s="156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2.64265860547683</v>
      </c>
    </row>
    <row r="354" spans="1:65">
      <c r="A354" s="30"/>
      <c r="B354" s="19">
        <v>1</v>
      </c>
      <c r="C354" s="9">
        <v>5</v>
      </c>
      <c r="D354" s="11">
        <v>2.2999999999999998</v>
      </c>
      <c r="E354" s="11">
        <v>2.6970000000000001</v>
      </c>
      <c r="F354" s="11">
        <v>2.5099590982830571</v>
      </c>
      <c r="G354" s="11">
        <v>2.9931234999999998</v>
      </c>
      <c r="H354" s="156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6</v>
      </c>
      <c r="D355" s="11">
        <v>2.4</v>
      </c>
      <c r="E355" s="11">
        <v>2.431</v>
      </c>
      <c r="F355" s="11">
        <v>2.4746136923489832</v>
      </c>
      <c r="G355" s="11">
        <v>2.9547564999999998</v>
      </c>
      <c r="H355" s="156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238</v>
      </c>
      <c r="C356" s="12"/>
      <c r="D356" s="23">
        <v>2.4</v>
      </c>
      <c r="E356" s="23">
        <v>2.6515</v>
      </c>
      <c r="F356" s="23">
        <v>2.5097030219073364</v>
      </c>
      <c r="G356" s="23">
        <v>3.0591460833333333</v>
      </c>
      <c r="H356" s="156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239</v>
      </c>
      <c r="C357" s="29"/>
      <c r="D357" s="11">
        <v>2.4</v>
      </c>
      <c r="E357" s="11">
        <v>2.7080000000000002</v>
      </c>
      <c r="F357" s="11">
        <v>2.4922863953160199</v>
      </c>
      <c r="G357" s="11">
        <v>3.0261899999999997</v>
      </c>
      <c r="H357" s="156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240</v>
      </c>
      <c r="C358" s="29"/>
      <c r="D358" s="24">
        <v>8.9442719099991672E-2</v>
      </c>
      <c r="E358" s="24">
        <v>0.13748563561332505</v>
      </c>
      <c r="F358" s="24">
        <v>7.9332912348282381E-2</v>
      </c>
      <c r="G358" s="24">
        <v>0.12981678737066962</v>
      </c>
      <c r="H358" s="156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87</v>
      </c>
      <c r="C359" s="29"/>
      <c r="D359" s="13">
        <v>3.7267799624996531E-2</v>
      </c>
      <c r="E359" s="13">
        <v>5.1852021728578182E-2</v>
      </c>
      <c r="F359" s="13">
        <v>3.1610478074808455E-2</v>
      </c>
      <c r="G359" s="13">
        <v>4.2435628712839214E-2</v>
      </c>
      <c r="H359" s="156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241</v>
      </c>
      <c r="C360" s="29"/>
      <c r="D360" s="13">
        <v>-9.1823667640582696E-2</v>
      </c>
      <c r="E360" s="13">
        <v>3.3456438545813594E-3</v>
      </c>
      <c r="F360" s="13">
        <v>-5.0311297605353578E-2</v>
      </c>
      <c r="G360" s="13">
        <v>0.15760169588055972</v>
      </c>
      <c r="H360" s="156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242</v>
      </c>
      <c r="C361" s="47"/>
      <c r="D361" s="45">
        <v>0.97</v>
      </c>
      <c r="E361" s="45">
        <v>0.38</v>
      </c>
      <c r="F361" s="45">
        <v>0.38</v>
      </c>
      <c r="G361" s="45">
        <v>2.57</v>
      </c>
      <c r="H361" s="156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F362" s="20"/>
      <c r="G362" s="20"/>
      <c r="BM362" s="55"/>
    </row>
    <row r="363" spans="1:65" ht="15">
      <c r="B363" s="8" t="s">
        <v>567</v>
      </c>
      <c r="BM363" s="28" t="s">
        <v>67</v>
      </c>
    </row>
    <row r="364" spans="1:65" ht="15">
      <c r="A364" s="25" t="s">
        <v>82</v>
      </c>
      <c r="B364" s="18" t="s">
        <v>114</v>
      </c>
      <c r="C364" s="15" t="s">
        <v>115</v>
      </c>
      <c r="D364" s="16" t="s">
        <v>234</v>
      </c>
      <c r="E364" s="17" t="s">
        <v>234</v>
      </c>
      <c r="F364" s="17" t="s">
        <v>234</v>
      </c>
      <c r="G364" s="17" t="s">
        <v>234</v>
      </c>
      <c r="H364" s="17" t="s">
        <v>234</v>
      </c>
      <c r="I364" s="17" t="s">
        <v>234</v>
      </c>
      <c r="J364" s="17" t="s">
        <v>234</v>
      </c>
      <c r="K364" s="17" t="s">
        <v>234</v>
      </c>
      <c r="L364" s="17" t="s">
        <v>234</v>
      </c>
      <c r="M364" s="17" t="s">
        <v>234</v>
      </c>
      <c r="N364" s="17" t="s">
        <v>234</v>
      </c>
      <c r="O364" s="17" t="s">
        <v>234</v>
      </c>
      <c r="P364" s="17" t="s">
        <v>234</v>
      </c>
      <c r="Q364" s="17" t="s">
        <v>234</v>
      </c>
      <c r="R364" s="156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235</v>
      </c>
      <c r="C365" s="9" t="s">
        <v>235</v>
      </c>
      <c r="D365" s="153" t="s">
        <v>246</v>
      </c>
      <c r="E365" s="155" t="s">
        <v>248</v>
      </c>
      <c r="F365" s="155" t="s">
        <v>249</v>
      </c>
      <c r="G365" s="155" t="s">
        <v>250</v>
      </c>
      <c r="H365" s="155" t="s">
        <v>251</v>
      </c>
      <c r="I365" s="155" t="s">
        <v>252</v>
      </c>
      <c r="J365" s="155" t="s">
        <v>253</v>
      </c>
      <c r="K365" s="155" t="s">
        <v>257</v>
      </c>
      <c r="L365" s="155" t="s">
        <v>262</v>
      </c>
      <c r="M365" s="155" t="s">
        <v>267</v>
      </c>
      <c r="N365" s="155" t="s">
        <v>269</v>
      </c>
      <c r="O365" s="155" t="s">
        <v>270</v>
      </c>
      <c r="P365" s="155" t="s">
        <v>271</v>
      </c>
      <c r="Q365" s="155" t="s">
        <v>272</v>
      </c>
      <c r="R365" s="156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282</v>
      </c>
      <c r="E366" s="11" t="s">
        <v>281</v>
      </c>
      <c r="F366" s="11" t="s">
        <v>281</v>
      </c>
      <c r="G366" s="11" t="s">
        <v>281</v>
      </c>
      <c r="H366" s="11" t="s">
        <v>281</v>
      </c>
      <c r="I366" s="11" t="s">
        <v>281</v>
      </c>
      <c r="J366" s="11" t="s">
        <v>282</v>
      </c>
      <c r="K366" s="11" t="s">
        <v>281</v>
      </c>
      <c r="L366" s="11" t="s">
        <v>282</v>
      </c>
      <c r="M366" s="11" t="s">
        <v>281</v>
      </c>
      <c r="N366" s="11" t="s">
        <v>282</v>
      </c>
      <c r="O366" s="11" t="s">
        <v>282</v>
      </c>
      <c r="P366" s="11" t="s">
        <v>282</v>
      </c>
      <c r="Q366" s="11" t="s">
        <v>281</v>
      </c>
      <c r="R366" s="156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3</v>
      </c>
    </row>
    <row r="367" spans="1:65">
      <c r="A367" s="30"/>
      <c r="B367" s="19"/>
      <c r="C367" s="9"/>
      <c r="D367" s="26" t="s">
        <v>312</v>
      </c>
      <c r="E367" s="26" t="s">
        <v>312</v>
      </c>
      <c r="F367" s="26" t="s">
        <v>312</v>
      </c>
      <c r="G367" s="26" t="s">
        <v>312</v>
      </c>
      <c r="H367" s="26" t="s">
        <v>312</v>
      </c>
      <c r="I367" s="26" t="s">
        <v>312</v>
      </c>
      <c r="J367" s="26" t="s">
        <v>312</v>
      </c>
      <c r="K367" s="26" t="s">
        <v>314</v>
      </c>
      <c r="L367" s="26" t="s">
        <v>315</v>
      </c>
      <c r="M367" s="26" t="s">
        <v>315</v>
      </c>
      <c r="N367" s="26" t="s">
        <v>315</v>
      </c>
      <c r="O367" s="26" t="s">
        <v>315</v>
      </c>
      <c r="P367" s="26" t="s">
        <v>312</v>
      </c>
      <c r="Q367" s="26" t="s">
        <v>314</v>
      </c>
      <c r="R367" s="156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8">
        <v>1</v>
      </c>
      <c r="C368" s="14">
        <v>1</v>
      </c>
      <c r="D368" s="242" t="s">
        <v>110</v>
      </c>
      <c r="E368" s="225">
        <v>0.09</v>
      </c>
      <c r="F368" s="225">
        <v>0.11</v>
      </c>
      <c r="G368" s="225">
        <v>0.05</v>
      </c>
      <c r="H368" s="225">
        <v>7.0000000000000007E-2</v>
      </c>
      <c r="I368" s="225">
        <v>0.13</v>
      </c>
      <c r="J368" s="225">
        <v>0.11</v>
      </c>
      <c r="K368" s="242" t="s">
        <v>98</v>
      </c>
      <c r="L368" s="242">
        <v>0.5</v>
      </c>
      <c r="M368" s="242" t="s">
        <v>110</v>
      </c>
      <c r="N368" s="242" t="s">
        <v>110</v>
      </c>
      <c r="O368" s="242">
        <v>0.1</v>
      </c>
      <c r="P368" s="225">
        <v>7.0000000000000007E-2</v>
      </c>
      <c r="Q368" s="242">
        <v>0.23</v>
      </c>
      <c r="R368" s="223"/>
      <c r="S368" s="224"/>
      <c r="T368" s="224"/>
      <c r="U368" s="224"/>
      <c r="V368" s="224"/>
      <c r="W368" s="224"/>
      <c r="X368" s="224"/>
      <c r="Y368" s="224"/>
      <c r="Z368" s="224"/>
      <c r="AA368" s="224"/>
      <c r="AB368" s="224"/>
      <c r="AC368" s="224"/>
      <c r="AD368" s="224"/>
      <c r="AE368" s="224"/>
      <c r="AF368" s="224"/>
      <c r="AG368" s="224"/>
      <c r="AH368" s="224"/>
      <c r="AI368" s="224"/>
      <c r="AJ368" s="224"/>
      <c r="AK368" s="224"/>
      <c r="AL368" s="224"/>
      <c r="AM368" s="224"/>
      <c r="AN368" s="224"/>
      <c r="AO368" s="224"/>
      <c r="AP368" s="224"/>
      <c r="AQ368" s="224"/>
      <c r="AR368" s="224"/>
      <c r="AS368" s="224"/>
      <c r="AT368" s="224"/>
      <c r="AU368" s="224"/>
      <c r="AV368" s="224"/>
      <c r="AW368" s="224"/>
      <c r="AX368" s="224"/>
      <c r="AY368" s="224"/>
      <c r="AZ368" s="224"/>
      <c r="BA368" s="224"/>
      <c r="BB368" s="224"/>
      <c r="BC368" s="224"/>
      <c r="BD368" s="224"/>
      <c r="BE368" s="224"/>
      <c r="BF368" s="224"/>
      <c r="BG368" s="224"/>
      <c r="BH368" s="224"/>
      <c r="BI368" s="224"/>
      <c r="BJ368" s="224"/>
      <c r="BK368" s="224"/>
      <c r="BL368" s="224"/>
      <c r="BM368" s="226">
        <v>1</v>
      </c>
    </row>
    <row r="369" spans="1:65">
      <c r="A369" s="30"/>
      <c r="B369" s="19">
        <v>1</v>
      </c>
      <c r="C369" s="9">
        <v>2</v>
      </c>
      <c r="D369" s="244" t="s">
        <v>110</v>
      </c>
      <c r="E369" s="24">
        <v>0.09</v>
      </c>
      <c r="F369" s="24">
        <v>0.1</v>
      </c>
      <c r="G369" s="24">
        <v>0.06</v>
      </c>
      <c r="H369" s="24">
        <v>0.08</v>
      </c>
      <c r="I369" s="24">
        <v>0.17</v>
      </c>
      <c r="J369" s="24">
        <v>0.12</v>
      </c>
      <c r="K369" s="244" t="s">
        <v>98</v>
      </c>
      <c r="L369" s="244">
        <v>0.5</v>
      </c>
      <c r="M369" s="244" t="s">
        <v>110</v>
      </c>
      <c r="N369" s="244" t="s">
        <v>110</v>
      </c>
      <c r="O369" s="244">
        <v>0.1</v>
      </c>
      <c r="P369" s="24">
        <v>0.08</v>
      </c>
      <c r="Q369" s="244">
        <v>0.2</v>
      </c>
      <c r="R369" s="223"/>
      <c r="S369" s="224"/>
      <c r="T369" s="224"/>
      <c r="U369" s="224"/>
      <c r="V369" s="224"/>
      <c r="W369" s="224"/>
      <c r="X369" s="224"/>
      <c r="Y369" s="224"/>
      <c r="Z369" s="224"/>
      <c r="AA369" s="224"/>
      <c r="AB369" s="224"/>
      <c r="AC369" s="224"/>
      <c r="AD369" s="224"/>
      <c r="AE369" s="224"/>
      <c r="AF369" s="224"/>
      <c r="AG369" s="224"/>
      <c r="AH369" s="224"/>
      <c r="AI369" s="224"/>
      <c r="AJ369" s="224"/>
      <c r="AK369" s="224"/>
      <c r="AL369" s="224"/>
      <c r="AM369" s="224"/>
      <c r="AN369" s="224"/>
      <c r="AO369" s="224"/>
      <c r="AP369" s="224"/>
      <c r="AQ369" s="224"/>
      <c r="AR369" s="224"/>
      <c r="AS369" s="224"/>
      <c r="AT369" s="224"/>
      <c r="AU369" s="224"/>
      <c r="AV369" s="224"/>
      <c r="AW369" s="224"/>
      <c r="AX369" s="224"/>
      <c r="AY369" s="224"/>
      <c r="AZ369" s="224"/>
      <c r="BA369" s="224"/>
      <c r="BB369" s="224"/>
      <c r="BC369" s="224"/>
      <c r="BD369" s="224"/>
      <c r="BE369" s="224"/>
      <c r="BF369" s="224"/>
      <c r="BG369" s="224"/>
      <c r="BH369" s="224"/>
      <c r="BI369" s="224"/>
      <c r="BJ369" s="224"/>
      <c r="BK369" s="224"/>
      <c r="BL369" s="224"/>
      <c r="BM369" s="226">
        <v>46</v>
      </c>
    </row>
    <row r="370" spans="1:65">
      <c r="A370" s="30"/>
      <c r="B370" s="19">
        <v>1</v>
      </c>
      <c r="C370" s="9">
        <v>3</v>
      </c>
      <c r="D370" s="244" t="s">
        <v>110</v>
      </c>
      <c r="E370" s="24">
        <v>0.1</v>
      </c>
      <c r="F370" s="24">
        <v>0.12</v>
      </c>
      <c r="G370" s="24">
        <v>0.06</v>
      </c>
      <c r="H370" s="24">
        <v>7.0000000000000007E-2</v>
      </c>
      <c r="I370" s="24">
        <v>0.13</v>
      </c>
      <c r="J370" s="24">
        <v>0.11</v>
      </c>
      <c r="K370" s="244" t="s">
        <v>98</v>
      </c>
      <c r="L370" s="244">
        <v>0.6</v>
      </c>
      <c r="M370" s="244" t="s">
        <v>110</v>
      </c>
      <c r="N370" s="244" t="s">
        <v>110</v>
      </c>
      <c r="O370" s="244">
        <v>0.1</v>
      </c>
      <c r="P370" s="24">
        <v>7.0000000000000007E-2</v>
      </c>
      <c r="Q370" s="244">
        <v>0.2</v>
      </c>
      <c r="R370" s="223"/>
      <c r="S370" s="224"/>
      <c r="T370" s="224"/>
      <c r="U370" s="224"/>
      <c r="V370" s="224"/>
      <c r="W370" s="224"/>
      <c r="X370" s="224"/>
      <c r="Y370" s="224"/>
      <c r="Z370" s="224"/>
      <c r="AA370" s="224"/>
      <c r="AB370" s="224"/>
      <c r="AC370" s="224"/>
      <c r="AD370" s="224"/>
      <c r="AE370" s="224"/>
      <c r="AF370" s="224"/>
      <c r="AG370" s="224"/>
      <c r="AH370" s="224"/>
      <c r="AI370" s="224"/>
      <c r="AJ370" s="224"/>
      <c r="AK370" s="224"/>
      <c r="AL370" s="224"/>
      <c r="AM370" s="224"/>
      <c r="AN370" s="224"/>
      <c r="AO370" s="224"/>
      <c r="AP370" s="224"/>
      <c r="AQ370" s="224"/>
      <c r="AR370" s="224"/>
      <c r="AS370" s="224"/>
      <c r="AT370" s="224"/>
      <c r="AU370" s="224"/>
      <c r="AV370" s="224"/>
      <c r="AW370" s="224"/>
      <c r="AX370" s="224"/>
      <c r="AY370" s="224"/>
      <c r="AZ370" s="224"/>
      <c r="BA370" s="224"/>
      <c r="BB370" s="224"/>
      <c r="BC370" s="224"/>
      <c r="BD370" s="224"/>
      <c r="BE370" s="224"/>
      <c r="BF370" s="224"/>
      <c r="BG370" s="224"/>
      <c r="BH370" s="224"/>
      <c r="BI370" s="224"/>
      <c r="BJ370" s="224"/>
      <c r="BK370" s="224"/>
      <c r="BL370" s="224"/>
      <c r="BM370" s="226">
        <v>16</v>
      </c>
    </row>
    <row r="371" spans="1:65">
      <c r="A371" s="30"/>
      <c r="B371" s="19">
        <v>1</v>
      </c>
      <c r="C371" s="9">
        <v>4</v>
      </c>
      <c r="D371" s="244" t="s">
        <v>110</v>
      </c>
      <c r="E371" s="24">
        <v>0.09</v>
      </c>
      <c r="F371" s="24">
        <v>0.11</v>
      </c>
      <c r="G371" s="244" t="s">
        <v>213</v>
      </c>
      <c r="H371" s="24">
        <v>7.0000000000000007E-2</v>
      </c>
      <c r="I371" s="24">
        <v>0.13</v>
      </c>
      <c r="J371" s="24">
        <v>0.12</v>
      </c>
      <c r="K371" s="244" t="s">
        <v>98</v>
      </c>
      <c r="L371" s="244">
        <v>0.5</v>
      </c>
      <c r="M371" s="244" t="s">
        <v>110</v>
      </c>
      <c r="N371" s="244" t="s">
        <v>110</v>
      </c>
      <c r="O371" s="244">
        <v>0.1</v>
      </c>
      <c r="P371" s="24">
        <v>7.0000000000000007E-2</v>
      </c>
      <c r="Q371" s="244">
        <v>0.22</v>
      </c>
      <c r="R371" s="223"/>
      <c r="S371" s="224"/>
      <c r="T371" s="224"/>
      <c r="U371" s="224"/>
      <c r="V371" s="224"/>
      <c r="W371" s="224"/>
      <c r="X371" s="224"/>
      <c r="Y371" s="224"/>
      <c r="Z371" s="224"/>
      <c r="AA371" s="224"/>
      <c r="AB371" s="224"/>
      <c r="AC371" s="224"/>
      <c r="AD371" s="224"/>
      <c r="AE371" s="224"/>
      <c r="AF371" s="224"/>
      <c r="AG371" s="224"/>
      <c r="AH371" s="224"/>
      <c r="AI371" s="224"/>
      <c r="AJ371" s="224"/>
      <c r="AK371" s="224"/>
      <c r="AL371" s="224"/>
      <c r="AM371" s="224"/>
      <c r="AN371" s="224"/>
      <c r="AO371" s="224"/>
      <c r="AP371" s="224"/>
      <c r="AQ371" s="224"/>
      <c r="AR371" s="224"/>
      <c r="AS371" s="224"/>
      <c r="AT371" s="224"/>
      <c r="AU371" s="224"/>
      <c r="AV371" s="224"/>
      <c r="AW371" s="224"/>
      <c r="AX371" s="224"/>
      <c r="AY371" s="224"/>
      <c r="AZ371" s="224"/>
      <c r="BA371" s="224"/>
      <c r="BB371" s="224"/>
      <c r="BC371" s="224"/>
      <c r="BD371" s="224"/>
      <c r="BE371" s="224"/>
      <c r="BF371" s="224"/>
      <c r="BG371" s="224"/>
      <c r="BH371" s="224"/>
      <c r="BI371" s="224"/>
      <c r="BJ371" s="224"/>
      <c r="BK371" s="224"/>
      <c r="BL371" s="224"/>
      <c r="BM371" s="226">
        <v>9.5380952380952386E-2</v>
      </c>
    </row>
    <row r="372" spans="1:65">
      <c r="A372" s="30"/>
      <c r="B372" s="19">
        <v>1</v>
      </c>
      <c r="C372" s="9">
        <v>5</v>
      </c>
      <c r="D372" s="244" t="s">
        <v>110</v>
      </c>
      <c r="E372" s="24">
        <v>0.1</v>
      </c>
      <c r="F372" s="24">
        <v>0.12</v>
      </c>
      <c r="G372" s="24">
        <v>0.05</v>
      </c>
      <c r="H372" s="24">
        <v>7.0000000000000007E-2</v>
      </c>
      <c r="I372" s="24">
        <v>0.15</v>
      </c>
      <c r="J372" s="24">
        <v>0.12</v>
      </c>
      <c r="K372" s="244" t="s">
        <v>98</v>
      </c>
      <c r="L372" s="244">
        <v>0.6</v>
      </c>
      <c r="M372" s="244" t="s">
        <v>110</v>
      </c>
      <c r="N372" s="244" t="s">
        <v>110</v>
      </c>
      <c r="O372" s="244">
        <v>0.1</v>
      </c>
      <c r="P372" s="24">
        <v>0.08</v>
      </c>
      <c r="Q372" s="244">
        <v>0.2</v>
      </c>
      <c r="R372" s="223"/>
      <c r="S372" s="224"/>
      <c r="T372" s="224"/>
      <c r="U372" s="224"/>
      <c r="V372" s="224"/>
      <c r="W372" s="224"/>
      <c r="X372" s="224"/>
      <c r="Y372" s="224"/>
      <c r="Z372" s="224"/>
      <c r="AA372" s="224"/>
      <c r="AB372" s="224"/>
      <c r="AC372" s="224"/>
      <c r="AD372" s="224"/>
      <c r="AE372" s="224"/>
      <c r="AF372" s="224"/>
      <c r="AG372" s="224"/>
      <c r="AH372" s="224"/>
      <c r="AI372" s="224"/>
      <c r="AJ372" s="224"/>
      <c r="AK372" s="224"/>
      <c r="AL372" s="224"/>
      <c r="AM372" s="224"/>
      <c r="AN372" s="224"/>
      <c r="AO372" s="224"/>
      <c r="AP372" s="224"/>
      <c r="AQ372" s="224"/>
      <c r="AR372" s="224"/>
      <c r="AS372" s="224"/>
      <c r="AT372" s="224"/>
      <c r="AU372" s="224"/>
      <c r="AV372" s="224"/>
      <c r="AW372" s="224"/>
      <c r="AX372" s="224"/>
      <c r="AY372" s="224"/>
      <c r="AZ372" s="224"/>
      <c r="BA372" s="224"/>
      <c r="BB372" s="224"/>
      <c r="BC372" s="224"/>
      <c r="BD372" s="224"/>
      <c r="BE372" s="224"/>
      <c r="BF372" s="224"/>
      <c r="BG372" s="224"/>
      <c r="BH372" s="224"/>
      <c r="BI372" s="224"/>
      <c r="BJ372" s="224"/>
      <c r="BK372" s="224"/>
      <c r="BL372" s="224"/>
      <c r="BM372" s="226">
        <v>84</v>
      </c>
    </row>
    <row r="373" spans="1:65">
      <c r="A373" s="30"/>
      <c r="B373" s="19">
        <v>1</v>
      </c>
      <c r="C373" s="9">
        <v>6</v>
      </c>
      <c r="D373" s="244" t="s">
        <v>110</v>
      </c>
      <c r="E373" s="24">
        <v>0.1</v>
      </c>
      <c r="F373" s="24">
        <v>0.1</v>
      </c>
      <c r="G373" s="24">
        <v>0.06</v>
      </c>
      <c r="H373" s="24">
        <v>0.08</v>
      </c>
      <c r="I373" s="24">
        <v>0.14000000000000001</v>
      </c>
      <c r="J373" s="24">
        <v>0.11</v>
      </c>
      <c r="K373" s="244" t="s">
        <v>98</v>
      </c>
      <c r="L373" s="244">
        <v>0.5</v>
      </c>
      <c r="M373" s="244" t="s">
        <v>110</v>
      </c>
      <c r="N373" s="244" t="s">
        <v>110</v>
      </c>
      <c r="O373" s="244">
        <v>0.1</v>
      </c>
      <c r="P373" s="24">
        <v>0.09</v>
      </c>
      <c r="Q373" s="244">
        <v>0.17</v>
      </c>
      <c r="R373" s="223"/>
      <c r="S373" s="224"/>
      <c r="T373" s="224"/>
      <c r="U373" s="224"/>
      <c r="V373" s="224"/>
      <c r="W373" s="224"/>
      <c r="X373" s="224"/>
      <c r="Y373" s="224"/>
      <c r="Z373" s="224"/>
      <c r="AA373" s="224"/>
      <c r="AB373" s="224"/>
      <c r="AC373" s="224"/>
      <c r="AD373" s="224"/>
      <c r="AE373" s="224"/>
      <c r="AF373" s="224"/>
      <c r="AG373" s="224"/>
      <c r="AH373" s="224"/>
      <c r="AI373" s="224"/>
      <c r="AJ373" s="224"/>
      <c r="AK373" s="224"/>
      <c r="AL373" s="224"/>
      <c r="AM373" s="224"/>
      <c r="AN373" s="224"/>
      <c r="AO373" s="224"/>
      <c r="AP373" s="224"/>
      <c r="AQ373" s="224"/>
      <c r="AR373" s="224"/>
      <c r="AS373" s="224"/>
      <c r="AT373" s="224"/>
      <c r="AU373" s="224"/>
      <c r="AV373" s="224"/>
      <c r="AW373" s="224"/>
      <c r="AX373" s="224"/>
      <c r="AY373" s="224"/>
      <c r="AZ373" s="224"/>
      <c r="BA373" s="224"/>
      <c r="BB373" s="224"/>
      <c r="BC373" s="224"/>
      <c r="BD373" s="224"/>
      <c r="BE373" s="224"/>
      <c r="BF373" s="224"/>
      <c r="BG373" s="224"/>
      <c r="BH373" s="224"/>
      <c r="BI373" s="224"/>
      <c r="BJ373" s="224"/>
      <c r="BK373" s="224"/>
      <c r="BL373" s="224"/>
      <c r="BM373" s="56"/>
    </row>
    <row r="374" spans="1:65">
      <c r="A374" s="30"/>
      <c r="B374" s="20" t="s">
        <v>238</v>
      </c>
      <c r="C374" s="12"/>
      <c r="D374" s="227" t="s">
        <v>745</v>
      </c>
      <c r="E374" s="227">
        <v>9.4999999999999987E-2</v>
      </c>
      <c r="F374" s="227">
        <v>0.11</v>
      </c>
      <c r="G374" s="227">
        <v>5.5999999999999994E-2</v>
      </c>
      <c r="H374" s="227">
        <v>7.3333333333333348E-2</v>
      </c>
      <c r="I374" s="227">
        <v>0.14166666666666669</v>
      </c>
      <c r="J374" s="227">
        <v>0.11499999999999999</v>
      </c>
      <c r="K374" s="227" t="s">
        <v>745</v>
      </c>
      <c r="L374" s="227">
        <v>0.53333333333333333</v>
      </c>
      <c r="M374" s="227" t="s">
        <v>745</v>
      </c>
      <c r="N374" s="227" t="s">
        <v>745</v>
      </c>
      <c r="O374" s="227">
        <v>9.9999999999999992E-2</v>
      </c>
      <c r="P374" s="227">
        <v>7.6666666666666675E-2</v>
      </c>
      <c r="Q374" s="227">
        <v>0.20333333333333334</v>
      </c>
      <c r="R374" s="223"/>
      <c r="S374" s="224"/>
      <c r="T374" s="224"/>
      <c r="U374" s="224"/>
      <c r="V374" s="224"/>
      <c r="W374" s="224"/>
      <c r="X374" s="224"/>
      <c r="Y374" s="224"/>
      <c r="Z374" s="224"/>
      <c r="AA374" s="224"/>
      <c r="AB374" s="224"/>
      <c r="AC374" s="224"/>
      <c r="AD374" s="224"/>
      <c r="AE374" s="224"/>
      <c r="AF374" s="224"/>
      <c r="AG374" s="224"/>
      <c r="AH374" s="224"/>
      <c r="AI374" s="224"/>
      <c r="AJ374" s="224"/>
      <c r="AK374" s="224"/>
      <c r="AL374" s="224"/>
      <c r="AM374" s="224"/>
      <c r="AN374" s="224"/>
      <c r="AO374" s="224"/>
      <c r="AP374" s="224"/>
      <c r="AQ374" s="224"/>
      <c r="AR374" s="224"/>
      <c r="AS374" s="224"/>
      <c r="AT374" s="224"/>
      <c r="AU374" s="224"/>
      <c r="AV374" s="224"/>
      <c r="AW374" s="224"/>
      <c r="AX374" s="224"/>
      <c r="AY374" s="224"/>
      <c r="AZ374" s="224"/>
      <c r="BA374" s="224"/>
      <c r="BB374" s="224"/>
      <c r="BC374" s="224"/>
      <c r="BD374" s="224"/>
      <c r="BE374" s="224"/>
      <c r="BF374" s="224"/>
      <c r="BG374" s="224"/>
      <c r="BH374" s="224"/>
      <c r="BI374" s="224"/>
      <c r="BJ374" s="224"/>
      <c r="BK374" s="224"/>
      <c r="BL374" s="224"/>
      <c r="BM374" s="56"/>
    </row>
    <row r="375" spans="1:65">
      <c r="A375" s="30"/>
      <c r="B375" s="3" t="s">
        <v>239</v>
      </c>
      <c r="C375" s="29"/>
      <c r="D375" s="24" t="s">
        <v>745</v>
      </c>
      <c r="E375" s="24">
        <v>9.5000000000000001E-2</v>
      </c>
      <c r="F375" s="24">
        <v>0.11</v>
      </c>
      <c r="G375" s="24">
        <v>0.06</v>
      </c>
      <c r="H375" s="24">
        <v>7.0000000000000007E-2</v>
      </c>
      <c r="I375" s="24">
        <v>0.13500000000000001</v>
      </c>
      <c r="J375" s="24">
        <v>0.11499999999999999</v>
      </c>
      <c r="K375" s="24" t="s">
        <v>745</v>
      </c>
      <c r="L375" s="24">
        <v>0.5</v>
      </c>
      <c r="M375" s="24" t="s">
        <v>745</v>
      </c>
      <c r="N375" s="24" t="s">
        <v>745</v>
      </c>
      <c r="O375" s="24">
        <v>0.1</v>
      </c>
      <c r="P375" s="24">
        <v>7.5000000000000011E-2</v>
      </c>
      <c r="Q375" s="24">
        <v>0.2</v>
      </c>
      <c r="R375" s="223"/>
      <c r="S375" s="224"/>
      <c r="T375" s="224"/>
      <c r="U375" s="224"/>
      <c r="V375" s="224"/>
      <c r="W375" s="224"/>
      <c r="X375" s="224"/>
      <c r="Y375" s="224"/>
      <c r="Z375" s="224"/>
      <c r="AA375" s="224"/>
      <c r="AB375" s="224"/>
      <c r="AC375" s="224"/>
      <c r="AD375" s="224"/>
      <c r="AE375" s="224"/>
      <c r="AF375" s="224"/>
      <c r="AG375" s="224"/>
      <c r="AH375" s="224"/>
      <c r="AI375" s="224"/>
      <c r="AJ375" s="224"/>
      <c r="AK375" s="224"/>
      <c r="AL375" s="224"/>
      <c r="AM375" s="224"/>
      <c r="AN375" s="224"/>
      <c r="AO375" s="224"/>
      <c r="AP375" s="224"/>
      <c r="AQ375" s="224"/>
      <c r="AR375" s="224"/>
      <c r="AS375" s="224"/>
      <c r="AT375" s="224"/>
      <c r="AU375" s="224"/>
      <c r="AV375" s="224"/>
      <c r="AW375" s="224"/>
      <c r="AX375" s="224"/>
      <c r="AY375" s="224"/>
      <c r="AZ375" s="224"/>
      <c r="BA375" s="224"/>
      <c r="BB375" s="224"/>
      <c r="BC375" s="224"/>
      <c r="BD375" s="224"/>
      <c r="BE375" s="224"/>
      <c r="BF375" s="224"/>
      <c r="BG375" s="224"/>
      <c r="BH375" s="224"/>
      <c r="BI375" s="224"/>
      <c r="BJ375" s="224"/>
      <c r="BK375" s="224"/>
      <c r="BL375" s="224"/>
      <c r="BM375" s="56"/>
    </row>
    <row r="376" spans="1:65">
      <c r="A376" s="30"/>
      <c r="B376" s="3" t="s">
        <v>240</v>
      </c>
      <c r="C376" s="29"/>
      <c r="D376" s="24" t="s">
        <v>745</v>
      </c>
      <c r="E376" s="24">
        <v>5.4772255750516656E-3</v>
      </c>
      <c r="F376" s="24">
        <v>8.9442719099991543E-3</v>
      </c>
      <c r="G376" s="24">
        <v>5.4772255750516587E-3</v>
      </c>
      <c r="H376" s="24">
        <v>5.1639777949432199E-3</v>
      </c>
      <c r="I376" s="24">
        <v>1.6020819787597118E-2</v>
      </c>
      <c r="J376" s="24">
        <v>5.4772255750516587E-3</v>
      </c>
      <c r="K376" s="24" t="s">
        <v>745</v>
      </c>
      <c r="L376" s="24">
        <v>5.1639777949432218E-2</v>
      </c>
      <c r="M376" s="24" t="s">
        <v>745</v>
      </c>
      <c r="N376" s="24" t="s">
        <v>745</v>
      </c>
      <c r="O376" s="24">
        <v>1.5202354861220293E-17</v>
      </c>
      <c r="P376" s="24">
        <v>8.164965809277256E-3</v>
      </c>
      <c r="Q376" s="24">
        <v>2.0655911179772887E-2</v>
      </c>
      <c r="R376" s="223"/>
      <c r="S376" s="224"/>
      <c r="T376" s="224"/>
      <c r="U376" s="224"/>
      <c r="V376" s="224"/>
      <c r="W376" s="224"/>
      <c r="X376" s="224"/>
      <c r="Y376" s="224"/>
      <c r="Z376" s="224"/>
      <c r="AA376" s="224"/>
      <c r="AB376" s="224"/>
      <c r="AC376" s="224"/>
      <c r="AD376" s="224"/>
      <c r="AE376" s="224"/>
      <c r="AF376" s="224"/>
      <c r="AG376" s="224"/>
      <c r="AH376" s="224"/>
      <c r="AI376" s="224"/>
      <c r="AJ376" s="224"/>
      <c r="AK376" s="224"/>
      <c r="AL376" s="224"/>
      <c r="AM376" s="224"/>
      <c r="AN376" s="224"/>
      <c r="AO376" s="224"/>
      <c r="AP376" s="224"/>
      <c r="AQ376" s="224"/>
      <c r="AR376" s="224"/>
      <c r="AS376" s="224"/>
      <c r="AT376" s="224"/>
      <c r="AU376" s="224"/>
      <c r="AV376" s="224"/>
      <c r="AW376" s="224"/>
      <c r="AX376" s="224"/>
      <c r="AY376" s="224"/>
      <c r="AZ376" s="224"/>
      <c r="BA376" s="224"/>
      <c r="BB376" s="224"/>
      <c r="BC376" s="224"/>
      <c r="BD376" s="224"/>
      <c r="BE376" s="224"/>
      <c r="BF376" s="224"/>
      <c r="BG376" s="224"/>
      <c r="BH376" s="224"/>
      <c r="BI376" s="224"/>
      <c r="BJ376" s="224"/>
      <c r="BK376" s="224"/>
      <c r="BL376" s="224"/>
      <c r="BM376" s="56"/>
    </row>
    <row r="377" spans="1:65">
      <c r="A377" s="30"/>
      <c r="B377" s="3" t="s">
        <v>87</v>
      </c>
      <c r="C377" s="29"/>
      <c r="D377" s="13" t="s">
        <v>745</v>
      </c>
      <c r="E377" s="13">
        <v>5.7655006053175438E-2</v>
      </c>
      <c r="F377" s="13">
        <v>8.131156281817413E-2</v>
      </c>
      <c r="G377" s="13">
        <v>9.7807599554493918E-2</v>
      </c>
      <c r="H377" s="13">
        <v>7.0417879021952984E-2</v>
      </c>
      <c r="I377" s="13">
        <v>0.11308813967715611</v>
      </c>
      <c r="J377" s="13">
        <v>4.7628048478710078E-2</v>
      </c>
      <c r="K377" s="13" t="s">
        <v>745</v>
      </c>
      <c r="L377" s="13">
        <v>9.6824583655185412E-2</v>
      </c>
      <c r="M377" s="13" t="s">
        <v>745</v>
      </c>
      <c r="N377" s="13" t="s">
        <v>745</v>
      </c>
      <c r="O377" s="13">
        <v>1.5202354861220294E-16</v>
      </c>
      <c r="P377" s="13">
        <v>0.10649955403405116</v>
      </c>
      <c r="Q377" s="13">
        <v>0.10158644842511255</v>
      </c>
      <c r="R377" s="156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241</v>
      </c>
      <c r="C378" s="29"/>
      <c r="D378" s="13" t="s">
        <v>745</v>
      </c>
      <c r="E378" s="13">
        <v>-3.9940089865203587E-3</v>
      </c>
      <c r="F378" s="13">
        <v>0.15327009485771348</v>
      </c>
      <c r="G378" s="13">
        <v>-0.4128806789815278</v>
      </c>
      <c r="H378" s="13">
        <v>-0.23115327009485764</v>
      </c>
      <c r="I378" s="13">
        <v>0.48527209186220688</v>
      </c>
      <c r="J378" s="13">
        <v>0.20569146280579109</v>
      </c>
      <c r="K378" s="13" t="s">
        <v>745</v>
      </c>
      <c r="L378" s="13">
        <v>4.5916125811283068</v>
      </c>
      <c r="M378" s="13" t="s">
        <v>745</v>
      </c>
      <c r="N378" s="13" t="s">
        <v>745</v>
      </c>
      <c r="O378" s="13">
        <v>4.8427358961557587E-2</v>
      </c>
      <c r="P378" s="13">
        <v>-0.19620569146280575</v>
      </c>
      <c r="Q378" s="13">
        <v>1.1318022965551671</v>
      </c>
      <c r="R378" s="156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242</v>
      </c>
      <c r="C379" s="47"/>
      <c r="D379" s="45">
        <v>0.75</v>
      </c>
      <c r="E379" s="45">
        <v>0.19</v>
      </c>
      <c r="F379" s="45">
        <v>0.51</v>
      </c>
      <c r="G379" s="45">
        <v>0.74</v>
      </c>
      <c r="H379" s="45">
        <v>0.26</v>
      </c>
      <c r="I379" s="45">
        <v>1.17</v>
      </c>
      <c r="J379" s="45">
        <v>0.61</v>
      </c>
      <c r="K379" s="45">
        <v>0.3</v>
      </c>
      <c r="L379" s="45" t="s">
        <v>243</v>
      </c>
      <c r="M379" s="45">
        <v>0.75</v>
      </c>
      <c r="N379" s="45">
        <v>0.75</v>
      </c>
      <c r="O379" s="45" t="s">
        <v>243</v>
      </c>
      <c r="P379" s="45">
        <v>0.19</v>
      </c>
      <c r="Q379" s="45">
        <v>2.4700000000000002</v>
      </c>
      <c r="R379" s="156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 t="s">
        <v>318</v>
      </c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BM380" s="55"/>
    </row>
    <row r="381" spans="1:65">
      <c r="BM381" s="55"/>
    </row>
    <row r="382" spans="1:65" ht="15">
      <c r="B382" s="8" t="s">
        <v>568</v>
      </c>
      <c r="BM382" s="28" t="s">
        <v>67</v>
      </c>
    </row>
    <row r="383" spans="1:65" ht="15">
      <c r="A383" s="25" t="s">
        <v>8</v>
      </c>
      <c r="B383" s="18" t="s">
        <v>114</v>
      </c>
      <c r="C383" s="15" t="s">
        <v>115</v>
      </c>
      <c r="D383" s="16" t="s">
        <v>234</v>
      </c>
      <c r="E383" s="17" t="s">
        <v>234</v>
      </c>
      <c r="F383" s="17" t="s">
        <v>234</v>
      </c>
      <c r="G383" s="17" t="s">
        <v>234</v>
      </c>
      <c r="H383" s="17" t="s">
        <v>234</v>
      </c>
      <c r="I383" s="17" t="s">
        <v>234</v>
      </c>
      <c r="J383" s="17" t="s">
        <v>234</v>
      </c>
      <c r="K383" s="17" t="s">
        <v>234</v>
      </c>
      <c r="L383" s="17" t="s">
        <v>234</v>
      </c>
      <c r="M383" s="17" t="s">
        <v>234</v>
      </c>
      <c r="N383" s="17" t="s">
        <v>234</v>
      </c>
      <c r="O383" s="17" t="s">
        <v>234</v>
      </c>
      <c r="P383" s="17" t="s">
        <v>234</v>
      </c>
      <c r="Q383" s="17" t="s">
        <v>234</v>
      </c>
      <c r="R383" s="17" t="s">
        <v>234</v>
      </c>
      <c r="S383" s="17" t="s">
        <v>234</v>
      </c>
      <c r="T383" s="17" t="s">
        <v>234</v>
      </c>
      <c r="U383" s="17" t="s">
        <v>234</v>
      </c>
      <c r="V383" s="156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235</v>
      </c>
      <c r="C384" s="9" t="s">
        <v>235</v>
      </c>
      <c r="D384" s="153" t="s">
        <v>246</v>
      </c>
      <c r="E384" s="155" t="s">
        <v>248</v>
      </c>
      <c r="F384" s="155" t="s">
        <v>249</v>
      </c>
      <c r="G384" s="155" t="s">
        <v>250</v>
      </c>
      <c r="H384" s="155" t="s">
        <v>251</v>
      </c>
      <c r="I384" s="155" t="s">
        <v>252</v>
      </c>
      <c r="J384" s="155" t="s">
        <v>253</v>
      </c>
      <c r="K384" s="155" t="s">
        <v>254</v>
      </c>
      <c r="L384" s="155" t="s">
        <v>257</v>
      </c>
      <c r="M384" s="155" t="s">
        <v>259</v>
      </c>
      <c r="N384" s="155" t="s">
        <v>261</v>
      </c>
      <c r="O384" s="155" t="s">
        <v>262</v>
      </c>
      <c r="P384" s="155" t="s">
        <v>265</v>
      </c>
      <c r="Q384" s="155" t="s">
        <v>267</v>
      </c>
      <c r="R384" s="155" t="s">
        <v>269</v>
      </c>
      <c r="S384" s="155" t="s">
        <v>270</v>
      </c>
      <c r="T384" s="155" t="s">
        <v>271</v>
      </c>
      <c r="U384" s="155" t="s">
        <v>272</v>
      </c>
      <c r="V384" s="156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282</v>
      </c>
      <c r="E385" s="11" t="s">
        <v>281</v>
      </c>
      <c r="F385" s="11" t="s">
        <v>281</v>
      </c>
      <c r="G385" s="11" t="s">
        <v>281</v>
      </c>
      <c r="H385" s="11" t="s">
        <v>281</v>
      </c>
      <c r="I385" s="11" t="s">
        <v>281</v>
      </c>
      <c r="J385" s="11" t="s">
        <v>282</v>
      </c>
      <c r="K385" s="11" t="s">
        <v>281</v>
      </c>
      <c r="L385" s="11" t="s">
        <v>281</v>
      </c>
      <c r="M385" s="11" t="s">
        <v>282</v>
      </c>
      <c r="N385" s="11" t="s">
        <v>282</v>
      </c>
      <c r="O385" s="11" t="s">
        <v>282</v>
      </c>
      <c r="P385" s="11" t="s">
        <v>282</v>
      </c>
      <c r="Q385" s="11" t="s">
        <v>281</v>
      </c>
      <c r="R385" s="11" t="s">
        <v>282</v>
      </c>
      <c r="S385" s="11" t="s">
        <v>282</v>
      </c>
      <c r="T385" s="11" t="s">
        <v>282</v>
      </c>
      <c r="U385" s="11" t="s">
        <v>281</v>
      </c>
      <c r="V385" s="156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9"/>
      <c r="C386" s="9"/>
      <c r="D386" s="26" t="s">
        <v>312</v>
      </c>
      <c r="E386" s="26" t="s">
        <v>312</v>
      </c>
      <c r="F386" s="26" t="s">
        <v>312</v>
      </c>
      <c r="G386" s="26" t="s">
        <v>312</v>
      </c>
      <c r="H386" s="26" t="s">
        <v>312</v>
      </c>
      <c r="I386" s="26" t="s">
        <v>312</v>
      </c>
      <c r="J386" s="26" t="s">
        <v>312</v>
      </c>
      <c r="K386" s="26" t="s">
        <v>121</v>
      </c>
      <c r="L386" s="26" t="s">
        <v>314</v>
      </c>
      <c r="M386" s="26" t="s">
        <v>313</v>
      </c>
      <c r="N386" s="26" t="s">
        <v>313</v>
      </c>
      <c r="O386" s="26" t="s">
        <v>315</v>
      </c>
      <c r="P386" s="26" t="s">
        <v>314</v>
      </c>
      <c r="Q386" s="26" t="s">
        <v>315</v>
      </c>
      <c r="R386" s="26" t="s">
        <v>315</v>
      </c>
      <c r="S386" s="26" t="s">
        <v>315</v>
      </c>
      <c r="T386" s="26" t="s">
        <v>312</v>
      </c>
      <c r="U386" s="26" t="s">
        <v>314</v>
      </c>
      <c r="V386" s="156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8">
        <v>1</v>
      </c>
      <c r="C387" s="14">
        <v>1</v>
      </c>
      <c r="D387" s="22">
        <v>1.4</v>
      </c>
      <c r="E387" s="22">
        <v>0.91</v>
      </c>
      <c r="F387" s="22">
        <v>1.1399999999999999</v>
      </c>
      <c r="G387" s="22">
        <v>0.94</v>
      </c>
      <c r="H387" s="22">
        <v>1</v>
      </c>
      <c r="I387" s="22">
        <v>1.07</v>
      </c>
      <c r="J387" s="22">
        <v>0.73</v>
      </c>
      <c r="K387" s="22">
        <v>1.2</v>
      </c>
      <c r="L387" s="22">
        <v>0.87456052484029245</v>
      </c>
      <c r="M387" s="22">
        <v>1.1137194178630818</v>
      </c>
      <c r="N387" s="22">
        <v>1.28</v>
      </c>
      <c r="O387" s="22">
        <v>1.1000000000000001</v>
      </c>
      <c r="P387" s="22">
        <v>1.44</v>
      </c>
      <c r="Q387" s="22">
        <v>1.24</v>
      </c>
      <c r="R387" s="22">
        <v>1.01</v>
      </c>
      <c r="S387" s="22">
        <v>0.87</v>
      </c>
      <c r="T387" s="22">
        <v>0.95</v>
      </c>
      <c r="U387" s="22">
        <v>0.94</v>
      </c>
      <c r="V387" s="156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>
        <v>1</v>
      </c>
      <c r="C388" s="9">
        <v>2</v>
      </c>
      <c r="D388" s="11">
        <v>1.4</v>
      </c>
      <c r="E388" s="11">
        <v>0.95</v>
      </c>
      <c r="F388" s="11">
        <v>1.02</v>
      </c>
      <c r="G388" s="11">
        <v>0.94</v>
      </c>
      <c r="H388" s="11">
        <v>1.06</v>
      </c>
      <c r="I388" s="11">
        <v>0.9900000000000001</v>
      </c>
      <c r="J388" s="11">
        <v>0.74</v>
      </c>
      <c r="K388" s="11">
        <v>1.2</v>
      </c>
      <c r="L388" s="11">
        <v>0.86142603947280649</v>
      </c>
      <c r="M388" s="11">
        <v>1.1324898121470468</v>
      </c>
      <c r="N388" s="11">
        <v>1.28</v>
      </c>
      <c r="O388" s="11">
        <v>1.1000000000000001</v>
      </c>
      <c r="P388" s="11">
        <v>1.41</v>
      </c>
      <c r="Q388" s="11">
        <v>1.0900000000000001</v>
      </c>
      <c r="R388" s="11">
        <v>1.08</v>
      </c>
      <c r="S388" s="11">
        <v>0.82</v>
      </c>
      <c r="T388" s="11">
        <v>1.01</v>
      </c>
      <c r="U388" s="11">
        <v>0.97000000000000008</v>
      </c>
      <c r="V388" s="156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3</v>
      </c>
      <c r="D389" s="11">
        <v>1.5</v>
      </c>
      <c r="E389" s="11">
        <v>0.92</v>
      </c>
      <c r="F389" s="11">
        <v>1.1499999999999999</v>
      </c>
      <c r="G389" s="11">
        <v>0.96</v>
      </c>
      <c r="H389" s="11">
        <v>0.97000000000000008</v>
      </c>
      <c r="I389" s="11">
        <v>1.03</v>
      </c>
      <c r="J389" s="11">
        <v>0.75</v>
      </c>
      <c r="K389" s="11">
        <v>1.19</v>
      </c>
      <c r="L389" s="11">
        <v>0.88395612127213896</v>
      </c>
      <c r="M389" s="11">
        <v>1.1256473852837201</v>
      </c>
      <c r="N389" s="11">
        <v>1.3</v>
      </c>
      <c r="O389" s="11">
        <v>1.1000000000000001</v>
      </c>
      <c r="P389" s="11">
        <v>1.36</v>
      </c>
      <c r="Q389" s="11">
        <v>1.18</v>
      </c>
      <c r="R389" s="11">
        <v>1.1200000000000001</v>
      </c>
      <c r="S389" s="11">
        <v>0.85</v>
      </c>
      <c r="T389" s="11">
        <v>0.96</v>
      </c>
      <c r="U389" s="11">
        <v>1.1399999999999999</v>
      </c>
      <c r="V389" s="156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4</v>
      </c>
      <c r="D390" s="11">
        <v>1.4</v>
      </c>
      <c r="E390" s="11">
        <v>0.95</v>
      </c>
      <c r="F390" s="11">
        <v>1</v>
      </c>
      <c r="G390" s="11">
        <v>0.96</v>
      </c>
      <c r="H390" s="11">
        <v>1.02</v>
      </c>
      <c r="I390" s="11">
        <v>1.03</v>
      </c>
      <c r="J390" s="11">
        <v>0.72</v>
      </c>
      <c r="K390" s="11">
        <v>1.27</v>
      </c>
      <c r="L390" s="11">
        <v>0.86551126462878147</v>
      </c>
      <c r="M390" s="11">
        <v>1.1208439176393679</v>
      </c>
      <c r="N390" s="11">
        <v>1.29</v>
      </c>
      <c r="O390" s="11">
        <v>1.1000000000000001</v>
      </c>
      <c r="P390" s="11">
        <v>1.39</v>
      </c>
      <c r="Q390" s="11">
        <v>1.1200000000000001</v>
      </c>
      <c r="R390" s="11">
        <v>1.1000000000000001</v>
      </c>
      <c r="S390" s="11">
        <v>0.85</v>
      </c>
      <c r="T390" s="11">
        <v>0.98</v>
      </c>
      <c r="U390" s="11">
        <v>1.03</v>
      </c>
      <c r="V390" s="156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1.0680602357251563</v>
      </c>
    </row>
    <row r="391" spans="1:65">
      <c r="A391" s="30"/>
      <c r="B391" s="19">
        <v>1</v>
      </c>
      <c r="C391" s="9">
        <v>5</v>
      </c>
      <c r="D391" s="11">
        <v>1.3</v>
      </c>
      <c r="E391" s="11">
        <v>0.95</v>
      </c>
      <c r="F391" s="11">
        <v>1.1200000000000001</v>
      </c>
      <c r="G391" s="11">
        <v>0.92</v>
      </c>
      <c r="H391" s="11">
        <v>0.98</v>
      </c>
      <c r="I391" s="11">
        <v>1.01</v>
      </c>
      <c r="J391" s="11">
        <v>0.74</v>
      </c>
      <c r="K391" s="11">
        <v>1.25</v>
      </c>
      <c r="L391" s="11">
        <v>0.8713181958353069</v>
      </c>
      <c r="M391" s="11">
        <v>1.1091090107352768</v>
      </c>
      <c r="N391" s="11">
        <v>1.29</v>
      </c>
      <c r="O391" s="11">
        <v>1.1000000000000001</v>
      </c>
      <c r="P391" s="11">
        <v>1.38</v>
      </c>
      <c r="Q391" s="11">
        <v>1.1200000000000001</v>
      </c>
      <c r="R391" s="11">
        <v>1.1299999999999999</v>
      </c>
      <c r="S391" s="11">
        <v>0.8</v>
      </c>
      <c r="T391" s="11">
        <v>0.96</v>
      </c>
      <c r="U391" s="11">
        <v>1.36</v>
      </c>
      <c r="V391" s="156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85</v>
      </c>
    </row>
    <row r="392" spans="1:65">
      <c r="A392" s="30"/>
      <c r="B392" s="19">
        <v>1</v>
      </c>
      <c r="C392" s="9">
        <v>6</v>
      </c>
      <c r="D392" s="11">
        <v>1.4</v>
      </c>
      <c r="E392" s="11">
        <v>0.94</v>
      </c>
      <c r="F392" s="11">
        <v>1.1100000000000001</v>
      </c>
      <c r="G392" s="11">
        <v>0.98</v>
      </c>
      <c r="H392" s="11">
        <v>0.9900000000000001</v>
      </c>
      <c r="I392" s="11">
        <v>1.03</v>
      </c>
      <c r="J392" s="11">
        <v>0.71</v>
      </c>
      <c r="K392" s="11">
        <v>1.1200000000000001</v>
      </c>
      <c r="L392" s="11">
        <v>0.86746486207608742</v>
      </c>
      <c r="M392" s="11">
        <v>1.1244589065229669</v>
      </c>
      <c r="N392" s="11">
        <v>1.29</v>
      </c>
      <c r="O392" s="11">
        <v>1.1000000000000001</v>
      </c>
      <c r="P392" s="11">
        <v>1.37</v>
      </c>
      <c r="Q392" s="11">
        <v>1.2</v>
      </c>
      <c r="R392" s="11">
        <v>1.07</v>
      </c>
      <c r="S392" s="11">
        <v>0.85</v>
      </c>
      <c r="T392" s="11">
        <v>0.98</v>
      </c>
      <c r="U392" s="11">
        <v>0.88</v>
      </c>
      <c r="V392" s="156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20" t="s">
        <v>238</v>
      </c>
      <c r="C393" s="12"/>
      <c r="D393" s="23">
        <v>1.3999999999999997</v>
      </c>
      <c r="E393" s="23">
        <v>0.93666666666666654</v>
      </c>
      <c r="F393" s="23">
        <v>1.0900000000000001</v>
      </c>
      <c r="G393" s="23">
        <v>0.94999999999999984</v>
      </c>
      <c r="H393" s="23">
        <v>1.0033333333333336</v>
      </c>
      <c r="I393" s="23">
        <v>1.0266666666666666</v>
      </c>
      <c r="J393" s="23">
        <v>0.73166666666666658</v>
      </c>
      <c r="K393" s="23">
        <v>1.2049999999999998</v>
      </c>
      <c r="L393" s="23">
        <v>0.87070616802090228</v>
      </c>
      <c r="M393" s="23">
        <v>1.1210447416985767</v>
      </c>
      <c r="N393" s="23">
        <v>1.2883333333333333</v>
      </c>
      <c r="O393" s="23">
        <v>1.0999999999999999</v>
      </c>
      <c r="P393" s="23">
        <v>1.3916666666666666</v>
      </c>
      <c r="Q393" s="23">
        <v>1.1583333333333334</v>
      </c>
      <c r="R393" s="23">
        <v>1.0850000000000002</v>
      </c>
      <c r="S393" s="23">
        <v>0.84</v>
      </c>
      <c r="T393" s="23">
        <v>0.97333333333333327</v>
      </c>
      <c r="U393" s="23">
        <v>1.0533333333333335</v>
      </c>
      <c r="V393" s="156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239</v>
      </c>
      <c r="C394" s="29"/>
      <c r="D394" s="11">
        <v>1.4</v>
      </c>
      <c r="E394" s="11">
        <v>0.94499999999999995</v>
      </c>
      <c r="F394" s="11">
        <v>1.1150000000000002</v>
      </c>
      <c r="G394" s="11">
        <v>0.95</v>
      </c>
      <c r="H394" s="11">
        <v>0.99500000000000011</v>
      </c>
      <c r="I394" s="11">
        <v>1.03</v>
      </c>
      <c r="J394" s="11">
        <v>0.73499999999999999</v>
      </c>
      <c r="K394" s="11">
        <v>1.2</v>
      </c>
      <c r="L394" s="11">
        <v>0.86939152895569716</v>
      </c>
      <c r="M394" s="11">
        <v>1.1226514120811673</v>
      </c>
      <c r="N394" s="11">
        <v>1.29</v>
      </c>
      <c r="O394" s="11">
        <v>1.1000000000000001</v>
      </c>
      <c r="P394" s="11">
        <v>1.3849999999999998</v>
      </c>
      <c r="Q394" s="11">
        <v>1.1499999999999999</v>
      </c>
      <c r="R394" s="11">
        <v>1.0900000000000001</v>
      </c>
      <c r="S394" s="11">
        <v>0.85</v>
      </c>
      <c r="T394" s="11">
        <v>0.97</v>
      </c>
      <c r="U394" s="11">
        <v>1</v>
      </c>
      <c r="V394" s="156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240</v>
      </c>
      <c r="C395" s="29"/>
      <c r="D395" s="24">
        <v>6.3245553203367569E-2</v>
      </c>
      <c r="E395" s="24">
        <v>1.7511900715418222E-2</v>
      </c>
      <c r="F395" s="24">
        <v>6.3874877690685228E-2</v>
      </c>
      <c r="G395" s="24">
        <v>2.0976176963403016E-2</v>
      </c>
      <c r="H395" s="24">
        <v>3.2659863237109038E-2</v>
      </c>
      <c r="I395" s="24">
        <v>2.6583202716502507E-2</v>
      </c>
      <c r="J395" s="24">
        <v>1.4719601443879758E-2</v>
      </c>
      <c r="K395" s="24">
        <v>5.2440442408507558E-2</v>
      </c>
      <c r="L395" s="24">
        <v>7.9297638936765922E-3</v>
      </c>
      <c r="M395" s="24">
        <v>8.4851972306636617E-3</v>
      </c>
      <c r="N395" s="24">
        <v>7.5277265270908174E-3</v>
      </c>
      <c r="O395" s="24">
        <v>2.4323767777952469E-16</v>
      </c>
      <c r="P395" s="24">
        <v>2.9268868558020199E-2</v>
      </c>
      <c r="Q395" s="24">
        <v>5.7416606192517677E-2</v>
      </c>
      <c r="R395" s="24">
        <v>4.3243496620879299E-2</v>
      </c>
      <c r="S395" s="24">
        <v>2.5298221281347021E-2</v>
      </c>
      <c r="T395" s="24">
        <v>2.1602468994692887E-2</v>
      </c>
      <c r="U395" s="24">
        <v>0.17431771759252251</v>
      </c>
      <c r="V395" s="156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87</v>
      </c>
      <c r="C396" s="29"/>
      <c r="D396" s="13">
        <v>4.5175395145262559E-2</v>
      </c>
      <c r="E396" s="13">
        <v>1.869597941147853E-2</v>
      </c>
      <c r="F396" s="13">
        <v>5.8600805220812131E-2</v>
      </c>
      <c r="G396" s="13">
        <v>2.2080186277266337E-2</v>
      </c>
      <c r="H396" s="13">
        <v>3.2551358708082088E-2</v>
      </c>
      <c r="I396" s="13">
        <v>2.5892729918671274E-2</v>
      </c>
      <c r="J396" s="13">
        <v>2.0117906301430195E-2</v>
      </c>
      <c r="K396" s="13">
        <v>4.3519039343159802E-2</v>
      </c>
      <c r="L396" s="13">
        <v>9.1072788788217583E-3</v>
      </c>
      <c r="M396" s="13">
        <v>7.5690085462665124E-3</v>
      </c>
      <c r="N396" s="13">
        <v>5.8429960106785132E-3</v>
      </c>
      <c r="O396" s="13">
        <v>2.2112516161774974E-16</v>
      </c>
      <c r="P396" s="13">
        <v>2.1031522317140262E-2</v>
      </c>
      <c r="Q396" s="13">
        <v>4.9568293115842592E-2</v>
      </c>
      <c r="R396" s="13">
        <v>3.9855757254266627E-2</v>
      </c>
      <c r="S396" s="13">
        <v>3.0116930096841694E-2</v>
      </c>
      <c r="T396" s="13">
        <v>2.2194317460300914E-2</v>
      </c>
      <c r="U396" s="13">
        <v>0.16549150404353402</v>
      </c>
      <c r="V396" s="156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241</v>
      </c>
      <c r="C397" s="29"/>
      <c r="D397" s="13">
        <v>0.31078749416176321</v>
      </c>
      <c r="E397" s="13">
        <v>-0.12302074795367746</v>
      </c>
      <c r="F397" s="13">
        <v>2.054169188308741E-2</v>
      </c>
      <c r="G397" s="13">
        <v>-0.11053705753308918</v>
      </c>
      <c r="H397" s="13">
        <v>-6.0602295850735954E-2</v>
      </c>
      <c r="I397" s="13">
        <v>-3.8755837614706801E-2</v>
      </c>
      <c r="J397" s="13">
        <v>-0.31495748817022129</v>
      </c>
      <c r="K397" s="13">
        <v>0.12821352176066059</v>
      </c>
      <c r="L397" s="13">
        <v>-0.18477803133477866</v>
      </c>
      <c r="M397" s="13">
        <v>4.9608162724499083E-2</v>
      </c>
      <c r="N397" s="13">
        <v>0.20623658688933699</v>
      </c>
      <c r="O397" s="13">
        <v>2.9904459698528285E-2</v>
      </c>
      <c r="P397" s="13">
        <v>0.30298518764889582</v>
      </c>
      <c r="Q397" s="13">
        <v>8.4520605288602058E-2</v>
      </c>
      <c r="R397" s="13">
        <v>1.586030797536675E-2</v>
      </c>
      <c r="S397" s="13">
        <v>-0.21352750350294192</v>
      </c>
      <c r="T397" s="13">
        <v>-8.8690599297059802E-2</v>
      </c>
      <c r="U397" s="13">
        <v>-1.3788456773530244E-2</v>
      </c>
      <c r="V397" s="156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242</v>
      </c>
      <c r="C398" s="47"/>
      <c r="D398" s="45">
        <v>2.08</v>
      </c>
      <c r="E398" s="45">
        <v>0.83</v>
      </c>
      <c r="F398" s="45">
        <v>0.13</v>
      </c>
      <c r="G398" s="45">
        <v>0.75</v>
      </c>
      <c r="H398" s="45">
        <v>0.41</v>
      </c>
      <c r="I398" s="45">
        <v>0.27</v>
      </c>
      <c r="J398" s="45">
        <v>2.12</v>
      </c>
      <c r="K398" s="45">
        <v>0.85</v>
      </c>
      <c r="L398" s="45">
        <v>1.24</v>
      </c>
      <c r="M398" s="45">
        <v>0.33</v>
      </c>
      <c r="N398" s="45">
        <v>1.37</v>
      </c>
      <c r="O398" s="45">
        <v>0.19</v>
      </c>
      <c r="P398" s="45">
        <v>2.02</v>
      </c>
      <c r="Q398" s="45">
        <v>0.56000000000000005</v>
      </c>
      <c r="R398" s="45">
        <v>0.1</v>
      </c>
      <c r="S398" s="45">
        <v>1.44</v>
      </c>
      <c r="T398" s="45">
        <v>0.6</v>
      </c>
      <c r="U398" s="45">
        <v>0.1</v>
      </c>
      <c r="V398" s="156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BM399" s="55"/>
    </row>
    <row r="400" spans="1:65" ht="15">
      <c r="B400" s="8" t="s">
        <v>569</v>
      </c>
      <c r="BM400" s="28" t="s">
        <v>67</v>
      </c>
    </row>
    <row r="401" spans="1:65" ht="15">
      <c r="A401" s="25" t="s">
        <v>53</v>
      </c>
      <c r="B401" s="18" t="s">
        <v>114</v>
      </c>
      <c r="C401" s="15" t="s">
        <v>115</v>
      </c>
      <c r="D401" s="16" t="s">
        <v>234</v>
      </c>
      <c r="E401" s="17" t="s">
        <v>234</v>
      </c>
      <c r="F401" s="17" t="s">
        <v>234</v>
      </c>
      <c r="G401" s="17" t="s">
        <v>234</v>
      </c>
      <c r="H401" s="17" t="s">
        <v>234</v>
      </c>
      <c r="I401" s="17" t="s">
        <v>234</v>
      </c>
      <c r="J401" s="17" t="s">
        <v>234</v>
      </c>
      <c r="K401" s="17" t="s">
        <v>234</v>
      </c>
      <c r="L401" s="17" t="s">
        <v>234</v>
      </c>
      <c r="M401" s="17" t="s">
        <v>234</v>
      </c>
      <c r="N401" s="17" t="s">
        <v>234</v>
      </c>
      <c r="O401" s="17" t="s">
        <v>234</v>
      </c>
      <c r="P401" s="17" t="s">
        <v>234</v>
      </c>
      <c r="Q401" s="17" t="s">
        <v>234</v>
      </c>
      <c r="R401" s="17" t="s">
        <v>234</v>
      </c>
      <c r="S401" s="17" t="s">
        <v>234</v>
      </c>
      <c r="T401" s="17" t="s">
        <v>234</v>
      </c>
      <c r="U401" s="17" t="s">
        <v>234</v>
      </c>
      <c r="V401" s="17" t="s">
        <v>234</v>
      </c>
      <c r="W401" s="17" t="s">
        <v>234</v>
      </c>
      <c r="X401" s="17" t="s">
        <v>234</v>
      </c>
      <c r="Y401" s="17" t="s">
        <v>234</v>
      </c>
      <c r="Z401" s="17" t="s">
        <v>234</v>
      </c>
      <c r="AA401" s="17" t="s">
        <v>234</v>
      </c>
      <c r="AB401" s="156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9" t="s">
        <v>235</v>
      </c>
      <c r="C402" s="9" t="s">
        <v>235</v>
      </c>
      <c r="D402" s="153" t="s">
        <v>245</v>
      </c>
      <c r="E402" s="155" t="s">
        <v>246</v>
      </c>
      <c r="F402" s="155" t="s">
        <v>247</v>
      </c>
      <c r="G402" s="155" t="s">
        <v>248</v>
      </c>
      <c r="H402" s="155" t="s">
        <v>249</v>
      </c>
      <c r="I402" s="155" t="s">
        <v>250</v>
      </c>
      <c r="J402" s="155" t="s">
        <v>251</v>
      </c>
      <c r="K402" s="155" t="s">
        <v>252</v>
      </c>
      <c r="L402" s="155" t="s">
        <v>253</v>
      </c>
      <c r="M402" s="155" t="s">
        <v>254</v>
      </c>
      <c r="N402" s="155" t="s">
        <v>255</v>
      </c>
      <c r="O402" s="155" t="s">
        <v>257</v>
      </c>
      <c r="P402" s="155" t="s">
        <v>258</v>
      </c>
      <c r="Q402" s="155" t="s">
        <v>259</v>
      </c>
      <c r="R402" s="155" t="s">
        <v>260</v>
      </c>
      <c r="S402" s="155" t="s">
        <v>262</v>
      </c>
      <c r="T402" s="155" t="s">
        <v>264</v>
      </c>
      <c r="U402" s="155" t="s">
        <v>267</v>
      </c>
      <c r="V402" s="155" t="s">
        <v>268</v>
      </c>
      <c r="W402" s="155" t="s">
        <v>269</v>
      </c>
      <c r="X402" s="155" t="s">
        <v>270</v>
      </c>
      <c r="Y402" s="155" t="s">
        <v>271</v>
      </c>
      <c r="Z402" s="155" t="s">
        <v>236</v>
      </c>
      <c r="AA402" s="155" t="s">
        <v>272</v>
      </c>
      <c r="AB402" s="156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 t="s">
        <v>3</v>
      </c>
    </row>
    <row r="403" spans="1:65">
      <c r="A403" s="30"/>
      <c r="B403" s="19"/>
      <c r="C403" s="9"/>
      <c r="D403" s="10" t="s">
        <v>282</v>
      </c>
      <c r="E403" s="11" t="s">
        <v>282</v>
      </c>
      <c r="F403" s="11" t="s">
        <v>281</v>
      </c>
      <c r="G403" s="11" t="s">
        <v>281</v>
      </c>
      <c r="H403" s="11" t="s">
        <v>281</v>
      </c>
      <c r="I403" s="11" t="s">
        <v>281</v>
      </c>
      <c r="J403" s="11" t="s">
        <v>281</v>
      </c>
      <c r="K403" s="11" t="s">
        <v>281</v>
      </c>
      <c r="L403" s="11" t="s">
        <v>282</v>
      </c>
      <c r="M403" s="11" t="s">
        <v>281</v>
      </c>
      <c r="N403" s="11" t="s">
        <v>281</v>
      </c>
      <c r="O403" s="11" t="s">
        <v>281</v>
      </c>
      <c r="P403" s="11" t="s">
        <v>282</v>
      </c>
      <c r="Q403" s="11" t="s">
        <v>282</v>
      </c>
      <c r="R403" s="11" t="s">
        <v>311</v>
      </c>
      <c r="S403" s="11" t="s">
        <v>282</v>
      </c>
      <c r="T403" s="11" t="s">
        <v>282</v>
      </c>
      <c r="U403" s="11" t="s">
        <v>281</v>
      </c>
      <c r="V403" s="11" t="s">
        <v>311</v>
      </c>
      <c r="W403" s="11" t="s">
        <v>282</v>
      </c>
      <c r="X403" s="11" t="s">
        <v>282</v>
      </c>
      <c r="Y403" s="11" t="s">
        <v>282</v>
      </c>
      <c r="Z403" s="11" t="s">
        <v>311</v>
      </c>
      <c r="AA403" s="11" t="s">
        <v>282</v>
      </c>
      <c r="AB403" s="156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9"/>
      <c r="C404" s="9"/>
      <c r="D404" s="26" t="s">
        <v>312</v>
      </c>
      <c r="E404" s="26" t="s">
        <v>312</v>
      </c>
      <c r="F404" s="26" t="s">
        <v>312</v>
      </c>
      <c r="G404" s="26" t="s">
        <v>312</v>
      </c>
      <c r="H404" s="26" t="s">
        <v>312</v>
      </c>
      <c r="I404" s="26" t="s">
        <v>312</v>
      </c>
      <c r="J404" s="26" t="s">
        <v>312</v>
      </c>
      <c r="K404" s="26" t="s">
        <v>312</v>
      </c>
      <c r="L404" s="26" t="s">
        <v>312</v>
      </c>
      <c r="M404" s="26" t="s">
        <v>121</v>
      </c>
      <c r="N404" s="26" t="s">
        <v>278</v>
      </c>
      <c r="O404" s="26" t="s">
        <v>314</v>
      </c>
      <c r="P404" s="26" t="s">
        <v>312</v>
      </c>
      <c r="Q404" s="26" t="s">
        <v>313</v>
      </c>
      <c r="R404" s="26" t="s">
        <v>313</v>
      </c>
      <c r="S404" s="26" t="s">
        <v>315</v>
      </c>
      <c r="T404" s="26" t="s">
        <v>312</v>
      </c>
      <c r="U404" s="26" t="s">
        <v>315</v>
      </c>
      <c r="V404" s="26" t="s">
        <v>312</v>
      </c>
      <c r="W404" s="26" t="s">
        <v>315</v>
      </c>
      <c r="X404" s="26" t="s">
        <v>315</v>
      </c>
      <c r="Y404" s="26" t="s">
        <v>312</v>
      </c>
      <c r="Z404" s="26" t="s">
        <v>315</v>
      </c>
      <c r="AA404" s="26" t="s">
        <v>314</v>
      </c>
      <c r="AB404" s="156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8">
        <v>1</v>
      </c>
      <c r="C405" s="14">
        <v>1</v>
      </c>
      <c r="D405" s="151" t="s">
        <v>109</v>
      </c>
      <c r="E405" s="22">
        <v>3.2600000000000002</v>
      </c>
      <c r="F405" s="22">
        <v>3.29</v>
      </c>
      <c r="G405" s="22">
        <v>3.43</v>
      </c>
      <c r="H405" s="22">
        <v>3.34</v>
      </c>
      <c r="I405" s="22">
        <v>3.55</v>
      </c>
      <c r="J405" s="22">
        <v>3.43</v>
      </c>
      <c r="K405" s="22">
        <v>3.62</v>
      </c>
      <c r="L405" s="22">
        <v>3.34</v>
      </c>
      <c r="M405" s="22">
        <v>3.9</v>
      </c>
      <c r="N405" s="22">
        <v>3.4319999999999999</v>
      </c>
      <c r="O405" s="22">
        <v>3.6162147938172842</v>
      </c>
      <c r="P405" s="22">
        <v>3.38</v>
      </c>
      <c r="Q405" s="22">
        <v>2.9473103091929902</v>
      </c>
      <c r="R405" s="151" t="s">
        <v>109</v>
      </c>
      <c r="S405" s="151">
        <v>1.3859999999999999</v>
      </c>
      <c r="T405" s="22">
        <v>3.04</v>
      </c>
      <c r="U405" s="22">
        <v>3.25</v>
      </c>
      <c r="V405" s="151">
        <v>4</v>
      </c>
      <c r="W405" s="22">
        <v>3.5</v>
      </c>
      <c r="X405" s="22">
        <v>3.97</v>
      </c>
      <c r="Y405" s="22">
        <v>3.226</v>
      </c>
      <c r="Z405" s="151">
        <v>4</v>
      </c>
      <c r="AA405" s="151">
        <v>3</v>
      </c>
      <c r="AB405" s="156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>
        <v>1</v>
      </c>
      <c r="C406" s="9">
        <v>2</v>
      </c>
      <c r="D406" s="152" t="s">
        <v>109</v>
      </c>
      <c r="E406" s="11">
        <v>3.14</v>
      </c>
      <c r="F406" s="11">
        <v>3.28</v>
      </c>
      <c r="G406" s="11">
        <v>3.4</v>
      </c>
      <c r="H406" s="11">
        <v>3.16</v>
      </c>
      <c r="I406" s="11">
        <v>3.6</v>
      </c>
      <c r="J406" s="11">
        <v>3.52</v>
      </c>
      <c r="K406" s="11">
        <v>3.69</v>
      </c>
      <c r="L406" s="11">
        <v>3.39</v>
      </c>
      <c r="M406" s="11">
        <v>3.8</v>
      </c>
      <c r="N406" s="11">
        <v>3.3940000000000001</v>
      </c>
      <c r="O406" s="11">
        <v>3.8723646244262229</v>
      </c>
      <c r="P406" s="11">
        <v>2.8</v>
      </c>
      <c r="Q406" s="11">
        <v>3.2247717264895996</v>
      </c>
      <c r="R406" s="152" t="s">
        <v>109</v>
      </c>
      <c r="S406" s="152">
        <v>1.3360000000000001</v>
      </c>
      <c r="T406" s="11">
        <v>3.05</v>
      </c>
      <c r="U406" s="11">
        <v>3.04</v>
      </c>
      <c r="V406" s="152">
        <v>4</v>
      </c>
      <c r="W406" s="11">
        <v>3.7</v>
      </c>
      <c r="X406" s="11">
        <v>3.87</v>
      </c>
      <c r="Y406" s="11">
        <v>3.109</v>
      </c>
      <c r="Z406" s="152">
        <v>5</v>
      </c>
      <c r="AA406" s="152">
        <v>3</v>
      </c>
      <c r="AB406" s="156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4</v>
      </c>
    </row>
    <row r="407" spans="1:65">
      <c r="A407" s="30"/>
      <c r="B407" s="19">
        <v>1</v>
      </c>
      <c r="C407" s="9">
        <v>3</v>
      </c>
      <c r="D407" s="152" t="s">
        <v>109</v>
      </c>
      <c r="E407" s="11">
        <v>3.1599999999999997</v>
      </c>
      <c r="F407" s="11">
        <v>3.54</v>
      </c>
      <c r="G407" s="11">
        <v>3.29</v>
      </c>
      <c r="H407" s="11">
        <v>3.54</v>
      </c>
      <c r="I407" s="11">
        <v>3.35</v>
      </c>
      <c r="J407" s="11">
        <v>3.33</v>
      </c>
      <c r="K407" s="11">
        <v>3.56</v>
      </c>
      <c r="L407" s="11">
        <v>3.45</v>
      </c>
      <c r="M407" s="11">
        <v>3.8</v>
      </c>
      <c r="N407" s="11">
        <v>3.2589999999999999</v>
      </c>
      <c r="O407" s="11">
        <v>3.6843064966132664</v>
      </c>
      <c r="P407" s="11">
        <v>4.01</v>
      </c>
      <c r="Q407" s="11">
        <v>3.2660442028620098</v>
      </c>
      <c r="R407" s="152" t="s">
        <v>109</v>
      </c>
      <c r="S407" s="152">
        <v>1.35</v>
      </c>
      <c r="T407" s="11">
        <v>3.02</v>
      </c>
      <c r="U407" s="11">
        <v>3.34</v>
      </c>
      <c r="V407" s="152">
        <v>4</v>
      </c>
      <c r="W407" s="11">
        <v>3.7</v>
      </c>
      <c r="X407" s="11">
        <v>4.13</v>
      </c>
      <c r="Y407" s="11">
        <v>3.1829999999999998</v>
      </c>
      <c r="Z407" s="152">
        <v>5</v>
      </c>
      <c r="AA407" s="152">
        <v>3</v>
      </c>
      <c r="AB407" s="156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16</v>
      </c>
    </row>
    <row r="408" spans="1:65">
      <c r="A408" s="30"/>
      <c r="B408" s="19">
        <v>1</v>
      </c>
      <c r="C408" s="9">
        <v>4</v>
      </c>
      <c r="D408" s="152" t="s">
        <v>109</v>
      </c>
      <c r="E408" s="11">
        <v>3.1599999999999997</v>
      </c>
      <c r="F408" s="11">
        <v>3.63</v>
      </c>
      <c r="G408" s="11">
        <v>3.46</v>
      </c>
      <c r="H408" s="11">
        <v>3.3</v>
      </c>
      <c r="I408" s="11">
        <v>3.39</v>
      </c>
      <c r="J408" s="11">
        <v>3.36</v>
      </c>
      <c r="K408" s="11">
        <v>3.54</v>
      </c>
      <c r="L408" s="11">
        <v>3.42</v>
      </c>
      <c r="M408" s="11">
        <v>3.8</v>
      </c>
      <c r="N408" s="11">
        <v>3.32</v>
      </c>
      <c r="O408" s="11">
        <v>3.7945930194642647</v>
      </c>
      <c r="P408" s="11">
        <v>3.71</v>
      </c>
      <c r="Q408" s="11">
        <v>3.2887376440644096</v>
      </c>
      <c r="R408" s="152" t="s">
        <v>109</v>
      </c>
      <c r="S408" s="152">
        <v>1.3859999999999999</v>
      </c>
      <c r="T408" s="11">
        <v>3.07</v>
      </c>
      <c r="U408" s="11">
        <v>3.14</v>
      </c>
      <c r="V408" s="152">
        <v>4</v>
      </c>
      <c r="W408" s="11">
        <v>3.6</v>
      </c>
      <c r="X408" s="11">
        <v>4.08</v>
      </c>
      <c r="Y408" s="11">
        <v>3.2389999999999999</v>
      </c>
      <c r="Z408" s="152">
        <v>4</v>
      </c>
      <c r="AA408" s="152">
        <v>3</v>
      </c>
      <c r="AB408" s="156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3.422502795999117</v>
      </c>
    </row>
    <row r="409" spans="1:65">
      <c r="A409" s="30"/>
      <c r="B409" s="19">
        <v>1</v>
      </c>
      <c r="C409" s="9">
        <v>5</v>
      </c>
      <c r="D409" s="152" t="s">
        <v>109</v>
      </c>
      <c r="E409" s="157">
        <v>2.91</v>
      </c>
      <c r="F409" s="11">
        <v>3.51</v>
      </c>
      <c r="G409" s="11">
        <v>3.46</v>
      </c>
      <c r="H409" s="11">
        <v>3.26</v>
      </c>
      <c r="I409" s="11">
        <v>3.44</v>
      </c>
      <c r="J409" s="11">
        <v>3.32</v>
      </c>
      <c r="K409" s="11">
        <v>3.52</v>
      </c>
      <c r="L409" s="11">
        <v>3.43</v>
      </c>
      <c r="M409" s="11">
        <v>3.8</v>
      </c>
      <c r="N409" s="11">
        <v>3.472</v>
      </c>
      <c r="O409" s="11">
        <v>3.7228712066266554</v>
      </c>
      <c r="P409" s="11">
        <v>3.38</v>
      </c>
      <c r="Q409" s="11">
        <v>3.3334690675226599</v>
      </c>
      <c r="R409" s="152" t="s">
        <v>109</v>
      </c>
      <c r="S409" s="152">
        <v>1.361</v>
      </c>
      <c r="T409" s="11">
        <v>3.1</v>
      </c>
      <c r="U409" s="11">
        <v>3.18</v>
      </c>
      <c r="V409" s="152">
        <v>4</v>
      </c>
      <c r="W409" s="11">
        <v>3.6</v>
      </c>
      <c r="X409" s="11">
        <v>3.9</v>
      </c>
      <c r="Y409" s="11">
        <v>3.0640000000000001</v>
      </c>
      <c r="Z409" s="152">
        <v>1</v>
      </c>
      <c r="AA409" s="152">
        <v>3</v>
      </c>
      <c r="AB409" s="156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86</v>
      </c>
    </row>
    <row r="410" spans="1:65">
      <c r="A410" s="30"/>
      <c r="B410" s="19">
        <v>1</v>
      </c>
      <c r="C410" s="9">
        <v>6</v>
      </c>
      <c r="D410" s="152" t="s">
        <v>109</v>
      </c>
      <c r="E410" s="11">
        <v>3.1</v>
      </c>
      <c r="F410" s="11">
        <v>3.51</v>
      </c>
      <c r="G410" s="11">
        <v>3.36</v>
      </c>
      <c r="H410" s="11">
        <v>3.24</v>
      </c>
      <c r="I410" s="11">
        <v>3.4</v>
      </c>
      <c r="J410" s="11">
        <v>3.42</v>
      </c>
      <c r="K410" s="11">
        <v>3.57</v>
      </c>
      <c r="L410" s="11">
        <v>3.34</v>
      </c>
      <c r="M410" s="11">
        <v>3.6</v>
      </c>
      <c r="N410" s="11">
        <v>3.2509999999999999</v>
      </c>
      <c r="O410" s="11">
        <v>3.6868630170027776</v>
      </c>
      <c r="P410" s="11">
        <v>3.3</v>
      </c>
      <c r="Q410" s="11">
        <v>2.9517558598224798</v>
      </c>
      <c r="R410" s="152" t="s">
        <v>109</v>
      </c>
      <c r="S410" s="152">
        <v>1.381</v>
      </c>
      <c r="T410" s="11">
        <v>3</v>
      </c>
      <c r="U410" s="11">
        <v>3.17</v>
      </c>
      <c r="V410" s="152">
        <v>3</v>
      </c>
      <c r="W410" s="11">
        <v>3.5</v>
      </c>
      <c r="X410" s="11">
        <v>4.01</v>
      </c>
      <c r="Y410" s="11">
        <v>3.0880000000000001</v>
      </c>
      <c r="Z410" s="152">
        <v>4</v>
      </c>
      <c r="AA410" s="152">
        <v>3</v>
      </c>
      <c r="AB410" s="156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20" t="s">
        <v>238</v>
      </c>
      <c r="C411" s="12"/>
      <c r="D411" s="23" t="s">
        <v>745</v>
      </c>
      <c r="E411" s="23">
        <v>3.1216666666666666</v>
      </c>
      <c r="F411" s="23">
        <v>3.4599999999999995</v>
      </c>
      <c r="G411" s="23">
        <v>3.4000000000000004</v>
      </c>
      <c r="H411" s="23">
        <v>3.3066666666666671</v>
      </c>
      <c r="I411" s="23">
        <v>3.4550000000000001</v>
      </c>
      <c r="J411" s="23">
        <v>3.3966666666666669</v>
      </c>
      <c r="K411" s="23">
        <v>3.5833333333333335</v>
      </c>
      <c r="L411" s="23">
        <v>3.395</v>
      </c>
      <c r="M411" s="23">
        <v>3.7833333333333337</v>
      </c>
      <c r="N411" s="23">
        <v>3.3546666666666671</v>
      </c>
      <c r="O411" s="23">
        <v>3.7295355263250793</v>
      </c>
      <c r="P411" s="23">
        <v>3.4299999999999997</v>
      </c>
      <c r="Q411" s="23">
        <v>3.1686814683256919</v>
      </c>
      <c r="R411" s="23" t="s">
        <v>745</v>
      </c>
      <c r="S411" s="23">
        <v>1.3666666666666665</v>
      </c>
      <c r="T411" s="23">
        <v>3.0466666666666669</v>
      </c>
      <c r="U411" s="23">
        <v>3.1866666666666661</v>
      </c>
      <c r="V411" s="23">
        <v>3.8333333333333335</v>
      </c>
      <c r="W411" s="23">
        <v>3.6</v>
      </c>
      <c r="X411" s="23">
        <v>3.9933333333333323</v>
      </c>
      <c r="Y411" s="23">
        <v>3.1515000000000004</v>
      </c>
      <c r="Z411" s="23">
        <v>3.8333333333333335</v>
      </c>
      <c r="AA411" s="23">
        <v>3</v>
      </c>
      <c r="AB411" s="156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239</v>
      </c>
      <c r="C412" s="29"/>
      <c r="D412" s="11" t="s">
        <v>745</v>
      </c>
      <c r="E412" s="11">
        <v>3.15</v>
      </c>
      <c r="F412" s="11">
        <v>3.51</v>
      </c>
      <c r="G412" s="11">
        <v>3.415</v>
      </c>
      <c r="H412" s="11">
        <v>3.28</v>
      </c>
      <c r="I412" s="11">
        <v>3.42</v>
      </c>
      <c r="J412" s="11">
        <v>3.3899999999999997</v>
      </c>
      <c r="K412" s="11">
        <v>3.5649999999999999</v>
      </c>
      <c r="L412" s="11">
        <v>3.4050000000000002</v>
      </c>
      <c r="M412" s="11">
        <v>3.8</v>
      </c>
      <c r="N412" s="11">
        <v>3.3570000000000002</v>
      </c>
      <c r="O412" s="11">
        <v>3.7048671118147167</v>
      </c>
      <c r="P412" s="11">
        <v>3.38</v>
      </c>
      <c r="Q412" s="11">
        <v>3.2454079646758047</v>
      </c>
      <c r="R412" s="11" t="s">
        <v>745</v>
      </c>
      <c r="S412" s="11">
        <v>1.371</v>
      </c>
      <c r="T412" s="11">
        <v>3.0449999999999999</v>
      </c>
      <c r="U412" s="11">
        <v>3.1749999999999998</v>
      </c>
      <c r="V412" s="11">
        <v>4</v>
      </c>
      <c r="W412" s="11">
        <v>3.6</v>
      </c>
      <c r="X412" s="11">
        <v>3.99</v>
      </c>
      <c r="Y412" s="11">
        <v>3.1459999999999999</v>
      </c>
      <c r="Z412" s="11">
        <v>4</v>
      </c>
      <c r="AA412" s="11">
        <v>3</v>
      </c>
      <c r="AB412" s="156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240</v>
      </c>
      <c r="C413" s="29"/>
      <c r="D413" s="24" t="s">
        <v>745</v>
      </c>
      <c r="E413" s="24">
        <v>0.11634718160173309</v>
      </c>
      <c r="F413" s="24">
        <v>0.14254823744964368</v>
      </c>
      <c r="G413" s="24">
        <v>6.6030296076876716E-2</v>
      </c>
      <c r="H413" s="24">
        <v>0.12940891262454321</v>
      </c>
      <c r="I413" s="24">
        <v>9.8539332248600078E-2</v>
      </c>
      <c r="J413" s="24">
        <v>7.5542482529148289E-2</v>
      </c>
      <c r="K413" s="24">
        <v>6.2182527020592092E-2</v>
      </c>
      <c r="L413" s="24">
        <v>4.6797435827190481E-2</v>
      </c>
      <c r="M413" s="24">
        <v>9.8319208025017424E-2</v>
      </c>
      <c r="N413" s="24">
        <v>9.2081847650156742E-2</v>
      </c>
      <c r="O413" s="24">
        <v>9.0978281399047414E-2</v>
      </c>
      <c r="P413" s="24">
        <v>0.40831360496559255</v>
      </c>
      <c r="Q413" s="24">
        <v>0.17335280040405149</v>
      </c>
      <c r="R413" s="24" t="s">
        <v>745</v>
      </c>
      <c r="S413" s="24">
        <v>2.0992061991778312E-2</v>
      </c>
      <c r="T413" s="24">
        <v>3.5590260840104367E-2</v>
      </c>
      <c r="U413" s="24">
        <v>0.10152175464730036</v>
      </c>
      <c r="V413" s="24">
        <v>0.40824829046386302</v>
      </c>
      <c r="W413" s="24">
        <v>8.9442719099991672E-2</v>
      </c>
      <c r="X413" s="24">
        <v>0.10092901796146962</v>
      </c>
      <c r="Y413" s="24">
        <v>7.4422442851602155E-2</v>
      </c>
      <c r="Z413" s="24">
        <v>1.4719601443879742</v>
      </c>
      <c r="AA413" s="24">
        <v>0</v>
      </c>
      <c r="AB413" s="223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56"/>
    </row>
    <row r="414" spans="1:65">
      <c r="A414" s="30"/>
      <c r="B414" s="3" t="s">
        <v>87</v>
      </c>
      <c r="C414" s="29"/>
      <c r="D414" s="13" t="s">
        <v>745</v>
      </c>
      <c r="E414" s="13">
        <v>3.7270853689823732E-2</v>
      </c>
      <c r="F414" s="13">
        <v>4.1198912557700487E-2</v>
      </c>
      <c r="G414" s="13">
        <v>1.9420675316728444E-2</v>
      </c>
      <c r="H414" s="13">
        <v>3.9135759866293307E-2</v>
      </c>
      <c r="I414" s="13">
        <v>2.8520790810014494E-2</v>
      </c>
      <c r="J414" s="13">
        <v>2.2240181313782616E-2</v>
      </c>
      <c r="K414" s="13">
        <v>1.7353263354583839E-2</v>
      </c>
      <c r="L414" s="13">
        <v>1.3784222629511187E-2</v>
      </c>
      <c r="M414" s="13">
        <v>2.5987455865643369E-2</v>
      </c>
      <c r="N414" s="13">
        <v>2.7448881453743062E-2</v>
      </c>
      <c r="O414" s="13">
        <v>2.4393997793256957E-2</v>
      </c>
      <c r="P414" s="13">
        <v>0.11904186733690746</v>
      </c>
      <c r="Q414" s="13">
        <v>5.4708181348265925E-2</v>
      </c>
      <c r="R414" s="13" t="s">
        <v>745</v>
      </c>
      <c r="S414" s="13">
        <v>1.5360045359837791E-2</v>
      </c>
      <c r="T414" s="13">
        <v>1.1681704870931411E-2</v>
      </c>
      <c r="U414" s="13">
        <v>3.1858291207311831E-2</v>
      </c>
      <c r="V414" s="13">
        <v>0.10649955403405122</v>
      </c>
      <c r="W414" s="13">
        <v>2.4845199749997687E-2</v>
      </c>
      <c r="X414" s="13">
        <v>2.5274378454458176E-2</v>
      </c>
      <c r="Y414" s="13">
        <v>2.3614927130446502E-2</v>
      </c>
      <c r="Z414" s="13">
        <v>0.38398960288381934</v>
      </c>
      <c r="AA414" s="13">
        <v>0</v>
      </c>
      <c r="AB414" s="156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241</v>
      </c>
      <c r="C415" s="29"/>
      <c r="D415" s="13" t="s">
        <v>745</v>
      </c>
      <c r="E415" s="13">
        <v>-8.7899454657604958E-2</v>
      </c>
      <c r="F415" s="13">
        <v>1.0956076951848415E-2</v>
      </c>
      <c r="G415" s="13">
        <v>-6.5749532843105696E-3</v>
      </c>
      <c r="H415" s="13">
        <v>-3.3845444762780508E-2</v>
      </c>
      <c r="I415" s="13">
        <v>9.4951577655020269E-3</v>
      </c>
      <c r="J415" s="13">
        <v>-7.5488994085417538E-3</v>
      </c>
      <c r="K415" s="13">
        <v>4.6992083548398123E-2</v>
      </c>
      <c r="L415" s="13">
        <v>-8.0358724706572904E-3</v>
      </c>
      <c r="M415" s="13">
        <v>0.10542885100226229</v>
      </c>
      <c r="N415" s="13">
        <v>-1.9820620573853143E-2</v>
      </c>
      <c r="O415" s="13">
        <v>8.9710001313916043E-2</v>
      </c>
      <c r="P415" s="13">
        <v>2.190561833768756E-3</v>
      </c>
      <c r="Q415" s="13">
        <v>-7.416248950041493E-2</v>
      </c>
      <c r="R415" s="13" t="s">
        <v>745</v>
      </c>
      <c r="S415" s="13">
        <v>-0.60068208906526221</v>
      </c>
      <c r="T415" s="13">
        <v>-0.10981324245280388</v>
      </c>
      <c r="U415" s="13">
        <v>-6.8907505235099253E-2</v>
      </c>
      <c r="V415" s="13">
        <v>0.12003804286572817</v>
      </c>
      <c r="W415" s="13">
        <v>5.1861814169553488E-2</v>
      </c>
      <c r="X415" s="13">
        <v>0.16678745682881901</v>
      </c>
      <c r="Y415" s="13">
        <v>-7.9182636845736676E-2</v>
      </c>
      <c r="Z415" s="13">
        <v>0.12003804286572817</v>
      </c>
      <c r="AA415" s="13">
        <v>-0.12344848819203891</v>
      </c>
      <c r="AB415" s="156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46" t="s">
        <v>242</v>
      </c>
      <c r="C416" s="47"/>
      <c r="D416" s="45">
        <v>2.9</v>
      </c>
      <c r="E416" s="45">
        <v>0.88</v>
      </c>
      <c r="F416" s="45">
        <v>0.21</v>
      </c>
      <c r="G416" s="45">
        <v>0.02</v>
      </c>
      <c r="H416" s="45">
        <v>0.28999999999999998</v>
      </c>
      <c r="I416" s="45">
        <v>0.19</v>
      </c>
      <c r="J416" s="45">
        <v>0.01</v>
      </c>
      <c r="K416" s="45">
        <v>0.61</v>
      </c>
      <c r="L416" s="45">
        <v>0</v>
      </c>
      <c r="M416" s="45">
        <v>1.26</v>
      </c>
      <c r="N416" s="45">
        <v>0.13</v>
      </c>
      <c r="O416" s="45">
        <v>1.08</v>
      </c>
      <c r="P416" s="45">
        <v>0.11</v>
      </c>
      <c r="Q416" s="45">
        <v>0.73</v>
      </c>
      <c r="R416" s="45">
        <v>2.9</v>
      </c>
      <c r="S416" s="45">
        <v>6.57</v>
      </c>
      <c r="T416" s="45">
        <v>1.1299999999999999</v>
      </c>
      <c r="U416" s="45">
        <v>0.67</v>
      </c>
      <c r="V416" s="45" t="s">
        <v>243</v>
      </c>
      <c r="W416" s="45">
        <v>0.66</v>
      </c>
      <c r="X416" s="45">
        <v>1.94</v>
      </c>
      <c r="Y416" s="45">
        <v>0.79</v>
      </c>
      <c r="Z416" s="45" t="s">
        <v>243</v>
      </c>
      <c r="AA416" s="45" t="s">
        <v>243</v>
      </c>
      <c r="AB416" s="156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1" t="s">
        <v>319</v>
      </c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BM417" s="55"/>
    </row>
    <row r="418" spans="1:65">
      <c r="BM418" s="55"/>
    </row>
    <row r="419" spans="1:65" ht="15">
      <c r="B419" s="8" t="s">
        <v>570</v>
      </c>
      <c r="BM419" s="28" t="s">
        <v>279</v>
      </c>
    </row>
    <row r="420" spans="1:65" ht="15">
      <c r="A420" s="25" t="s">
        <v>11</v>
      </c>
      <c r="B420" s="18" t="s">
        <v>114</v>
      </c>
      <c r="C420" s="15" t="s">
        <v>115</v>
      </c>
      <c r="D420" s="16" t="s">
        <v>234</v>
      </c>
      <c r="E420" s="17" t="s">
        <v>234</v>
      </c>
      <c r="F420" s="17" t="s">
        <v>234</v>
      </c>
      <c r="G420" s="17" t="s">
        <v>234</v>
      </c>
      <c r="H420" s="156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235</v>
      </c>
      <c r="C421" s="9" t="s">
        <v>235</v>
      </c>
      <c r="D421" s="153" t="s">
        <v>246</v>
      </c>
      <c r="E421" s="155" t="s">
        <v>254</v>
      </c>
      <c r="F421" s="155" t="s">
        <v>257</v>
      </c>
      <c r="G421" s="155" t="s">
        <v>266</v>
      </c>
      <c r="H421" s="156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282</v>
      </c>
      <c r="E422" s="11" t="s">
        <v>281</v>
      </c>
      <c r="F422" s="11" t="s">
        <v>281</v>
      </c>
      <c r="G422" s="11" t="s">
        <v>281</v>
      </c>
      <c r="H422" s="156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 t="s">
        <v>312</v>
      </c>
      <c r="E423" s="26" t="s">
        <v>121</v>
      </c>
      <c r="F423" s="26" t="s">
        <v>314</v>
      </c>
      <c r="G423" s="26" t="s">
        <v>312</v>
      </c>
      <c r="H423" s="156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8">
        <v>1</v>
      </c>
      <c r="C424" s="14">
        <v>1</v>
      </c>
      <c r="D424" s="22">
        <v>0.3</v>
      </c>
      <c r="E424" s="22">
        <v>0.28299999999999997</v>
      </c>
      <c r="F424" s="22">
        <v>0.22878999875369843</v>
      </c>
      <c r="G424" s="22">
        <v>0.23238899999999998</v>
      </c>
      <c r="H424" s="156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0.3</v>
      </c>
      <c r="E425" s="11">
        <v>0.27600000000000002</v>
      </c>
      <c r="F425" s="11">
        <v>0.23155604254268874</v>
      </c>
      <c r="G425" s="11">
        <v>0.22405749999999999</v>
      </c>
      <c r="H425" s="156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6</v>
      </c>
    </row>
    <row r="426" spans="1:65">
      <c r="A426" s="30"/>
      <c r="B426" s="19">
        <v>1</v>
      </c>
      <c r="C426" s="9">
        <v>3</v>
      </c>
      <c r="D426" s="11">
        <v>0.3</v>
      </c>
      <c r="E426" s="11">
        <v>0.26100000000000001</v>
      </c>
      <c r="F426" s="11">
        <v>0.23233238517024335</v>
      </c>
      <c r="G426" s="11">
        <v>0.25908399999999998</v>
      </c>
      <c r="H426" s="156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0.3</v>
      </c>
      <c r="E427" s="11">
        <v>0.26700000000000002</v>
      </c>
      <c r="F427" s="11">
        <v>0.23361432443683192</v>
      </c>
      <c r="G427" s="11">
        <v>0.21481399999999998</v>
      </c>
      <c r="H427" s="156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0.25720004832098198</v>
      </c>
    </row>
    <row r="428" spans="1:65">
      <c r="A428" s="30"/>
      <c r="B428" s="19">
        <v>1</v>
      </c>
      <c r="C428" s="9">
        <v>5</v>
      </c>
      <c r="D428" s="11">
        <v>0.3</v>
      </c>
      <c r="E428" s="11">
        <v>0.27300000000000002</v>
      </c>
      <c r="F428" s="11">
        <v>0.23156221378322706</v>
      </c>
      <c r="G428" s="11">
        <v>0.20801199999999997</v>
      </c>
      <c r="H428" s="156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12</v>
      </c>
    </row>
    <row r="429" spans="1:65">
      <c r="A429" s="30"/>
      <c r="B429" s="19">
        <v>1</v>
      </c>
      <c r="C429" s="9">
        <v>6</v>
      </c>
      <c r="D429" s="11">
        <v>0.3</v>
      </c>
      <c r="E429" s="11">
        <v>0.26200000000000001</v>
      </c>
      <c r="F429" s="11">
        <v>0.22765369501686866</v>
      </c>
      <c r="G429" s="11">
        <v>0.226936</v>
      </c>
      <c r="H429" s="156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20" t="s">
        <v>238</v>
      </c>
      <c r="C430" s="12"/>
      <c r="D430" s="23">
        <v>0.3</v>
      </c>
      <c r="E430" s="23">
        <v>0.27033333333333331</v>
      </c>
      <c r="F430" s="23">
        <v>0.23091810995059303</v>
      </c>
      <c r="G430" s="23">
        <v>0.22754874999999999</v>
      </c>
      <c r="H430" s="156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239</v>
      </c>
      <c r="C431" s="29"/>
      <c r="D431" s="11">
        <v>0.3</v>
      </c>
      <c r="E431" s="11">
        <v>0.27</v>
      </c>
      <c r="F431" s="11">
        <v>0.2315591281629579</v>
      </c>
      <c r="G431" s="11">
        <v>0.22549675</v>
      </c>
      <c r="H431" s="156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240</v>
      </c>
      <c r="C432" s="29"/>
      <c r="D432" s="24">
        <v>0</v>
      </c>
      <c r="E432" s="24">
        <v>8.5712698398000813E-3</v>
      </c>
      <c r="F432" s="24">
        <v>2.2484144109956249E-3</v>
      </c>
      <c r="G432" s="24">
        <v>1.774442312319564E-2</v>
      </c>
      <c r="H432" s="156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87</v>
      </c>
      <c r="C433" s="29"/>
      <c r="D433" s="13">
        <v>0</v>
      </c>
      <c r="E433" s="13">
        <v>3.1706300270530514E-2</v>
      </c>
      <c r="F433" s="13">
        <v>9.7368474541762572E-3</v>
      </c>
      <c r="G433" s="13">
        <v>7.7980754116186712E-2</v>
      </c>
      <c r="H433" s="156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241</v>
      </c>
      <c r="C434" s="29"/>
      <c r="D434" s="13">
        <v>0.1664072458711372</v>
      </c>
      <c r="E434" s="13">
        <v>5.1062529334991336E-2</v>
      </c>
      <c r="F434" s="13">
        <v>-0.10218481116920108</v>
      </c>
      <c r="G434" s="13">
        <v>-0.11528496403693356</v>
      </c>
      <c r="H434" s="156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242</v>
      </c>
      <c r="C435" s="47"/>
      <c r="D435" s="45">
        <v>1.56</v>
      </c>
      <c r="E435" s="45">
        <v>0.62</v>
      </c>
      <c r="F435" s="45">
        <v>0.62</v>
      </c>
      <c r="G435" s="45">
        <v>0.73</v>
      </c>
      <c r="H435" s="156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/>
      <c r="C436" s="20"/>
      <c r="D436" s="20"/>
      <c r="E436" s="20"/>
      <c r="F436" s="20"/>
      <c r="G436" s="20"/>
      <c r="BM436" s="55"/>
    </row>
    <row r="437" spans="1:65" ht="15">
      <c r="B437" s="8" t="s">
        <v>571</v>
      </c>
      <c r="BM437" s="28" t="s">
        <v>67</v>
      </c>
    </row>
    <row r="438" spans="1:65" ht="15">
      <c r="A438" s="25" t="s">
        <v>14</v>
      </c>
      <c r="B438" s="18" t="s">
        <v>114</v>
      </c>
      <c r="C438" s="15" t="s">
        <v>115</v>
      </c>
      <c r="D438" s="16" t="s">
        <v>234</v>
      </c>
      <c r="E438" s="17" t="s">
        <v>234</v>
      </c>
      <c r="F438" s="17" t="s">
        <v>234</v>
      </c>
      <c r="G438" s="17" t="s">
        <v>234</v>
      </c>
      <c r="H438" s="17" t="s">
        <v>234</v>
      </c>
      <c r="I438" s="17" t="s">
        <v>234</v>
      </c>
      <c r="J438" s="17" t="s">
        <v>234</v>
      </c>
      <c r="K438" s="17" t="s">
        <v>234</v>
      </c>
      <c r="L438" s="17" t="s">
        <v>234</v>
      </c>
      <c r="M438" s="17" t="s">
        <v>234</v>
      </c>
      <c r="N438" s="17" t="s">
        <v>234</v>
      </c>
      <c r="O438" s="17" t="s">
        <v>234</v>
      </c>
      <c r="P438" s="17" t="s">
        <v>234</v>
      </c>
      <c r="Q438" s="17" t="s">
        <v>234</v>
      </c>
      <c r="R438" s="17" t="s">
        <v>234</v>
      </c>
      <c r="S438" s="17" t="s">
        <v>234</v>
      </c>
      <c r="T438" s="17" t="s">
        <v>234</v>
      </c>
      <c r="U438" s="17" t="s">
        <v>234</v>
      </c>
      <c r="V438" s="17" t="s">
        <v>234</v>
      </c>
      <c r="W438" s="156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235</v>
      </c>
      <c r="C439" s="9" t="s">
        <v>235</v>
      </c>
      <c r="D439" s="153" t="s">
        <v>245</v>
      </c>
      <c r="E439" s="155" t="s">
        <v>246</v>
      </c>
      <c r="F439" s="155" t="s">
        <v>248</v>
      </c>
      <c r="G439" s="155" t="s">
        <v>249</v>
      </c>
      <c r="H439" s="155" t="s">
        <v>250</v>
      </c>
      <c r="I439" s="155" t="s">
        <v>251</v>
      </c>
      <c r="J439" s="155" t="s">
        <v>252</v>
      </c>
      <c r="K439" s="155" t="s">
        <v>253</v>
      </c>
      <c r="L439" s="155" t="s">
        <v>254</v>
      </c>
      <c r="M439" s="155" t="s">
        <v>258</v>
      </c>
      <c r="N439" s="155" t="s">
        <v>259</v>
      </c>
      <c r="O439" s="155" t="s">
        <v>261</v>
      </c>
      <c r="P439" s="155" t="s">
        <v>262</v>
      </c>
      <c r="Q439" s="155" t="s">
        <v>265</v>
      </c>
      <c r="R439" s="155" t="s">
        <v>267</v>
      </c>
      <c r="S439" s="155" t="s">
        <v>269</v>
      </c>
      <c r="T439" s="155" t="s">
        <v>270</v>
      </c>
      <c r="U439" s="155" t="s">
        <v>271</v>
      </c>
      <c r="V439" s="155" t="s">
        <v>272</v>
      </c>
      <c r="W439" s="156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3</v>
      </c>
    </row>
    <row r="440" spans="1:65">
      <c r="A440" s="30"/>
      <c r="B440" s="19"/>
      <c r="C440" s="9"/>
      <c r="D440" s="10" t="s">
        <v>282</v>
      </c>
      <c r="E440" s="11" t="s">
        <v>282</v>
      </c>
      <c r="F440" s="11" t="s">
        <v>281</v>
      </c>
      <c r="G440" s="11" t="s">
        <v>281</v>
      </c>
      <c r="H440" s="11" t="s">
        <v>281</v>
      </c>
      <c r="I440" s="11" t="s">
        <v>281</v>
      </c>
      <c r="J440" s="11" t="s">
        <v>281</v>
      </c>
      <c r="K440" s="11" t="s">
        <v>282</v>
      </c>
      <c r="L440" s="11" t="s">
        <v>281</v>
      </c>
      <c r="M440" s="11" t="s">
        <v>282</v>
      </c>
      <c r="N440" s="11" t="s">
        <v>282</v>
      </c>
      <c r="O440" s="11" t="s">
        <v>282</v>
      </c>
      <c r="P440" s="11" t="s">
        <v>282</v>
      </c>
      <c r="Q440" s="11" t="s">
        <v>282</v>
      </c>
      <c r="R440" s="11" t="s">
        <v>281</v>
      </c>
      <c r="S440" s="11" t="s">
        <v>282</v>
      </c>
      <c r="T440" s="11" t="s">
        <v>282</v>
      </c>
      <c r="U440" s="11" t="s">
        <v>282</v>
      </c>
      <c r="V440" s="11" t="s">
        <v>281</v>
      </c>
      <c r="W440" s="156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2</v>
      </c>
    </row>
    <row r="441" spans="1:65">
      <c r="A441" s="30"/>
      <c r="B441" s="19"/>
      <c r="C441" s="9"/>
      <c r="D441" s="26" t="s">
        <v>312</v>
      </c>
      <c r="E441" s="26" t="s">
        <v>312</v>
      </c>
      <c r="F441" s="26" t="s">
        <v>312</v>
      </c>
      <c r="G441" s="26" t="s">
        <v>312</v>
      </c>
      <c r="H441" s="26" t="s">
        <v>312</v>
      </c>
      <c r="I441" s="26" t="s">
        <v>312</v>
      </c>
      <c r="J441" s="26" t="s">
        <v>312</v>
      </c>
      <c r="K441" s="26" t="s">
        <v>312</v>
      </c>
      <c r="L441" s="26" t="s">
        <v>121</v>
      </c>
      <c r="M441" s="26" t="s">
        <v>312</v>
      </c>
      <c r="N441" s="26" t="s">
        <v>313</v>
      </c>
      <c r="O441" s="26" t="s">
        <v>313</v>
      </c>
      <c r="P441" s="26" t="s">
        <v>315</v>
      </c>
      <c r="Q441" s="26" t="s">
        <v>314</v>
      </c>
      <c r="R441" s="26" t="s">
        <v>315</v>
      </c>
      <c r="S441" s="26" t="s">
        <v>315</v>
      </c>
      <c r="T441" s="26" t="s">
        <v>315</v>
      </c>
      <c r="U441" s="26" t="s">
        <v>312</v>
      </c>
      <c r="V441" s="26" t="s">
        <v>314</v>
      </c>
      <c r="W441" s="156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8">
        <v>1</v>
      </c>
      <c r="C442" s="14">
        <v>1</v>
      </c>
      <c r="D442" s="151">
        <v>7</v>
      </c>
      <c r="E442" s="22">
        <v>7.97</v>
      </c>
      <c r="F442" s="22">
        <v>9.91</v>
      </c>
      <c r="G442" s="22">
        <v>9.1</v>
      </c>
      <c r="H442" s="22">
        <v>9.67</v>
      </c>
      <c r="I442" s="22">
        <v>9.3000000000000007</v>
      </c>
      <c r="J442" s="22">
        <v>9.27</v>
      </c>
      <c r="K442" s="22">
        <v>8.52</v>
      </c>
      <c r="L442" s="22">
        <v>8.94</v>
      </c>
      <c r="M442" s="151">
        <v>15.571</v>
      </c>
      <c r="N442" s="22">
        <v>7.7092547828790865</v>
      </c>
      <c r="O442" s="22">
        <v>8.6199999999999992</v>
      </c>
      <c r="P442" s="22">
        <v>8.09</v>
      </c>
      <c r="Q442" s="22">
        <v>9.4</v>
      </c>
      <c r="R442" s="22">
        <v>9.17</v>
      </c>
      <c r="S442" s="158">
        <v>8.09</v>
      </c>
      <c r="T442" s="22">
        <v>8.0299999999999994</v>
      </c>
      <c r="U442" s="22">
        <v>9.3330000000000002</v>
      </c>
      <c r="V442" s="22">
        <v>10.029999999999999</v>
      </c>
      <c r="W442" s="156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>
        <v>1</v>
      </c>
      <c r="C443" s="9">
        <v>2</v>
      </c>
      <c r="D443" s="152">
        <v>5</v>
      </c>
      <c r="E443" s="11">
        <v>7.85</v>
      </c>
      <c r="F443" s="11">
        <v>9.94</v>
      </c>
      <c r="G443" s="11">
        <v>8.59</v>
      </c>
      <c r="H443" s="157">
        <v>10.1</v>
      </c>
      <c r="I443" s="11">
        <v>9.3800000000000008</v>
      </c>
      <c r="J443" s="11">
        <v>9.43</v>
      </c>
      <c r="K443" s="11">
        <v>8.5399999999999991</v>
      </c>
      <c r="L443" s="11">
        <v>8.81</v>
      </c>
      <c r="M443" s="152">
        <v>14.752000000000001</v>
      </c>
      <c r="N443" s="11">
        <v>7.7116229592466468</v>
      </c>
      <c r="O443" s="11">
        <v>8.7100000000000009</v>
      </c>
      <c r="P443" s="11">
        <v>7.9</v>
      </c>
      <c r="Q443" s="11">
        <v>9.3000000000000007</v>
      </c>
      <c r="R443" s="11">
        <v>8.7899999999999991</v>
      </c>
      <c r="S443" s="11">
        <v>8.51</v>
      </c>
      <c r="T443" s="11">
        <v>8.0399999999999991</v>
      </c>
      <c r="U443" s="11">
        <v>9.0009999999999994</v>
      </c>
      <c r="V443" s="11">
        <v>8.5129999999999999</v>
      </c>
      <c r="W443" s="156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33</v>
      </c>
    </row>
    <row r="444" spans="1:65">
      <c r="A444" s="30"/>
      <c r="B444" s="19">
        <v>1</v>
      </c>
      <c r="C444" s="9">
        <v>3</v>
      </c>
      <c r="D444" s="152">
        <v>5</v>
      </c>
      <c r="E444" s="11">
        <v>7.879999999999999</v>
      </c>
      <c r="F444" s="11">
        <v>9.83</v>
      </c>
      <c r="G444" s="11">
        <v>9.3699999999999992</v>
      </c>
      <c r="H444" s="11">
        <v>9.68</v>
      </c>
      <c r="I444" s="11">
        <v>9.0500000000000007</v>
      </c>
      <c r="J444" s="11">
        <v>9.17</v>
      </c>
      <c r="K444" s="11">
        <v>8.8000000000000007</v>
      </c>
      <c r="L444" s="11">
        <v>8.58</v>
      </c>
      <c r="M444" s="152">
        <v>18.018000000000001</v>
      </c>
      <c r="N444" s="11">
        <v>7.7332315707427099</v>
      </c>
      <c r="O444" s="11">
        <v>8.7200000000000006</v>
      </c>
      <c r="P444" s="11">
        <v>8.1300000000000008</v>
      </c>
      <c r="Q444" s="11">
        <v>9.1</v>
      </c>
      <c r="R444" s="11">
        <v>8.69</v>
      </c>
      <c r="S444" s="11">
        <v>8.4700000000000006</v>
      </c>
      <c r="T444" s="11">
        <v>8.26</v>
      </c>
      <c r="U444" s="11">
        <v>9.4290000000000003</v>
      </c>
      <c r="V444" s="11">
        <v>9.2680000000000007</v>
      </c>
      <c r="W444" s="156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16</v>
      </c>
    </row>
    <row r="445" spans="1:65">
      <c r="A445" s="30"/>
      <c r="B445" s="19">
        <v>1</v>
      </c>
      <c r="C445" s="9">
        <v>4</v>
      </c>
      <c r="D445" s="152">
        <v>8</v>
      </c>
      <c r="E445" s="11">
        <v>7.7199999999999989</v>
      </c>
      <c r="F445" s="11">
        <v>9.86</v>
      </c>
      <c r="G445" s="11">
        <v>9.32</v>
      </c>
      <c r="H445" s="11">
        <v>9.43</v>
      </c>
      <c r="I445" s="11">
        <v>9.16</v>
      </c>
      <c r="J445" s="11">
        <v>9.36</v>
      </c>
      <c r="K445" s="11">
        <v>8.61</v>
      </c>
      <c r="L445" s="11">
        <v>8.49</v>
      </c>
      <c r="M445" s="152">
        <v>15.5</v>
      </c>
      <c r="N445" s="11">
        <v>7.8044939526865571</v>
      </c>
      <c r="O445" s="11">
        <v>8.85</v>
      </c>
      <c r="P445" s="11">
        <v>8</v>
      </c>
      <c r="Q445" s="11">
        <v>8.9</v>
      </c>
      <c r="R445" s="11">
        <v>8.7100000000000009</v>
      </c>
      <c r="S445" s="11">
        <v>8.3800000000000008</v>
      </c>
      <c r="T445" s="11">
        <v>8.2100000000000009</v>
      </c>
      <c r="U445" s="11">
        <v>8.9410000000000007</v>
      </c>
      <c r="V445" s="11">
        <v>9.327</v>
      </c>
      <c r="W445" s="156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8.8013685686775496</v>
      </c>
    </row>
    <row r="446" spans="1:65">
      <c r="A446" s="30"/>
      <c r="B446" s="19">
        <v>1</v>
      </c>
      <c r="C446" s="9">
        <v>5</v>
      </c>
      <c r="D446" s="152">
        <v>7</v>
      </c>
      <c r="E446" s="11">
        <v>7.63</v>
      </c>
      <c r="F446" s="11">
        <v>9.84</v>
      </c>
      <c r="G446" s="11">
        <v>8.93</v>
      </c>
      <c r="H446" s="11">
        <v>9.5399999999999991</v>
      </c>
      <c r="I446" s="11">
        <v>8.93</v>
      </c>
      <c r="J446" s="11">
        <v>9.17</v>
      </c>
      <c r="K446" s="11">
        <v>8.85</v>
      </c>
      <c r="L446" s="11">
        <v>8.75</v>
      </c>
      <c r="M446" s="152">
        <v>12.977</v>
      </c>
      <c r="N446" s="11">
        <v>7.797561529889717</v>
      </c>
      <c r="O446" s="11">
        <v>8.58</v>
      </c>
      <c r="P446" s="11">
        <v>8.16</v>
      </c>
      <c r="Q446" s="11">
        <v>9.4</v>
      </c>
      <c r="R446" s="11">
        <v>8.89</v>
      </c>
      <c r="S446" s="11">
        <v>8.4</v>
      </c>
      <c r="T446" s="11">
        <v>8.23</v>
      </c>
      <c r="U446" s="11">
        <v>8.9149999999999991</v>
      </c>
      <c r="V446" s="11">
        <v>9.1280000000000001</v>
      </c>
      <c r="W446" s="156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87</v>
      </c>
    </row>
    <row r="447" spans="1:65">
      <c r="A447" s="30"/>
      <c r="B447" s="19">
        <v>1</v>
      </c>
      <c r="C447" s="9">
        <v>6</v>
      </c>
      <c r="D447" s="152">
        <v>5</v>
      </c>
      <c r="E447" s="11">
        <v>7.68</v>
      </c>
      <c r="F447" s="11">
        <v>9.8699999999999992</v>
      </c>
      <c r="G447" s="11">
        <v>8.68</v>
      </c>
      <c r="H447" s="11">
        <v>9.6199999999999992</v>
      </c>
      <c r="I447" s="11">
        <v>9.25</v>
      </c>
      <c r="J447" s="11">
        <v>9.26</v>
      </c>
      <c r="K447" s="11">
        <v>8.7100000000000009</v>
      </c>
      <c r="L447" s="11">
        <v>8.4</v>
      </c>
      <c r="M447" s="157">
        <v>24.756</v>
      </c>
      <c r="N447" s="11">
        <v>7.7474292096655075</v>
      </c>
      <c r="O447" s="11">
        <v>8.69</v>
      </c>
      <c r="P447" s="11">
        <v>8.09</v>
      </c>
      <c r="Q447" s="11">
        <v>9.1</v>
      </c>
      <c r="R447" s="11">
        <v>8.93</v>
      </c>
      <c r="S447" s="11">
        <v>8.4600000000000009</v>
      </c>
      <c r="T447" s="11">
        <v>8.18</v>
      </c>
      <c r="U447" s="11">
        <v>9.0579999999999998</v>
      </c>
      <c r="V447" s="11">
        <v>9.5310000000000006</v>
      </c>
      <c r="W447" s="156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20" t="s">
        <v>238</v>
      </c>
      <c r="C448" s="12"/>
      <c r="D448" s="23">
        <v>6.166666666666667</v>
      </c>
      <c r="E448" s="23">
        <v>7.7883333333333331</v>
      </c>
      <c r="F448" s="23">
        <v>9.8749999999999982</v>
      </c>
      <c r="G448" s="23">
        <v>8.9983333333333331</v>
      </c>
      <c r="H448" s="23">
        <v>9.673333333333332</v>
      </c>
      <c r="I448" s="23">
        <v>9.1783333333333328</v>
      </c>
      <c r="J448" s="23">
        <v>9.2766666666666655</v>
      </c>
      <c r="K448" s="23">
        <v>8.6716666666666669</v>
      </c>
      <c r="L448" s="23">
        <v>8.6616666666666671</v>
      </c>
      <c r="M448" s="23">
        <v>16.928999999999998</v>
      </c>
      <c r="N448" s="23">
        <v>7.7505990008517038</v>
      </c>
      <c r="O448" s="23">
        <v>8.6949999999999985</v>
      </c>
      <c r="P448" s="23">
        <v>8.0616666666666674</v>
      </c>
      <c r="Q448" s="23">
        <v>9.2000000000000011</v>
      </c>
      <c r="R448" s="23">
        <v>8.8633333333333333</v>
      </c>
      <c r="S448" s="23">
        <v>8.3849999999999998</v>
      </c>
      <c r="T448" s="23">
        <v>8.1583333333333332</v>
      </c>
      <c r="U448" s="23">
        <v>9.1128333333333327</v>
      </c>
      <c r="V448" s="23">
        <v>9.2995000000000001</v>
      </c>
      <c r="W448" s="156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239</v>
      </c>
      <c r="C449" s="29"/>
      <c r="D449" s="11">
        <v>6</v>
      </c>
      <c r="E449" s="11">
        <v>7.7849999999999993</v>
      </c>
      <c r="F449" s="11">
        <v>9.8649999999999984</v>
      </c>
      <c r="G449" s="11">
        <v>9.0150000000000006</v>
      </c>
      <c r="H449" s="11">
        <v>9.6449999999999996</v>
      </c>
      <c r="I449" s="11">
        <v>9.2050000000000001</v>
      </c>
      <c r="J449" s="11">
        <v>9.2650000000000006</v>
      </c>
      <c r="K449" s="11">
        <v>8.66</v>
      </c>
      <c r="L449" s="11">
        <v>8.6649999999999991</v>
      </c>
      <c r="M449" s="11">
        <v>15.535499999999999</v>
      </c>
      <c r="N449" s="11">
        <v>7.7403303902041092</v>
      </c>
      <c r="O449" s="11">
        <v>8.6999999999999993</v>
      </c>
      <c r="P449" s="11">
        <v>8.09</v>
      </c>
      <c r="Q449" s="11">
        <v>9.1999999999999993</v>
      </c>
      <c r="R449" s="11">
        <v>8.84</v>
      </c>
      <c r="S449" s="11">
        <v>8.43</v>
      </c>
      <c r="T449" s="11">
        <v>8.1950000000000003</v>
      </c>
      <c r="U449" s="11">
        <v>9.0294999999999987</v>
      </c>
      <c r="V449" s="11">
        <v>9.2974999999999994</v>
      </c>
      <c r="W449" s="156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240</v>
      </c>
      <c r="C450" s="29"/>
      <c r="D450" s="24">
        <v>1.3291601358251264</v>
      </c>
      <c r="E450" s="24">
        <v>0.13166877635440627</v>
      </c>
      <c r="F450" s="24">
        <v>4.2308391602612294E-2</v>
      </c>
      <c r="G450" s="24">
        <v>0.32393929472459287</v>
      </c>
      <c r="H450" s="24">
        <v>0.22888133752376294</v>
      </c>
      <c r="I450" s="24">
        <v>0.16678329252855864</v>
      </c>
      <c r="J450" s="24">
        <v>0.10347302385968354</v>
      </c>
      <c r="K450" s="24">
        <v>0.13702797767852656</v>
      </c>
      <c r="L450" s="24">
        <v>0.20585593668064711</v>
      </c>
      <c r="M450" s="24">
        <v>4.1639329485475605</v>
      </c>
      <c r="N450" s="24">
        <v>4.159398117672481E-2</v>
      </c>
      <c r="O450" s="24">
        <v>9.3541434669348597E-2</v>
      </c>
      <c r="P450" s="24">
        <v>9.5794919837466672E-2</v>
      </c>
      <c r="Q450" s="24">
        <v>0.20000000000000018</v>
      </c>
      <c r="R450" s="24">
        <v>0.17783887838902568</v>
      </c>
      <c r="S450" s="24">
        <v>0.15215124054702955</v>
      </c>
      <c r="T450" s="24">
        <v>9.907909298467947E-2</v>
      </c>
      <c r="U450" s="24">
        <v>0.21569090538700691</v>
      </c>
      <c r="V450" s="24">
        <v>0.49738626840716044</v>
      </c>
      <c r="W450" s="223"/>
      <c r="X450" s="224"/>
      <c r="Y450" s="224"/>
      <c r="Z450" s="224"/>
      <c r="AA450" s="224"/>
      <c r="AB450" s="224"/>
      <c r="AC450" s="224"/>
      <c r="AD450" s="224"/>
      <c r="AE450" s="224"/>
      <c r="AF450" s="224"/>
      <c r="AG450" s="224"/>
      <c r="AH450" s="224"/>
      <c r="AI450" s="224"/>
      <c r="AJ450" s="224"/>
      <c r="AK450" s="224"/>
      <c r="AL450" s="224"/>
      <c r="AM450" s="224"/>
      <c r="AN450" s="224"/>
      <c r="AO450" s="224"/>
      <c r="AP450" s="224"/>
      <c r="AQ450" s="224"/>
      <c r="AR450" s="224"/>
      <c r="AS450" s="224"/>
      <c r="AT450" s="224"/>
      <c r="AU450" s="224"/>
      <c r="AV450" s="224"/>
      <c r="AW450" s="224"/>
      <c r="AX450" s="224"/>
      <c r="AY450" s="224"/>
      <c r="AZ450" s="224"/>
      <c r="BA450" s="224"/>
      <c r="BB450" s="224"/>
      <c r="BC450" s="224"/>
      <c r="BD450" s="224"/>
      <c r="BE450" s="224"/>
      <c r="BF450" s="224"/>
      <c r="BG450" s="224"/>
      <c r="BH450" s="224"/>
      <c r="BI450" s="224"/>
      <c r="BJ450" s="224"/>
      <c r="BK450" s="224"/>
      <c r="BL450" s="224"/>
      <c r="BM450" s="56"/>
    </row>
    <row r="451" spans="1:65">
      <c r="A451" s="30"/>
      <c r="B451" s="3" t="s">
        <v>87</v>
      </c>
      <c r="C451" s="29"/>
      <c r="D451" s="13">
        <v>0.21553948148515562</v>
      </c>
      <c r="E451" s="13">
        <v>1.6905898954128775E-2</v>
      </c>
      <c r="F451" s="13">
        <v>4.2843940863404864E-3</v>
      </c>
      <c r="G451" s="13">
        <v>3.5999921621551349E-2</v>
      </c>
      <c r="H451" s="13">
        <v>2.3661061770202926E-2</v>
      </c>
      <c r="I451" s="13">
        <v>1.8171413749252803E-2</v>
      </c>
      <c r="J451" s="13">
        <v>1.1154116837191903E-2</v>
      </c>
      <c r="K451" s="13">
        <v>1.5801804075940021E-2</v>
      </c>
      <c r="L451" s="13">
        <v>2.37663194166612E-2</v>
      </c>
      <c r="M451" s="13">
        <v>0.24596449574975254</v>
      </c>
      <c r="N451" s="13">
        <v>5.3665505301143945E-3</v>
      </c>
      <c r="O451" s="13">
        <v>1.0758071842363267E-2</v>
      </c>
      <c r="P451" s="13">
        <v>1.1882768638097995E-2</v>
      </c>
      <c r="Q451" s="13">
        <v>2.1739130434782625E-2</v>
      </c>
      <c r="R451" s="13">
        <v>2.0064559427118354E-2</v>
      </c>
      <c r="S451" s="13">
        <v>1.8145645861303464E-2</v>
      </c>
      <c r="T451" s="13">
        <v>1.2144526208540896E-2</v>
      </c>
      <c r="U451" s="13">
        <v>2.3668918051869006E-2</v>
      </c>
      <c r="V451" s="13">
        <v>5.3485270004533625E-2</v>
      </c>
      <c r="W451" s="156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241</v>
      </c>
      <c r="C452" s="29"/>
      <c r="D452" s="13">
        <v>-0.29935138853147247</v>
      </c>
      <c r="E452" s="13">
        <v>-0.11509974016420832</v>
      </c>
      <c r="F452" s="13">
        <v>0.12198460079757423</v>
      </c>
      <c r="G452" s="13">
        <v>2.2378879275291919E-2</v>
      </c>
      <c r="H452" s="13">
        <v>9.9071497557657651E-2</v>
      </c>
      <c r="I452" s="13">
        <v>4.2830244150589447E-2</v>
      </c>
      <c r="J452" s="13">
        <v>5.4002749036168529E-2</v>
      </c>
      <c r="K452" s="13">
        <v>-1.4736560683581423E-2</v>
      </c>
      <c r="L452" s="13">
        <v>-1.5872747621097916E-2</v>
      </c>
      <c r="M452" s="13">
        <v>0.92345086652173536</v>
      </c>
      <c r="N452" s="13">
        <v>-0.11938706573036162</v>
      </c>
      <c r="O452" s="13">
        <v>-1.2085457829376312E-2</v>
      </c>
      <c r="P452" s="13">
        <v>-8.4043963872089789E-2</v>
      </c>
      <c r="Q452" s="13">
        <v>4.5291982515208717E-2</v>
      </c>
      <c r="R452" s="13">
        <v>7.0403556188187721E-3</v>
      </c>
      <c r="S452" s="13">
        <v>-4.7307252892388685E-2</v>
      </c>
      <c r="T452" s="13">
        <v>-7.3060823476096659E-2</v>
      </c>
      <c r="U452" s="13">
        <v>3.5388219709856061E-2</v>
      </c>
      <c r="V452" s="13">
        <v>5.6597042543498066E-2</v>
      </c>
      <c r="W452" s="156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46" t="s">
        <v>242</v>
      </c>
      <c r="C453" s="47"/>
      <c r="D453" s="45" t="s">
        <v>243</v>
      </c>
      <c r="E453" s="45">
        <v>2.16</v>
      </c>
      <c r="F453" s="45">
        <v>1.78</v>
      </c>
      <c r="G453" s="45">
        <v>0.13</v>
      </c>
      <c r="H453" s="45">
        <v>1.4</v>
      </c>
      <c r="I453" s="45">
        <v>0.47</v>
      </c>
      <c r="J453" s="45">
        <v>0.65</v>
      </c>
      <c r="K453" s="45">
        <v>0.49</v>
      </c>
      <c r="L453" s="45">
        <v>0.51</v>
      </c>
      <c r="M453" s="45">
        <v>15.1</v>
      </c>
      <c r="N453" s="45">
        <v>2.23</v>
      </c>
      <c r="O453" s="45">
        <v>0.45</v>
      </c>
      <c r="P453" s="45">
        <v>1.64</v>
      </c>
      <c r="Q453" s="45">
        <v>0.51</v>
      </c>
      <c r="R453" s="45">
        <v>0.13</v>
      </c>
      <c r="S453" s="45">
        <v>1.03</v>
      </c>
      <c r="T453" s="45">
        <v>1.46</v>
      </c>
      <c r="U453" s="45">
        <v>0.34</v>
      </c>
      <c r="V453" s="45">
        <v>0.7</v>
      </c>
      <c r="W453" s="156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1" t="s">
        <v>294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BM454" s="55"/>
    </row>
    <row r="455" spans="1:65">
      <c r="BM455" s="55"/>
    </row>
    <row r="456" spans="1:65" ht="15">
      <c r="B456" s="8" t="s">
        <v>572</v>
      </c>
      <c r="BM456" s="28" t="s">
        <v>67</v>
      </c>
    </row>
    <row r="457" spans="1:65" ht="15">
      <c r="A457" s="25" t="s">
        <v>54</v>
      </c>
      <c r="B457" s="18" t="s">
        <v>114</v>
      </c>
      <c r="C457" s="15" t="s">
        <v>115</v>
      </c>
      <c r="D457" s="16" t="s">
        <v>234</v>
      </c>
      <c r="E457" s="17" t="s">
        <v>234</v>
      </c>
      <c r="F457" s="17" t="s">
        <v>234</v>
      </c>
      <c r="G457" s="17" t="s">
        <v>234</v>
      </c>
      <c r="H457" s="17" t="s">
        <v>234</v>
      </c>
      <c r="I457" s="17" t="s">
        <v>234</v>
      </c>
      <c r="J457" s="17" t="s">
        <v>234</v>
      </c>
      <c r="K457" s="17" t="s">
        <v>234</v>
      </c>
      <c r="L457" s="17" t="s">
        <v>234</v>
      </c>
      <c r="M457" s="17" t="s">
        <v>234</v>
      </c>
      <c r="N457" s="17" t="s">
        <v>234</v>
      </c>
      <c r="O457" s="17" t="s">
        <v>234</v>
      </c>
      <c r="P457" s="17" t="s">
        <v>234</v>
      </c>
      <c r="Q457" s="17" t="s">
        <v>234</v>
      </c>
      <c r="R457" s="17" t="s">
        <v>234</v>
      </c>
      <c r="S457" s="17" t="s">
        <v>234</v>
      </c>
      <c r="T457" s="17" t="s">
        <v>234</v>
      </c>
      <c r="U457" s="17" t="s">
        <v>234</v>
      </c>
      <c r="V457" s="17" t="s">
        <v>234</v>
      </c>
      <c r="W457" s="17" t="s">
        <v>234</v>
      </c>
      <c r="X457" s="17" t="s">
        <v>234</v>
      </c>
      <c r="Y457" s="17" t="s">
        <v>234</v>
      </c>
      <c r="Z457" s="17" t="s">
        <v>234</v>
      </c>
      <c r="AA457" s="17" t="s">
        <v>234</v>
      </c>
      <c r="AB457" s="17" t="s">
        <v>234</v>
      </c>
      <c r="AC457" s="17" t="s">
        <v>234</v>
      </c>
      <c r="AD457" s="17" t="s">
        <v>234</v>
      </c>
      <c r="AE457" s="156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235</v>
      </c>
      <c r="C458" s="9" t="s">
        <v>235</v>
      </c>
      <c r="D458" s="153" t="s">
        <v>245</v>
      </c>
      <c r="E458" s="155" t="s">
        <v>246</v>
      </c>
      <c r="F458" s="155" t="s">
        <v>247</v>
      </c>
      <c r="G458" s="155" t="s">
        <v>248</v>
      </c>
      <c r="H458" s="155" t="s">
        <v>249</v>
      </c>
      <c r="I458" s="155" t="s">
        <v>250</v>
      </c>
      <c r="J458" s="155" t="s">
        <v>251</v>
      </c>
      <c r="K458" s="155" t="s">
        <v>252</v>
      </c>
      <c r="L458" s="155" t="s">
        <v>253</v>
      </c>
      <c r="M458" s="155" t="s">
        <v>254</v>
      </c>
      <c r="N458" s="155" t="s">
        <v>255</v>
      </c>
      <c r="O458" s="155" t="s">
        <v>256</v>
      </c>
      <c r="P458" s="155" t="s">
        <v>257</v>
      </c>
      <c r="Q458" s="155" t="s">
        <v>258</v>
      </c>
      <c r="R458" s="155" t="s">
        <v>259</v>
      </c>
      <c r="S458" s="155" t="s">
        <v>260</v>
      </c>
      <c r="T458" s="155" t="s">
        <v>261</v>
      </c>
      <c r="U458" s="155" t="s">
        <v>262</v>
      </c>
      <c r="V458" s="155" t="s">
        <v>263</v>
      </c>
      <c r="W458" s="155" t="s">
        <v>265</v>
      </c>
      <c r="X458" s="155" t="s">
        <v>267</v>
      </c>
      <c r="Y458" s="155" t="s">
        <v>268</v>
      </c>
      <c r="Z458" s="155" t="s">
        <v>269</v>
      </c>
      <c r="AA458" s="155" t="s">
        <v>270</v>
      </c>
      <c r="AB458" s="155" t="s">
        <v>271</v>
      </c>
      <c r="AC458" s="155" t="s">
        <v>236</v>
      </c>
      <c r="AD458" s="155" t="s">
        <v>272</v>
      </c>
      <c r="AE458" s="156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282</v>
      </c>
      <c r="E459" s="11" t="s">
        <v>282</v>
      </c>
      <c r="F459" s="11" t="s">
        <v>281</v>
      </c>
      <c r="G459" s="11" t="s">
        <v>281</v>
      </c>
      <c r="H459" s="11" t="s">
        <v>281</v>
      </c>
      <c r="I459" s="11" t="s">
        <v>281</v>
      </c>
      <c r="J459" s="11" t="s">
        <v>281</v>
      </c>
      <c r="K459" s="11" t="s">
        <v>281</v>
      </c>
      <c r="L459" s="11" t="s">
        <v>282</v>
      </c>
      <c r="M459" s="11" t="s">
        <v>311</v>
      </c>
      <c r="N459" s="11" t="s">
        <v>281</v>
      </c>
      <c r="O459" s="11" t="s">
        <v>311</v>
      </c>
      <c r="P459" s="11" t="s">
        <v>281</v>
      </c>
      <c r="Q459" s="11" t="s">
        <v>282</v>
      </c>
      <c r="R459" s="11" t="s">
        <v>282</v>
      </c>
      <c r="S459" s="11" t="s">
        <v>311</v>
      </c>
      <c r="T459" s="11" t="s">
        <v>282</v>
      </c>
      <c r="U459" s="11" t="s">
        <v>282</v>
      </c>
      <c r="V459" s="11" t="s">
        <v>311</v>
      </c>
      <c r="W459" s="11" t="s">
        <v>282</v>
      </c>
      <c r="X459" s="11" t="s">
        <v>311</v>
      </c>
      <c r="Y459" s="11" t="s">
        <v>311</v>
      </c>
      <c r="Z459" s="11" t="s">
        <v>282</v>
      </c>
      <c r="AA459" s="11" t="s">
        <v>282</v>
      </c>
      <c r="AB459" s="11" t="s">
        <v>282</v>
      </c>
      <c r="AC459" s="11" t="s">
        <v>311</v>
      </c>
      <c r="AD459" s="11" t="s">
        <v>281</v>
      </c>
      <c r="AE459" s="156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9"/>
      <c r="C460" s="9"/>
      <c r="D460" s="26" t="s">
        <v>312</v>
      </c>
      <c r="E460" s="26" t="s">
        <v>312</v>
      </c>
      <c r="F460" s="26" t="s">
        <v>312</v>
      </c>
      <c r="G460" s="26" t="s">
        <v>312</v>
      </c>
      <c r="H460" s="26" t="s">
        <v>312</v>
      </c>
      <c r="I460" s="26" t="s">
        <v>312</v>
      </c>
      <c r="J460" s="26" t="s">
        <v>312</v>
      </c>
      <c r="K460" s="26" t="s">
        <v>312</v>
      </c>
      <c r="L460" s="26" t="s">
        <v>312</v>
      </c>
      <c r="M460" s="26" t="s">
        <v>121</v>
      </c>
      <c r="N460" s="26" t="s">
        <v>278</v>
      </c>
      <c r="O460" s="26" t="s">
        <v>313</v>
      </c>
      <c r="P460" s="26" t="s">
        <v>314</v>
      </c>
      <c r="Q460" s="26" t="s">
        <v>312</v>
      </c>
      <c r="R460" s="26" t="s">
        <v>313</v>
      </c>
      <c r="S460" s="26" t="s">
        <v>313</v>
      </c>
      <c r="T460" s="26" t="s">
        <v>313</v>
      </c>
      <c r="U460" s="26" t="s">
        <v>315</v>
      </c>
      <c r="V460" s="26" t="s">
        <v>315</v>
      </c>
      <c r="W460" s="26" t="s">
        <v>314</v>
      </c>
      <c r="X460" s="26" t="s">
        <v>315</v>
      </c>
      <c r="Y460" s="26" t="s">
        <v>312</v>
      </c>
      <c r="Z460" s="26" t="s">
        <v>315</v>
      </c>
      <c r="AA460" s="26" t="s">
        <v>315</v>
      </c>
      <c r="AB460" s="26" t="s">
        <v>312</v>
      </c>
      <c r="AC460" s="26" t="s">
        <v>315</v>
      </c>
      <c r="AD460" s="26" t="s">
        <v>314</v>
      </c>
      <c r="AE460" s="156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25">
        <v>0.32</v>
      </c>
      <c r="E461" s="225">
        <v>0.28999999999999998</v>
      </c>
      <c r="F461" s="225">
        <v>0.28000000000000003</v>
      </c>
      <c r="G461" s="225">
        <v>0.27</v>
      </c>
      <c r="H461" s="225">
        <v>0.36</v>
      </c>
      <c r="I461" s="225">
        <v>0.28999999999999998</v>
      </c>
      <c r="J461" s="225">
        <v>0.28999999999999998</v>
      </c>
      <c r="K461" s="225">
        <v>0.28999999999999998</v>
      </c>
      <c r="L461" s="225">
        <v>0.26</v>
      </c>
      <c r="M461" s="225">
        <v>0.34910000000000002</v>
      </c>
      <c r="N461" s="225">
        <v>0.33</v>
      </c>
      <c r="O461" s="225">
        <v>0.40920000000000001</v>
      </c>
      <c r="P461" s="225">
        <v>0.29709422157452303</v>
      </c>
      <c r="Q461" s="242">
        <v>2.6300000000000002E-5</v>
      </c>
      <c r="R461" s="225">
        <v>0.41231354671585507</v>
      </c>
      <c r="S461" s="225">
        <v>0.35</v>
      </c>
      <c r="T461" s="225">
        <v>0.38300000000000001</v>
      </c>
      <c r="U461" s="225">
        <v>0.31</v>
      </c>
      <c r="V461" s="225">
        <v>0.31590000000000001</v>
      </c>
      <c r="W461" s="242">
        <v>0.5</v>
      </c>
      <c r="X461" s="225">
        <v>0.35</v>
      </c>
      <c r="Y461" s="225">
        <v>0.26</v>
      </c>
      <c r="Z461" s="225">
        <v>0.28999999999999998</v>
      </c>
      <c r="AA461" s="225">
        <v>0.31</v>
      </c>
      <c r="AB461" s="225">
        <v>0.31</v>
      </c>
      <c r="AC461" s="225">
        <v>0.37</v>
      </c>
      <c r="AD461" s="225">
        <v>0.33</v>
      </c>
      <c r="AE461" s="223"/>
      <c r="AF461" s="224"/>
      <c r="AG461" s="224"/>
      <c r="AH461" s="224"/>
      <c r="AI461" s="224"/>
      <c r="AJ461" s="224"/>
      <c r="AK461" s="224"/>
      <c r="AL461" s="224"/>
      <c r="AM461" s="224"/>
      <c r="AN461" s="224"/>
      <c r="AO461" s="224"/>
      <c r="AP461" s="224"/>
      <c r="AQ461" s="224"/>
      <c r="AR461" s="224"/>
      <c r="AS461" s="224"/>
      <c r="AT461" s="224"/>
      <c r="AU461" s="224"/>
      <c r="AV461" s="224"/>
      <c r="AW461" s="224"/>
      <c r="AX461" s="224"/>
      <c r="AY461" s="224"/>
      <c r="AZ461" s="224"/>
      <c r="BA461" s="224"/>
      <c r="BB461" s="224"/>
      <c r="BC461" s="224"/>
      <c r="BD461" s="224"/>
      <c r="BE461" s="224"/>
      <c r="BF461" s="224"/>
      <c r="BG461" s="224"/>
      <c r="BH461" s="224"/>
      <c r="BI461" s="224"/>
      <c r="BJ461" s="224"/>
      <c r="BK461" s="224"/>
      <c r="BL461" s="224"/>
      <c r="BM461" s="226">
        <v>1</v>
      </c>
    </row>
    <row r="462" spans="1:65">
      <c r="A462" s="30"/>
      <c r="B462" s="19">
        <v>1</v>
      </c>
      <c r="C462" s="9">
        <v>2</v>
      </c>
      <c r="D462" s="245">
        <v>0.28999999999999998</v>
      </c>
      <c r="E462" s="24">
        <v>0.27</v>
      </c>
      <c r="F462" s="24">
        <v>0.3</v>
      </c>
      <c r="G462" s="24">
        <v>0.28000000000000003</v>
      </c>
      <c r="H462" s="24">
        <v>0.32</v>
      </c>
      <c r="I462" s="24">
        <v>0.28999999999999998</v>
      </c>
      <c r="J462" s="24">
        <v>0.28999999999999998</v>
      </c>
      <c r="K462" s="24">
        <v>0.3</v>
      </c>
      <c r="L462" s="24">
        <v>0.26</v>
      </c>
      <c r="M462" s="24">
        <v>0.33629999999999999</v>
      </c>
      <c r="N462" s="24">
        <v>0.34</v>
      </c>
      <c r="O462" s="24">
        <v>0.38200000000000001</v>
      </c>
      <c r="P462" s="24">
        <v>0.31183274243986014</v>
      </c>
      <c r="Q462" s="244">
        <v>2.7800000000000001E-5</v>
      </c>
      <c r="R462" s="24">
        <v>0.40317732045274007</v>
      </c>
      <c r="S462" s="24">
        <v>0.34</v>
      </c>
      <c r="T462" s="24">
        <v>0.38</v>
      </c>
      <c r="U462" s="24">
        <v>0.3</v>
      </c>
      <c r="V462" s="24">
        <v>0.31240000000000001</v>
      </c>
      <c r="W462" s="244">
        <v>0.5</v>
      </c>
      <c r="X462" s="24">
        <v>0.33</v>
      </c>
      <c r="Y462" s="24">
        <v>0.25</v>
      </c>
      <c r="Z462" s="24">
        <v>0.28999999999999998</v>
      </c>
      <c r="AA462" s="24">
        <v>0.3</v>
      </c>
      <c r="AB462" s="24">
        <v>0.31</v>
      </c>
      <c r="AC462" s="24">
        <v>0.36</v>
      </c>
      <c r="AD462" s="24">
        <v>0.27</v>
      </c>
      <c r="AE462" s="223"/>
      <c r="AF462" s="224"/>
      <c r="AG462" s="224"/>
      <c r="AH462" s="224"/>
      <c r="AI462" s="224"/>
      <c r="AJ462" s="224"/>
      <c r="AK462" s="224"/>
      <c r="AL462" s="224"/>
      <c r="AM462" s="224"/>
      <c r="AN462" s="224"/>
      <c r="AO462" s="224"/>
      <c r="AP462" s="224"/>
      <c r="AQ462" s="224"/>
      <c r="AR462" s="224"/>
      <c r="AS462" s="224"/>
      <c r="AT462" s="224"/>
      <c r="AU462" s="224"/>
      <c r="AV462" s="224"/>
      <c r="AW462" s="224"/>
      <c r="AX462" s="224"/>
      <c r="AY462" s="224"/>
      <c r="AZ462" s="224"/>
      <c r="BA462" s="224"/>
      <c r="BB462" s="224"/>
      <c r="BC462" s="224"/>
      <c r="BD462" s="224"/>
      <c r="BE462" s="224"/>
      <c r="BF462" s="224"/>
      <c r="BG462" s="224"/>
      <c r="BH462" s="224"/>
      <c r="BI462" s="224"/>
      <c r="BJ462" s="224"/>
      <c r="BK462" s="224"/>
      <c r="BL462" s="224"/>
      <c r="BM462" s="226" t="e">
        <v>#N/A</v>
      </c>
    </row>
    <row r="463" spans="1:65">
      <c r="A463" s="30"/>
      <c r="B463" s="19">
        <v>1</v>
      </c>
      <c r="C463" s="9">
        <v>3</v>
      </c>
      <c r="D463" s="24">
        <v>0.32</v>
      </c>
      <c r="E463" s="24">
        <v>0.3</v>
      </c>
      <c r="F463" s="24">
        <v>0.3</v>
      </c>
      <c r="G463" s="24">
        <v>0.28000000000000003</v>
      </c>
      <c r="H463" s="24">
        <v>0.36</v>
      </c>
      <c r="I463" s="24">
        <v>0.3</v>
      </c>
      <c r="J463" s="24">
        <v>0.28000000000000003</v>
      </c>
      <c r="K463" s="24">
        <v>0.3</v>
      </c>
      <c r="L463" s="24">
        <v>0.27</v>
      </c>
      <c r="M463" s="24">
        <v>0.32619999999999999</v>
      </c>
      <c r="N463" s="24">
        <v>0.33</v>
      </c>
      <c r="O463" s="24">
        <v>0.39610000000000001</v>
      </c>
      <c r="P463" s="24">
        <v>0.30220601283753545</v>
      </c>
      <c r="Q463" s="244">
        <v>2.5400000000000001E-5</v>
      </c>
      <c r="R463" s="24">
        <v>0.40842381378833026</v>
      </c>
      <c r="S463" s="24">
        <v>0.35</v>
      </c>
      <c r="T463" s="24">
        <v>0.38500000000000001</v>
      </c>
      <c r="U463" s="24">
        <v>0.31</v>
      </c>
      <c r="V463" s="24">
        <v>0.30940000000000001</v>
      </c>
      <c r="W463" s="244">
        <v>0.49</v>
      </c>
      <c r="X463" s="24">
        <v>0.34</v>
      </c>
      <c r="Y463" s="24">
        <v>0.24</v>
      </c>
      <c r="Z463" s="24">
        <v>0.28000000000000003</v>
      </c>
      <c r="AA463" s="24">
        <v>0.31</v>
      </c>
      <c r="AB463" s="24">
        <v>0.32</v>
      </c>
      <c r="AC463" s="24">
        <v>0.36</v>
      </c>
      <c r="AD463" s="24">
        <v>0.28000000000000003</v>
      </c>
      <c r="AE463" s="223"/>
      <c r="AF463" s="224"/>
      <c r="AG463" s="224"/>
      <c r="AH463" s="224"/>
      <c r="AI463" s="224"/>
      <c r="AJ463" s="224"/>
      <c r="AK463" s="224"/>
      <c r="AL463" s="224"/>
      <c r="AM463" s="224"/>
      <c r="AN463" s="224"/>
      <c r="AO463" s="224"/>
      <c r="AP463" s="224"/>
      <c r="AQ463" s="224"/>
      <c r="AR463" s="224"/>
      <c r="AS463" s="224"/>
      <c r="AT463" s="224"/>
      <c r="AU463" s="224"/>
      <c r="AV463" s="224"/>
      <c r="AW463" s="224"/>
      <c r="AX463" s="224"/>
      <c r="AY463" s="224"/>
      <c r="AZ463" s="224"/>
      <c r="BA463" s="224"/>
      <c r="BB463" s="224"/>
      <c r="BC463" s="224"/>
      <c r="BD463" s="224"/>
      <c r="BE463" s="224"/>
      <c r="BF463" s="224"/>
      <c r="BG463" s="224"/>
      <c r="BH463" s="224"/>
      <c r="BI463" s="224"/>
      <c r="BJ463" s="224"/>
      <c r="BK463" s="224"/>
      <c r="BL463" s="224"/>
      <c r="BM463" s="226">
        <v>16</v>
      </c>
    </row>
    <row r="464" spans="1:65">
      <c r="A464" s="30"/>
      <c r="B464" s="19">
        <v>1</v>
      </c>
      <c r="C464" s="9">
        <v>4</v>
      </c>
      <c r="D464" s="24">
        <v>0.32</v>
      </c>
      <c r="E464" s="24">
        <v>0.28999999999999998</v>
      </c>
      <c r="F464" s="24">
        <v>0.31</v>
      </c>
      <c r="G464" s="24">
        <v>0.27</v>
      </c>
      <c r="H464" s="24">
        <v>0.34</v>
      </c>
      <c r="I464" s="24">
        <v>0.3</v>
      </c>
      <c r="J464" s="24">
        <v>0.28999999999999998</v>
      </c>
      <c r="K464" s="24">
        <v>0.3</v>
      </c>
      <c r="L464" s="24">
        <v>0.26</v>
      </c>
      <c r="M464" s="24">
        <v>0.31859999999999999</v>
      </c>
      <c r="N464" s="24">
        <v>0.32</v>
      </c>
      <c r="O464" s="24">
        <v>0.39050000000000001</v>
      </c>
      <c r="P464" s="24">
        <v>0.31023984199639754</v>
      </c>
      <c r="Q464" s="244">
        <v>2.62E-5</v>
      </c>
      <c r="R464" s="24">
        <v>0.39432801381006172</v>
      </c>
      <c r="S464" s="24">
        <v>0.32</v>
      </c>
      <c r="T464" s="24">
        <v>0.38500000000000001</v>
      </c>
      <c r="U464" s="24">
        <v>0.31</v>
      </c>
      <c r="V464" s="24">
        <v>0.31380000000000002</v>
      </c>
      <c r="W464" s="244">
        <v>0.51</v>
      </c>
      <c r="X464" s="24">
        <v>0.34</v>
      </c>
      <c r="Y464" s="24">
        <v>0.25</v>
      </c>
      <c r="Z464" s="24">
        <v>0.28000000000000003</v>
      </c>
      <c r="AA464" s="24">
        <v>0.31</v>
      </c>
      <c r="AB464" s="24">
        <v>0.33</v>
      </c>
      <c r="AC464" s="24">
        <v>0.36</v>
      </c>
      <c r="AD464" s="24">
        <v>0.32</v>
      </c>
      <c r="AE464" s="223"/>
      <c r="AF464" s="224"/>
      <c r="AG464" s="224"/>
      <c r="AH464" s="224"/>
      <c r="AI464" s="224"/>
      <c r="AJ464" s="224"/>
      <c r="AK464" s="224"/>
      <c r="AL464" s="224"/>
      <c r="AM464" s="224"/>
      <c r="AN464" s="224"/>
      <c r="AO464" s="224"/>
      <c r="AP464" s="224"/>
      <c r="AQ464" s="224"/>
      <c r="AR464" s="224"/>
      <c r="AS464" s="224"/>
      <c r="AT464" s="224"/>
      <c r="AU464" s="224"/>
      <c r="AV464" s="224"/>
      <c r="AW464" s="224"/>
      <c r="AX464" s="224"/>
      <c r="AY464" s="224"/>
      <c r="AZ464" s="224"/>
      <c r="BA464" s="224"/>
      <c r="BB464" s="224"/>
      <c r="BC464" s="224"/>
      <c r="BD464" s="224"/>
      <c r="BE464" s="224"/>
      <c r="BF464" s="224"/>
      <c r="BG464" s="224"/>
      <c r="BH464" s="224"/>
      <c r="BI464" s="224"/>
      <c r="BJ464" s="224"/>
      <c r="BK464" s="224"/>
      <c r="BL464" s="224"/>
      <c r="BM464" s="226">
        <v>0.31773333952165861</v>
      </c>
    </row>
    <row r="465" spans="1:65">
      <c r="A465" s="30"/>
      <c r="B465" s="19">
        <v>1</v>
      </c>
      <c r="C465" s="9">
        <v>5</v>
      </c>
      <c r="D465" s="24">
        <v>0.33</v>
      </c>
      <c r="E465" s="24">
        <v>0.27</v>
      </c>
      <c r="F465" s="24">
        <v>0.31</v>
      </c>
      <c r="G465" s="24">
        <v>0.27</v>
      </c>
      <c r="H465" s="24">
        <v>0.34</v>
      </c>
      <c r="I465" s="24">
        <v>0.3</v>
      </c>
      <c r="J465" s="24">
        <v>0.28999999999999998</v>
      </c>
      <c r="K465" s="24">
        <v>0.3</v>
      </c>
      <c r="L465" s="24">
        <v>0.26</v>
      </c>
      <c r="M465" s="24">
        <v>0.32050000000000001</v>
      </c>
      <c r="N465" s="24">
        <v>0.34</v>
      </c>
      <c r="O465" s="24">
        <v>0.3972</v>
      </c>
      <c r="P465" s="24">
        <v>0.30561081224340142</v>
      </c>
      <c r="Q465" s="244">
        <v>2.5300000000000002E-5</v>
      </c>
      <c r="R465" s="24">
        <v>0.38862175271215266</v>
      </c>
      <c r="S465" s="24">
        <v>0.37</v>
      </c>
      <c r="T465" s="24">
        <v>0.378</v>
      </c>
      <c r="U465" s="24">
        <v>0.32</v>
      </c>
      <c r="V465" s="24">
        <v>0.31419999999999998</v>
      </c>
      <c r="W465" s="244">
        <v>0.51</v>
      </c>
      <c r="X465" s="24">
        <v>0.33</v>
      </c>
      <c r="Y465" s="24">
        <v>0.25</v>
      </c>
      <c r="Z465" s="24">
        <v>0.28999999999999998</v>
      </c>
      <c r="AA465" s="24">
        <v>0.31</v>
      </c>
      <c r="AB465" s="24">
        <v>0.32</v>
      </c>
      <c r="AC465" s="24">
        <v>0.36</v>
      </c>
      <c r="AD465" s="24">
        <v>0.27</v>
      </c>
      <c r="AE465" s="223"/>
      <c r="AF465" s="224"/>
      <c r="AG465" s="224"/>
      <c r="AH465" s="224"/>
      <c r="AI465" s="224"/>
      <c r="AJ465" s="224"/>
      <c r="AK465" s="224"/>
      <c r="AL465" s="224"/>
      <c r="AM465" s="224"/>
      <c r="AN465" s="224"/>
      <c r="AO465" s="224"/>
      <c r="AP465" s="224"/>
      <c r="AQ465" s="224"/>
      <c r="AR465" s="224"/>
      <c r="AS465" s="224"/>
      <c r="AT465" s="224"/>
      <c r="AU465" s="224"/>
      <c r="AV465" s="224"/>
      <c r="AW465" s="224"/>
      <c r="AX465" s="224"/>
      <c r="AY465" s="224"/>
      <c r="AZ465" s="224"/>
      <c r="BA465" s="224"/>
      <c r="BB465" s="224"/>
      <c r="BC465" s="224"/>
      <c r="BD465" s="224"/>
      <c r="BE465" s="224"/>
      <c r="BF465" s="224"/>
      <c r="BG465" s="224"/>
      <c r="BH465" s="224"/>
      <c r="BI465" s="224"/>
      <c r="BJ465" s="224"/>
      <c r="BK465" s="224"/>
      <c r="BL465" s="224"/>
      <c r="BM465" s="226">
        <v>88</v>
      </c>
    </row>
    <row r="466" spans="1:65">
      <c r="A466" s="30"/>
      <c r="B466" s="19">
        <v>1</v>
      </c>
      <c r="C466" s="9">
        <v>6</v>
      </c>
      <c r="D466" s="24">
        <v>0.32</v>
      </c>
      <c r="E466" s="24">
        <v>0.28000000000000003</v>
      </c>
      <c r="F466" s="24">
        <v>0.3</v>
      </c>
      <c r="G466" s="24">
        <v>0.28000000000000003</v>
      </c>
      <c r="H466" s="24">
        <v>0.34</v>
      </c>
      <c r="I466" s="24">
        <v>0.31</v>
      </c>
      <c r="J466" s="24">
        <v>0.28000000000000003</v>
      </c>
      <c r="K466" s="24">
        <v>0.28999999999999998</v>
      </c>
      <c r="L466" s="24">
        <v>0.26</v>
      </c>
      <c r="M466" s="24">
        <v>0.28449999999999998</v>
      </c>
      <c r="N466" s="24">
        <v>0.33</v>
      </c>
      <c r="O466" s="24">
        <v>0.41929999999999995</v>
      </c>
      <c r="P466" s="24">
        <v>0.29841109149708855</v>
      </c>
      <c r="Q466" s="244">
        <v>2.7000000000000002E-5</v>
      </c>
      <c r="R466" s="24">
        <v>0.40084175818084489</v>
      </c>
      <c r="S466" s="24">
        <v>0.38</v>
      </c>
      <c r="T466" s="24">
        <v>0.38600000000000001</v>
      </c>
      <c r="U466" s="24">
        <v>0.31</v>
      </c>
      <c r="V466" s="24">
        <v>0.31269999999999998</v>
      </c>
      <c r="W466" s="244">
        <v>0.49</v>
      </c>
      <c r="X466" s="24">
        <v>0.33</v>
      </c>
      <c r="Y466" s="24">
        <v>0.25</v>
      </c>
      <c r="Z466" s="24">
        <v>0.28999999999999998</v>
      </c>
      <c r="AA466" s="24">
        <v>0.31</v>
      </c>
      <c r="AB466" s="24">
        <v>0.32</v>
      </c>
      <c r="AC466" s="24">
        <v>0.36</v>
      </c>
      <c r="AD466" s="24">
        <v>0.32</v>
      </c>
      <c r="AE466" s="223"/>
      <c r="AF466" s="224"/>
      <c r="AG466" s="224"/>
      <c r="AH466" s="224"/>
      <c r="AI466" s="224"/>
      <c r="AJ466" s="224"/>
      <c r="AK466" s="224"/>
      <c r="AL466" s="224"/>
      <c r="AM466" s="224"/>
      <c r="AN466" s="224"/>
      <c r="AO466" s="224"/>
      <c r="AP466" s="224"/>
      <c r="AQ466" s="224"/>
      <c r="AR466" s="224"/>
      <c r="AS466" s="224"/>
      <c r="AT466" s="224"/>
      <c r="AU466" s="224"/>
      <c r="AV466" s="224"/>
      <c r="AW466" s="224"/>
      <c r="AX466" s="224"/>
      <c r="AY466" s="224"/>
      <c r="AZ466" s="224"/>
      <c r="BA466" s="224"/>
      <c r="BB466" s="224"/>
      <c r="BC466" s="224"/>
      <c r="BD466" s="224"/>
      <c r="BE466" s="224"/>
      <c r="BF466" s="224"/>
      <c r="BG466" s="224"/>
      <c r="BH466" s="224"/>
      <c r="BI466" s="224"/>
      <c r="BJ466" s="224"/>
      <c r="BK466" s="224"/>
      <c r="BL466" s="224"/>
      <c r="BM466" s="56"/>
    </row>
    <row r="467" spans="1:65">
      <c r="A467" s="30"/>
      <c r="B467" s="20" t="s">
        <v>238</v>
      </c>
      <c r="C467" s="12"/>
      <c r="D467" s="227">
        <v>0.31666666666666671</v>
      </c>
      <c r="E467" s="227">
        <v>0.28333333333333338</v>
      </c>
      <c r="F467" s="227">
        <v>0.30000000000000004</v>
      </c>
      <c r="G467" s="227">
        <v>0.27500000000000002</v>
      </c>
      <c r="H467" s="227">
        <v>0.34333333333333332</v>
      </c>
      <c r="I467" s="227">
        <v>0.29833333333333334</v>
      </c>
      <c r="J467" s="227">
        <v>0.28666666666666668</v>
      </c>
      <c r="K467" s="227">
        <v>0.29666666666666669</v>
      </c>
      <c r="L467" s="227">
        <v>0.26166666666666666</v>
      </c>
      <c r="M467" s="227">
        <v>0.32253333333333334</v>
      </c>
      <c r="N467" s="227">
        <v>0.33166666666666672</v>
      </c>
      <c r="O467" s="227">
        <v>0.39904999999999996</v>
      </c>
      <c r="P467" s="227">
        <v>0.30423245376480101</v>
      </c>
      <c r="Q467" s="227">
        <v>2.6333333333333338E-5</v>
      </c>
      <c r="R467" s="227">
        <v>0.40128436760999747</v>
      </c>
      <c r="S467" s="227">
        <v>0.35166666666666663</v>
      </c>
      <c r="T467" s="227">
        <v>0.38283333333333336</v>
      </c>
      <c r="U467" s="227">
        <v>0.31</v>
      </c>
      <c r="V467" s="227">
        <v>0.31306666666666666</v>
      </c>
      <c r="W467" s="227">
        <v>0.5</v>
      </c>
      <c r="X467" s="227">
        <v>0.33666666666666667</v>
      </c>
      <c r="Y467" s="227">
        <v>0.25</v>
      </c>
      <c r="Z467" s="227">
        <v>0.28666666666666668</v>
      </c>
      <c r="AA467" s="227">
        <v>0.30833333333333335</v>
      </c>
      <c r="AB467" s="227">
        <v>0.31833333333333336</v>
      </c>
      <c r="AC467" s="227">
        <v>0.36166666666666658</v>
      </c>
      <c r="AD467" s="227">
        <v>0.29833333333333339</v>
      </c>
      <c r="AE467" s="223"/>
      <c r="AF467" s="224"/>
      <c r="AG467" s="224"/>
      <c r="AH467" s="224"/>
      <c r="AI467" s="224"/>
      <c r="AJ467" s="224"/>
      <c r="AK467" s="224"/>
      <c r="AL467" s="224"/>
      <c r="AM467" s="224"/>
      <c r="AN467" s="224"/>
      <c r="AO467" s="224"/>
      <c r="AP467" s="224"/>
      <c r="AQ467" s="224"/>
      <c r="AR467" s="224"/>
      <c r="AS467" s="224"/>
      <c r="AT467" s="224"/>
      <c r="AU467" s="224"/>
      <c r="AV467" s="224"/>
      <c r="AW467" s="224"/>
      <c r="AX467" s="224"/>
      <c r="AY467" s="224"/>
      <c r="AZ467" s="224"/>
      <c r="BA467" s="224"/>
      <c r="BB467" s="224"/>
      <c r="BC467" s="224"/>
      <c r="BD467" s="224"/>
      <c r="BE467" s="224"/>
      <c r="BF467" s="224"/>
      <c r="BG467" s="224"/>
      <c r="BH467" s="224"/>
      <c r="BI467" s="224"/>
      <c r="BJ467" s="224"/>
      <c r="BK467" s="224"/>
      <c r="BL467" s="224"/>
      <c r="BM467" s="56"/>
    </row>
    <row r="468" spans="1:65">
      <c r="A468" s="30"/>
      <c r="B468" s="3" t="s">
        <v>239</v>
      </c>
      <c r="C468" s="29"/>
      <c r="D468" s="24">
        <v>0.32</v>
      </c>
      <c r="E468" s="24">
        <v>0.28500000000000003</v>
      </c>
      <c r="F468" s="24">
        <v>0.3</v>
      </c>
      <c r="G468" s="24">
        <v>0.27500000000000002</v>
      </c>
      <c r="H468" s="24">
        <v>0.34</v>
      </c>
      <c r="I468" s="24">
        <v>0.3</v>
      </c>
      <c r="J468" s="24">
        <v>0.28999999999999998</v>
      </c>
      <c r="K468" s="24">
        <v>0.3</v>
      </c>
      <c r="L468" s="24">
        <v>0.26</v>
      </c>
      <c r="M468" s="24">
        <v>0.32335000000000003</v>
      </c>
      <c r="N468" s="24">
        <v>0.33</v>
      </c>
      <c r="O468" s="24">
        <v>0.39665</v>
      </c>
      <c r="P468" s="24">
        <v>0.30390841254046841</v>
      </c>
      <c r="Q468" s="24">
        <v>2.6250000000000001E-5</v>
      </c>
      <c r="R468" s="24">
        <v>0.40200953931679251</v>
      </c>
      <c r="S468" s="24">
        <v>0.35</v>
      </c>
      <c r="T468" s="24">
        <v>0.38400000000000001</v>
      </c>
      <c r="U468" s="24">
        <v>0.31</v>
      </c>
      <c r="V468" s="24">
        <v>0.31325000000000003</v>
      </c>
      <c r="W468" s="24">
        <v>0.5</v>
      </c>
      <c r="X468" s="24">
        <v>0.33500000000000002</v>
      </c>
      <c r="Y468" s="24">
        <v>0.25</v>
      </c>
      <c r="Z468" s="24">
        <v>0.28999999999999998</v>
      </c>
      <c r="AA468" s="24">
        <v>0.31</v>
      </c>
      <c r="AB468" s="24">
        <v>0.32</v>
      </c>
      <c r="AC468" s="24">
        <v>0.36</v>
      </c>
      <c r="AD468" s="24">
        <v>0.30000000000000004</v>
      </c>
      <c r="AE468" s="223"/>
      <c r="AF468" s="224"/>
      <c r="AG468" s="224"/>
      <c r="AH468" s="224"/>
      <c r="AI468" s="224"/>
      <c r="AJ468" s="224"/>
      <c r="AK468" s="224"/>
      <c r="AL468" s="224"/>
      <c r="AM468" s="224"/>
      <c r="AN468" s="224"/>
      <c r="AO468" s="224"/>
      <c r="AP468" s="224"/>
      <c r="AQ468" s="224"/>
      <c r="AR468" s="224"/>
      <c r="AS468" s="224"/>
      <c r="AT468" s="224"/>
      <c r="AU468" s="224"/>
      <c r="AV468" s="224"/>
      <c r="AW468" s="224"/>
      <c r="AX468" s="224"/>
      <c r="AY468" s="224"/>
      <c r="AZ468" s="224"/>
      <c r="BA468" s="224"/>
      <c r="BB468" s="224"/>
      <c r="BC468" s="224"/>
      <c r="BD468" s="224"/>
      <c r="BE468" s="224"/>
      <c r="BF468" s="224"/>
      <c r="BG468" s="224"/>
      <c r="BH468" s="224"/>
      <c r="BI468" s="224"/>
      <c r="BJ468" s="224"/>
      <c r="BK468" s="224"/>
      <c r="BL468" s="224"/>
      <c r="BM468" s="56"/>
    </row>
    <row r="469" spans="1:65">
      <c r="A469" s="30"/>
      <c r="B469" s="3" t="s">
        <v>240</v>
      </c>
      <c r="C469" s="29"/>
      <c r="D469" s="24">
        <v>1.366260102127948E-2</v>
      </c>
      <c r="E469" s="24">
        <v>1.2110601416389949E-2</v>
      </c>
      <c r="F469" s="24">
        <v>1.0954451150103312E-2</v>
      </c>
      <c r="G469" s="24">
        <v>5.4772255750516656E-3</v>
      </c>
      <c r="H469" s="24">
        <v>1.5055453054181607E-2</v>
      </c>
      <c r="I469" s="24">
        <v>7.5277265270908174E-3</v>
      </c>
      <c r="J469" s="24">
        <v>5.1639777949431982E-3</v>
      </c>
      <c r="K469" s="24">
        <v>5.1639777949432268E-3</v>
      </c>
      <c r="L469" s="24">
        <v>4.0824829046386332E-3</v>
      </c>
      <c r="M469" s="24">
        <v>2.1794005291975754E-2</v>
      </c>
      <c r="N469" s="24">
        <v>7.5277265270908174E-3</v>
      </c>
      <c r="O469" s="24">
        <v>1.3334279133121503E-2</v>
      </c>
      <c r="P469" s="24">
        <v>6.0778623493930846E-3</v>
      </c>
      <c r="Q469" s="24">
        <v>9.5428856572143177E-7</v>
      </c>
      <c r="R469" s="24">
        <v>8.7764039480304305E-3</v>
      </c>
      <c r="S469" s="24">
        <v>2.1369760566432805E-2</v>
      </c>
      <c r="T469" s="24">
        <v>3.1885210782848345E-3</v>
      </c>
      <c r="U469" s="24">
        <v>6.324555320336764E-3</v>
      </c>
      <c r="V469" s="24">
        <v>2.1851010655497536E-3</v>
      </c>
      <c r="W469" s="24">
        <v>8.9442719099991665E-3</v>
      </c>
      <c r="X469" s="24">
        <v>8.1649658092772491E-3</v>
      </c>
      <c r="Y469" s="24">
        <v>6.324555320336764E-3</v>
      </c>
      <c r="Z469" s="24">
        <v>5.1639777949431982E-3</v>
      </c>
      <c r="AA469" s="24">
        <v>4.0824829046386332E-3</v>
      </c>
      <c r="AB469" s="24">
        <v>7.5277265270908156E-3</v>
      </c>
      <c r="AC469" s="24">
        <v>4.0824829046386332E-3</v>
      </c>
      <c r="AD469" s="24">
        <v>2.7868739954771304E-2</v>
      </c>
      <c r="AE469" s="223"/>
      <c r="AF469" s="224"/>
      <c r="AG469" s="224"/>
      <c r="AH469" s="224"/>
      <c r="AI469" s="224"/>
      <c r="AJ469" s="224"/>
      <c r="AK469" s="224"/>
      <c r="AL469" s="224"/>
      <c r="AM469" s="224"/>
      <c r="AN469" s="224"/>
      <c r="AO469" s="224"/>
      <c r="AP469" s="224"/>
      <c r="AQ469" s="224"/>
      <c r="AR469" s="224"/>
      <c r="AS469" s="224"/>
      <c r="AT469" s="224"/>
      <c r="AU469" s="224"/>
      <c r="AV469" s="224"/>
      <c r="AW469" s="224"/>
      <c r="AX469" s="224"/>
      <c r="AY469" s="224"/>
      <c r="AZ469" s="224"/>
      <c r="BA469" s="224"/>
      <c r="BB469" s="224"/>
      <c r="BC469" s="224"/>
      <c r="BD469" s="224"/>
      <c r="BE469" s="224"/>
      <c r="BF469" s="224"/>
      <c r="BG469" s="224"/>
      <c r="BH469" s="224"/>
      <c r="BI469" s="224"/>
      <c r="BJ469" s="224"/>
      <c r="BK469" s="224"/>
      <c r="BL469" s="224"/>
      <c r="BM469" s="56"/>
    </row>
    <row r="470" spans="1:65">
      <c r="A470" s="30"/>
      <c r="B470" s="3" t="s">
        <v>87</v>
      </c>
      <c r="C470" s="29"/>
      <c r="D470" s="13">
        <v>4.3145055856672034E-2</v>
      </c>
      <c r="E470" s="13">
        <v>4.2743299116670401E-2</v>
      </c>
      <c r="F470" s="13">
        <v>3.6514837167011038E-2</v>
      </c>
      <c r="G470" s="13">
        <v>1.9917183909278782E-2</v>
      </c>
      <c r="H470" s="13">
        <v>4.3850834138393031E-2</v>
      </c>
      <c r="I470" s="13">
        <v>2.5232602884103297E-2</v>
      </c>
      <c r="J470" s="13">
        <v>1.8013876028871622E-2</v>
      </c>
      <c r="K470" s="13">
        <v>1.7406666724527731E-2</v>
      </c>
      <c r="L470" s="13">
        <v>1.5601845495434268E-2</v>
      </c>
      <c r="M470" s="13">
        <v>6.7571326866398579E-2</v>
      </c>
      <c r="N470" s="13">
        <v>2.2696662895751205E-2</v>
      </c>
      <c r="O470" s="13">
        <v>3.3415058596971567E-2</v>
      </c>
      <c r="P470" s="13">
        <v>1.997769230133422E-2</v>
      </c>
      <c r="Q470" s="13">
        <v>3.623880629321892E-2</v>
      </c>
      <c r="R470" s="13">
        <v>2.1870784551866949E-2</v>
      </c>
      <c r="S470" s="13">
        <v>6.0767091658102769E-2</v>
      </c>
      <c r="T470" s="13">
        <v>8.3287446537697023E-3</v>
      </c>
      <c r="U470" s="13">
        <v>2.0401791355925045E-2</v>
      </c>
      <c r="V470" s="13">
        <v>6.9796669470285995E-3</v>
      </c>
      <c r="W470" s="13">
        <v>1.7888543819998333E-2</v>
      </c>
      <c r="X470" s="13">
        <v>2.4252373690922521E-2</v>
      </c>
      <c r="Y470" s="13">
        <v>2.5298221281347056E-2</v>
      </c>
      <c r="Z470" s="13">
        <v>1.8013876028871622E-2</v>
      </c>
      <c r="AA470" s="13">
        <v>1.3240485096125297E-2</v>
      </c>
      <c r="AB470" s="13">
        <v>2.3647308462065388E-2</v>
      </c>
      <c r="AC470" s="13">
        <v>1.1287971164899449E-2</v>
      </c>
      <c r="AD470" s="13">
        <v>9.3414770798116081E-2</v>
      </c>
      <c r="AE470" s="156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241</v>
      </c>
      <c r="C471" s="29"/>
      <c r="D471" s="13">
        <v>-3.3571322940103565E-3</v>
      </c>
      <c r="E471" s="13">
        <v>-0.10826690784200921</v>
      </c>
      <c r="F471" s="13">
        <v>-5.5812020068009782E-2</v>
      </c>
      <c r="G471" s="13">
        <v>-0.13449435172900903</v>
      </c>
      <c r="H471" s="13">
        <v>8.0570688144388614E-2</v>
      </c>
      <c r="I471" s="13">
        <v>-6.1057508845409836E-2</v>
      </c>
      <c r="J471" s="13">
        <v>-9.7775930287209434E-2</v>
      </c>
      <c r="K471" s="13">
        <v>-6.6302997622809667E-2</v>
      </c>
      <c r="L471" s="13">
        <v>-0.17645826194820868</v>
      </c>
      <c r="M471" s="13">
        <v>1.5106988202437499E-2</v>
      </c>
      <c r="N471" s="13">
        <v>4.3852266702589349E-2</v>
      </c>
      <c r="O471" s="13">
        <v>0.2559273779728688</v>
      </c>
      <c r="P471" s="13">
        <v>-4.2491246833533114E-2</v>
      </c>
      <c r="Q471" s="13">
        <v>-0.99991712127731713</v>
      </c>
      <c r="R471" s="13">
        <v>0.26295958810656539</v>
      </c>
      <c r="S471" s="13">
        <v>0.10679813203138822</v>
      </c>
      <c r="T471" s="13">
        <v>0.20488877216876755</v>
      </c>
      <c r="U471" s="13">
        <v>-2.4339087403610238E-2</v>
      </c>
      <c r="V471" s="13">
        <v>-1.4687388053194361E-2</v>
      </c>
      <c r="W471" s="13">
        <v>0.57364663321998344</v>
      </c>
      <c r="X471" s="13">
        <v>5.9588733034788843E-2</v>
      </c>
      <c r="Y471" s="13">
        <v>-0.21317668339000828</v>
      </c>
      <c r="Z471" s="13">
        <v>-9.7775930287209434E-2</v>
      </c>
      <c r="AA471" s="13">
        <v>-2.9584576181010069E-2</v>
      </c>
      <c r="AB471" s="13">
        <v>1.8883564833895861E-3</v>
      </c>
      <c r="AC471" s="13">
        <v>0.13827106469578787</v>
      </c>
      <c r="AD471" s="13">
        <v>-6.1057508845409614E-2</v>
      </c>
      <c r="AE471" s="156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242</v>
      </c>
      <c r="C472" s="47"/>
      <c r="D472" s="45">
        <v>0.14000000000000001</v>
      </c>
      <c r="E472" s="45">
        <v>0.76</v>
      </c>
      <c r="F472" s="45">
        <v>0.31</v>
      </c>
      <c r="G472" s="45">
        <v>0.99</v>
      </c>
      <c r="H472" s="45">
        <v>0.86</v>
      </c>
      <c r="I472" s="45">
        <v>0.36</v>
      </c>
      <c r="J472" s="45">
        <v>0.67</v>
      </c>
      <c r="K472" s="45">
        <v>0.4</v>
      </c>
      <c r="L472" s="45">
        <v>1.35</v>
      </c>
      <c r="M472" s="45">
        <v>0.3</v>
      </c>
      <c r="N472" s="45">
        <v>0.55000000000000004</v>
      </c>
      <c r="O472" s="45">
        <v>2.37</v>
      </c>
      <c r="P472" s="45">
        <v>0.2</v>
      </c>
      <c r="Q472" s="45" t="s">
        <v>243</v>
      </c>
      <c r="R472" s="45">
        <v>2.4300000000000002</v>
      </c>
      <c r="S472" s="45">
        <v>1.0900000000000001</v>
      </c>
      <c r="T472" s="45">
        <v>1.93</v>
      </c>
      <c r="U472" s="45">
        <v>0.04</v>
      </c>
      <c r="V472" s="45">
        <v>0.04</v>
      </c>
      <c r="W472" s="45">
        <v>5.1100000000000003</v>
      </c>
      <c r="X472" s="45">
        <v>0.68</v>
      </c>
      <c r="Y472" s="45">
        <v>1.67</v>
      </c>
      <c r="Z472" s="45">
        <v>0.67</v>
      </c>
      <c r="AA472" s="45">
        <v>0.09</v>
      </c>
      <c r="AB472" s="45">
        <v>0.18</v>
      </c>
      <c r="AC472" s="45">
        <v>1.36</v>
      </c>
      <c r="AD472" s="45">
        <v>0.36</v>
      </c>
      <c r="AE472" s="156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BM473" s="55"/>
    </row>
    <row r="474" spans="1:65" ht="15">
      <c r="B474" s="8" t="s">
        <v>573</v>
      </c>
      <c r="BM474" s="28" t="s">
        <v>67</v>
      </c>
    </row>
    <row r="475" spans="1:65" ht="15">
      <c r="A475" s="25" t="s">
        <v>17</v>
      </c>
      <c r="B475" s="18" t="s">
        <v>114</v>
      </c>
      <c r="C475" s="15" t="s">
        <v>115</v>
      </c>
      <c r="D475" s="16" t="s">
        <v>234</v>
      </c>
      <c r="E475" s="17" t="s">
        <v>234</v>
      </c>
      <c r="F475" s="17" t="s">
        <v>234</v>
      </c>
      <c r="G475" s="17" t="s">
        <v>234</v>
      </c>
      <c r="H475" s="17" t="s">
        <v>234</v>
      </c>
      <c r="I475" s="17" t="s">
        <v>234</v>
      </c>
      <c r="J475" s="17" t="s">
        <v>234</v>
      </c>
      <c r="K475" s="17" t="s">
        <v>234</v>
      </c>
      <c r="L475" s="17" t="s">
        <v>234</v>
      </c>
      <c r="M475" s="17" t="s">
        <v>234</v>
      </c>
      <c r="N475" s="17" t="s">
        <v>234</v>
      </c>
      <c r="O475" s="17" t="s">
        <v>234</v>
      </c>
      <c r="P475" s="17" t="s">
        <v>234</v>
      </c>
      <c r="Q475" s="17" t="s">
        <v>234</v>
      </c>
      <c r="R475" s="17" t="s">
        <v>234</v>
      </c>
      <c r="S475" s="17" t="s">
        <v>234</v>
      </c>
      <c r="T475" s="17" t="s">
        <v>234</v>
      </c>
      <c r="U475" s="17" t="s">
        <v>234</v>
      </c>
      <c r="V475" s="17" t="s">
        <v>234</v>
      </c>
      <c r="W475" s="17" t="s">
        <v>234</v>
      </c>
      <c r="X475" s="17" t="s">
        <v>234</v>
      </c>
      <c r="Y475" s="17" t="s">
        <v>234</v>
      </c>
      <c r="Z475" s="17" t="s">
        <v>234</v>
      </c>
      <c r="AA475" s="17" t="s">
        <v>234</v>
      </c>
      <c r="AB475" s="17" t="s">
        <v>234</v>
      </c>
      <c r="AC475" s="17" t="s">
        <v>234</v>
      </c>
      <c r="AD475" s="156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235</v>
      </c>
      <c r="C476" s="9" t="s">
        <v>235</v>
      </c>
      <c r="D476" s="153" t="s">
        <v>245</v>
      </c>
      <c r="E476" s="155" t="s">
        <v>246</v>
      </c>
      <c r="F476" s="155" t="s">
        <v>247</v>
      </c>
      <c r="G476" s="155" t="s">
        <v>248</v>
      </c>
      <c r="H476" s="155" t="s">
        <v>249</v>
      </c>
      <c r="I476" s="155" t="s">
        <v>250</v>
      </c>
      <c r="J476" s="155" t="s">
        <v>251</v>
      </c>
      <c r="K476" s="155" t="s">
        <v>252</v>
      </c>
      <c r="L476" s="155" t="s">
        <v>253</v>
      </c>
      <c r="M476" s="155" t="s">
        <v>254</v>
      </c>
      <c r="N476" s="155" t="s">
        <v>255</v>
      </c>
      <c r="O476" s="155" t="s">
        <v>256</v>
      </c>
      <c r="P476" s="155" t="s">
        <v>257</v>
      </c>
      <c r="Q476" s="155" t="s">
        <v>259</v>
      </c>
      <c r="R476" s="155" t="s">
        <v>260</v>
      </c>
      <c r="S476" s="155" t="s">
        <v>261</v>
      </c>
      <c r="T476" s="155" t="s">
        <v>262</v>
      </c>
      <c r="U476" s="155" t="s">
        <v>263</v>
      </c>
      <c r="V476" s="155" t="s">
        <v>265</v>
      </c>
      <c r="W476" s="155" t="s">
        <v>267</v>
      </c>
      <c r="X476" s="155" t="s">
        <v>268</v>
      </c>
      <c r="Y476" s="155" t="s">
        <v>269</v>
      </c>
      <c r="Z476" s="155" t="s">
        <v>270</v>
      </c>
      <c r="AA476" s="155" t="s">
        <v>271</v>
      </c>
      <c r="AB476" s="155" t="s">
        <v>236</v>
      </c>
      <c r="AC476" s="155" t="s">
        <v>272</v>
      </c>
      <c r="AD476" s="156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282</v>
      </c>
      <c r="E477" s="11" t="s">
        <v>282</v>
      </c>
      <c r="F477" s="11" t="s">
        <v>281</v>
      </c>
      <c r="G477" s="11" t="s">
        <v>281</v>
      </c>
      <c r="H477" s="11" t="s">
        <v>281</v>
      </c>
      <c r="I477" s="11" t="s">
        <v>281</v>
      </c>
      <c r="J477" s="11" t="s">
        <v>281</v>
      </c>
      <c r="K477" s="11" t="s">
        <v>281</v>
      </c>
      <c r="L477" s="11" t="s">
        <v>282</v>
      </c>
      <c r="M477" s="11" t="s">
        <v>281</v>
      </c>
      <c r="N477" s="11" t="s">
        <v>281</v>
      </c>
      <c r="O477" s="11" t="s">
        <v>311</v>
      </c>
      <c r="P477" s="11" t="s">
        <v>281</v>
      </c>
      <c r="Q477" s="11" t="s">
        <v>282</v>
      </c>
      <c r="R477" s="11" t="s">
        <v>311</v>
      </c>
      <c r="S477" s="11" t="s">
        <v>282</v>
      </c>
      <c r="T477" s="11" t="s">
        <v>282</v>
      </c>
      <c r="U477" s="11" t="s">
        <v>311</v>
      </c>
      <c r="V477" s="11" t="s">
        <v>282</v>
      </c>
      <c r="W477" s="11" t="s">
        <v>281</v>
      </c>
      <c r="X477" s="11" t="s">
        <v>311</v>
      </c>
      <c r="Y477" s="11" t="s">
        <v>282</v>
      </c>
      <c r="Z477" s="11" t="s">
        <v>282</v>
      </c>
      <c r="AA477" s="11" t="s">
        <v>282</v>
      </c>
      <c r="AB477" s="11" t="s">
        <v>311</v>
      </c>
      <c r="AC477" s="11" t="s">
        <v>281</v>
      </c>
      <c r="AD477" s="156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 t="s">
        <v>312</v>
      </c>
      <c r="E478" s="26" t="s">
        <v>312</v>
      </c>
      <c r="F478" s="26" t="s">
        <v>312</v>
      </c>
      <c r="G478" s="26" t="s">
        <v>312</v>
      </c>
      <c r="H478" s="26" t="s">
        <v>312</v>
      </c>
      <c r="I478" s="26" t="s">
        <v>312</v>
      </c>
      <c r="J478" s="26" t="s">
        <v>312</v>
      </c>
      <c r="K478" s="26" t="s">
        <v>312</v>
      </c>
      <c r="L478" s="26" t="s">
        <v>312</v>
      </c>
      <c r="M478" s="26" t="s">
        <v>121</v>
      </c>
      <c r="N478" s="26" t="s">
        <v>278</v>
      </c>
      <c r="O478" s="26" t="s">
        <v>313</v>
      </c>
      <c r="P478" s="26" t="s">
        <v>314</v>
      </c>
      <c r="Q478" s="26" t="s">
        <v>313</v>
      </c>
      <c r="R478" s="26" t="s">
        <v>313</v>
      </c>
      <c r="S478" s="26" t="s">
        <v>313</v>
      </c>
      <c r="T478" s="26" t="s">
        <v>315</v>
      </c>
      <c r="U478" s="26" t="s">
        <v>315</v>
      </c>
      <c r="V478" s="26" t="s">
        <v>314</v>
      </c>
      <c r="W478" s="26" t="s">
        <v>315</v>
      </c>
      <c r="X478" s="26" t="s">
        <v>312</v>
      </c>
      <c r="Y478" s="26" t="s">
        <v>315</v>
      </c>
      <c r="Z478" s="26" t="s">
        <v>315</v>
      </c>
      <c r="AA478" s="26" t="s">
        <v>312</v>
      </c>
      <c r="AB478" s="26" t="s">
        <v>315</v>
      </c>
      <c r="AC478" s="26" t="s">
        <v>314</v>
      </c>
      <c r="AD478" s="156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8">
        <v>1</v>
      </c>
      <c r="C479" s="14">
        <v>1</v>
      </c>
      <c r="D479" s="228">
        <v>11</v>
      </c>
      <c r="E479" s="228">
        <v>9.6</v>
      </c>
      <c r="F479" s="228">
        <v>13</v>
      </c>
      <c r="G479" s="216">
        <v>13.9</v>
      </c>
      <c r="H479" s="216">
        <v>16.3</v>
      </c>
      <c r="I479" s="216">
        <v>13.6</v>
      </c>
      <c r="J479" s="216">
        <v>15.6</v>
      </c>
      <c r="K479" s="216">
        <v>14.6</v>
      </c>
      <c r="L479" s="216">
        <v>13.8</v>
      </c>
      <c r="M479" s="216">
        <v>15.571</v>
      </c>
      <c r="N479" s="216">
        <v>13.8</v>
      </c>
      <c r="O479" s="228">
        <v>23</v>
      </c>
      <c r="P479" s="216">
        <v>15.689321326196739</v>
      </c>
      <c r="Q479" s="216">
        <v>19.167388451366712</v>
      </c>
      <c r="R479" s="216">
        <v>16.600000000000001</v>
      </c>
      <c r="S479" s="228">
        <v>24.9</v>
      </c>
      <c r="T479" s="228">
        <v>10</v>
      </c>
      <c r="U479" s="216">
        <v>17.28</v>
      </c>
      <c r="V479" s="228">
        <v>24.5</v>
      </c>
      <c r="W479" s="216">
        <v>16.8</v>
      </c>
      <c r="X479" s="228">
        <v>16</v>
      </c>
      <c r="Y479" s="216">
        <v>14.4</v>
      </c>
      <c r="Z479" s="216">
        <v>14.4</v>
      </c>
      <c r="AA479" s="216">
        <v>16.100000000000001</v>
      </c>
      <c r="AB479" s="216">
        <v>19.399999999999999</v>
      </c>
      <c r="AC479" s="216">
        <v>18.399999999999999</v>
      </c>
      <c r="AD479" s="217"/>
      <c r="AE479" s="218"/>
      <c r="AF479" s="218"/>
      <c r="AG479" s="218"/>
      <c r="AH479" s="218"/>
      <c r="AI479" s="218"/>
      <c r="AJ479" s="218"/>
      <c r="AK479" s="218"/>
      <c r="AL479" s="218"/>
      <c r="AM479" s="218"/>
      <c r="AN479" s="218"/>
      <c r="AO479" s="218"/>
      <c r="AP479" s="218"/>
      <c r="AQ479" s="218"/>
      <c r="AR479" s="218"/>
      <c r="AS479" s="218"/>
      <c r="AT479" s="218"/>
      <c r="AU479" s="218"/>
      <c r="AV479" s="218"/>
      <c r="AW479" s="218"/>
      <c r="AX479" s="218"/>
      <c r="AY479" s="218"/>
      <c r="AZ479" s="218"/>
      <c r="BA479" s="218"/>
      <c r="BB479" s="218"/>
      <c r="BC479" s="218"/>
      <c r="BD479" s="218"/>
      <c r="BE479" s="218"/>
      <c r="BF479" s="218"/>
      <c r="BG479" s="218"/>
      <c r="BH479" s="218"/>
      <c r="BI479" s="218"/>
      <c r="BJ479" s="218"/>
      <c r="BK479" s="218"/>
      <c r="BL479" s="218"/>
      <c r="BM479" s="219">
        <v>1</v>
      </c>
    </row>
    <row r="480" spans="1:65">
      <c r="A480" s="30"/>
      <c r="B480" s="19">
        <v>1</v>
      </c>
      <c r="C480" s="9">
        <v>2</v>
      </c>
      <c r="D480" s="229">
        <v>11</v>
      </c>
      <c r="E480" s="229">
        <v>9.1</v>
      </c>
      <c r="F480" s="229">
        <v>14</v>
      </c>
      <c r="G480" s="220">
        <v>13.9</v>
      </c>
      <c r="H480" s="220">
        <v>14.9</v>
      </c>
      <c r="I480" s="220">
        <v>14.2</v>
      </c>
      <c r="J480" s="220">
        <v>14.9</v>
      </c>
      <c r="K480" s="220">
        <v>15.5</v>
      </c>
      <c r="L480" s="220">
        <v>13.9</v>
      </c>
      <c r="M480" s="220">
        <v>15.244</v>
      </c>
      <c r="N480" s="220">
        <v>13.6</v>
      </c>
      <c r="O480" s="229">
        <v>21</v>
      </c>
      <c r="P480" s="220">
        <v>16.387544867136327</v>
      </c>
      <c r="Q480" s="220">
        <v>19.149004928909999</v>
      </c>
      <c r="R480" s="220">
        <v>16</v>
      </c>
      <c r="S480" s="229">
        <v>23.8</v>
      </c>
      <c r="T480" s="229">
        <v>10</v>
      </c>
      <c r="U480" s="220">
        <v>17.84</v>
      </c>
      <c r="V480" s="229">
        <v>24.4</v>
      </c>
      <c r="W480" s="220">
        <v>17.2</v>
      </c>
      <c r="X480" s="229">
        <v>16</v>
      </c>
      <c r="Y480" s="220">
        <v>14.7</v>
      </c>
      <c r="Z480" s="220">
        <v>13.9</v>
      </c>
      <c r="AA480" s="220">
        <v>15.8</v>
      </c>
      <c r="AB480" s="220">
        <v>19.3</v>
      </c>
      <c r="AC480" s="220">
        <v>16.899999999999999</v>
      </c>
      <c r="AD480" s="217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19">
        <v>34</v>
      </c>
    </row>
    <row r="481" spans="1:65">
      <c r="A481" s="30"/>
      <c r="B481" s="19">
        <v>1</v>
      </c>
      <c r="C481" s="9">
        <v>3</v>
      </c>
      <c r="D481" s="229">
        <v>11</v>
      </c>
      <c r="E481" s="229">
        <v>9</v>
      </c>
      <c r="F481" s="229">
        <v>14</v>
      </c>
      <c r="G481" s="220">
        <v>13.9</v>
      </c>
      <c r="H481" s="220">
        <v>16.8</v>
      </c>
      <c r="I481" s="220">
        <v>14.2</v>
      </c>
      <c r="J481" s="220">
        <v>14.2</v>
      </c>
      <c r="K481" s="220">
        <v>14.7</v>
      </c>
      <c r="L481" s="220">
        <v>14.3</v>
      </c>
      <c r="M481" s="220">
        <v>14.811999999999999</v>
      </c>
      <c r="N481" s="220">
        <v>13</v>
      </c>
      <c r="O481" s="229">
        <v>22</v>
      </c>
      <c r="P481" s="220">
        <v>16.249717264014222</v>
      </c>
      <c r="Q481" s="220">
        <v>19.017939503981815</v>
      </c>
      <c r="R481" s="220">
        <v>15.8</v>
      </c>
      <c r="S481" s="229">
        <v>24.3</v>
      </c>
      <c r="T481" s="229">
        <v>10</v>
      </c>
      <c r="U481" s="220">
        <v>18.02</v>
      </c>
      <c r="V481" s="229">
        <v>23.8</v>
      </c>
      <c r="W481" s="220">
        <v>16.8</v>
      </c>
      <c r="X481" s="229">
        <v>16</v>
      </c>
      <c r="Y481" s="220">
        <v>15.5</v>
      </c>
      <c r="Z481" s="220">
        <v>14.4</v>
      </c>
      <c r="AA481" s="220">
        <v>15.5</v>
      </c>
      <c r="AB481" s="220">
        <v>19.2</v>
      </c>
      <c r="AC481" s="220">
        <v>17.600000000000001</v>
      </c>
      <c r="AD481" s="217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16</v>
      </c>
    </row>
    <row r="482" spans="1:65">
      <c r="A482" s="30"/>
      <c r="B482" s="19">
        <v>1</v>
      </c>
      <c r="C482" s="9">
        <v>4</v>
      </c>
      <c r="D482" s="229">
        <v>11</v>
      </c>
      <c r="E482" s="229">
        <v>9.8000000000000007</v>
      </c>
      <c r="F482" s="229">
        <v>14</v>
      </c>
      <c r="G482" s="220">
        <v>13.5</v>
      </c>
      <c r="H482" s="220">
        <v>15.400000000000002</v>
      </c>
      <c r="I482" s="220">
        <v>13.8</v>
      </c>
      <c r="J482" s="220">
        <v>14.9</v>
      </c>
      <c r="K482" s="220">
        <v>14.4</v>
      </c>
      <c r="L482" s="220">
        <v>13.7</v>
      </c>
      <c r="M482" s="220">
        <v>14.455</v>
      </c>
      <c r="N482" s="220">
        <v>13.2</v>
      </c>
      <c r="O482" s="229">
        <v>22</v>
      </c>
      <c r="P482" s="220">
        <v>16.610416111408043</v>
      </c>
      <c r="Q482" s="220">
        <v>18.899798130632412</v>
      </c>
      <c r="R482" s="220">
        <v>14.8</v>
      </c>
      <c r="S482" s="229">
        <v>24</v>
      </c>
      <c r="T482" s="229">
        <v>10</v>
      </c>
      <c r="U482" s="220">
        <v>17.649999999999999</v>
      </c>
      <c r="V482" s="229">
        <v>24.1</v>
      </c>
      <c r="W482" s="220">
        <v>16.399999999999999</v>
      </c>
      <c r="X482" s="229">
        <v>16</v>
      </c>
      <c r="Y482" s="220">
        <v>15.299999999999999</v>
      </c>
      <c r="Z482" s="220">
        <v>14.8</v>
      </c>
      <c r="AA482" s="220">
        <v>14.8</v>
      </c>
      <c r="AB482" s="220">
        <v>19</v>
      </c>
      <c r="AC482" s="220">
        <v>17.600000000000001</v>
      </c>
      <c r="AD482" s="217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15.644667523953785</v>
      </c>
    </row>
    <row r="483" spans="1:65">
      <c r="A483" s="30"/>
      <c r="B483" s="19">
        <v>1</v>
      </c>
      <c r="C483" s="9">
        <v>5</v>
      </c>
      <c r="D483" s="229">
        <v>11</v>
      </c>
      <c r="E483" s="229">
        <v>8.5</v>
      </c>
      <c r="F483" s="229">
        <v>15</v>
      </c>
      <c r="G483" s="220">
        <v>13.6</v>
      </c>
      <c r="H483" s="220">
        <v>15.8</v>
      </c>
      <c r="I483" s="220">
        <v>13.8</v>
      </c>
      <c r="J483" s="220">
        <v>14.7</v>
      </c>
      <c r="K483" s="220">
        <v>14.3</v>
      </c>
      <c r="L483" s="220">
        <v>14.3</v>
      </c>
      <c r="M483" s="220">
        <v>14.792999999999999</v>
      </c>
      <c r="N483" s="220">
        <v>14.3</v>
      </c>
      <c r="O483" s="229">
        <v>22</v>
      </c>
      <c r="P483" s="220">
        <v>16.557911896244377</v>
      </c>
      <c r="Q483" s="220">
        <v>18.798567644414714</v>
      </c>
      <c r="R483" s="220">
        <v>16.399999999999999</v>
      </c>
      <c r="S483" s="229">
        <v>24.3</v>
      </c>
      <c r="T483" s="229">
        <v>10</v>
      </c>
      <c r="U483" s="220">
        <v>17.84</v>
      </c>
      <c r="V483" s="229">
        <v>24.1</v>
      </c>
      <c r="W483" s="220">
        <v>16.8</v>
      </c>
      <c r="X483" s="229">
        <v>16</v>
      </c>
      <c r="Y483" s="220">
        <v>14</v>
      </c>
      <c r="Z483" s="220">
        <v>13.8</v>
      </c>
      <c r="AA483" s="220">
        <v>14.5</v>
      </c>
      <c r="AB483" s="220">
        <v>19</v>
      </c>
      <c r="AC483" s="220">
        <v>16</v>
      </c>
      <c r="AD483" s="217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89</v>
      </c>
    </row>
    <row r="484" spans="1:65">
      <c r="A484" s="30"/>
      <c r="B484" s="19">
        <v>1</v>
      </c>
      <c r="C484" s="9">
        <v>6</v>
      </c>
      <c r="D484" s="229">
        <v>11</v>
      </c>
      <c r="E484" s="229">
        <v>8.3000000000000007</v>
      </c>
      <c r="F484" s="229">
        <v>14</v>
      </c>
      <c r="G484" s="220">
        <v>13.9</v>
      </c>
      <c r="H484" s="220">
        <v>14.7</v>
      </c>
      <c r="I484" s="220">
        <v>13.7</v>
      </c>
      <c r="J484" s="220">
        <v>14.8</v>
      </c>
      <c r="K484" s="220">
        <v>15.1</v>
      </c>
      <c r="L484" s="220">
        <v>14.4</v>
      </c>
      <c r="M484" s="220">
        <v>13.936999999999999</v>
      </c>
      <c r="N484" s="220">
        <v>12.6</v>
      </c>
      <c r="O484" s="229">
        <v>23</v>
      </c>
      <c r="P484" s="220">
        <v>16.299327359894537</v>
      </c>
      <c r="Q484" s="220">
        <v>18.725155102809001</v>
      </c>
      <c r="R484" s="220">
        <v>16.7</v>
      </c>
      <c r="S484" s="229">
        <v>24</v>
      </c>
      <c r="T484" s="229">
        <v>10</v>
      </c>
      <c r="U484" s="220">
        <v>17.63</v>
      </c>
      <c r="V484" s="229">
        <v>23.5</v>
      </c>
      <c r="W484" s="241">
        <v>15.400000000000002</v>
      </c>
      <c r="X484" s="229">
        <v>17</v>
      </c>
      <c r="Y484" s="220">
        <v>14.2</v>
      </c>
      <c r="Z484" s="220">
        <v>14.4</v>
      </c>
      <c r="AA484" s="220">
        <v>14.7</v>
      </c>
      <c r="AB484" s="220">
        <v>18.5</v>
      </c>
      <c r="AC484" s="220">
        <v>17.3</v>
      </c>
      <c r="AD484" s="217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21"/>
    </row>
    <row r="485" spans="1:65">
      <c r="A485" s="30"/>
      <c r="B485" s="20" t="s">
        <v>238</v>
      </c>
      <c r="C485" s="12"/>
      <c r="D485" s="222">
        <v>11</v>
      </c>
      <c r="E485" s="222">
        <v>9.0499999999999989</v>
      </c>
      <c r="F485" s="222">
        <v>14</v>
      </c>
      <c r="G485" s="222">
        <v>13.783333333333333</v>
      </c>
      <c r="H485" s="222">
        <v>15.65</v>
      </c>
      <c r="I485" s="222">
        <v>13.883333333333333</v>
      </c>
      <c r="J485" s="222">
        <v>14.85</v>
      </c>
      <c r="K485" s="222">
        <v>14.766666666666666</v>
      </c>
      <c r="L485" s="222">
        <v>14.066666666666668</v>
      </c>
      <c r="M485" s="222">
        <v>14.802</v>
      </c>
      <c r="N485" s="222">
        <v>13.416666666666664</v>
      </c>
      <c r="O485" s="222">
        <v>22.166666666666668</v>
      </c>
      <c r="P485" s="222">
        <v>16.299039804149043</v>
      </c>
      <c r="Q485" s="222">
        <v>18.959642293685775</v>
      </c>
      <c r="R485" s="222">
        <v>16.05</v>
      </c>
      <c r="S485" s="222">
        <v>24.216666666666669</v>
      </c>
      <c r="T485" s="222">
        <v>10</v>
      </c>
      <c r="U485" s="222">
        <v>17.709999999999997</v>
      </c>
      <c r="V485" s="222">
        <v>24.066666666666666</v>
      </c>
      <c r="W485" s="222">
        <v>16.566666666666666</v>
      </c>
      <c r="X485" s="222">
        <v>16.166666666666668</v>
      </c>
      <c r="Y485" s="222">
        <v>14.683333333333335</v>
      </c>
      <c r="Z485" s="222">
        <v>14.283333333333333</v>
      </c>
      <c r="AA485" s="222">
        <v>15.233333333333334</v>
      </c>
      <c r="AB485" s="222">
        <v>19.066666666666666</v>
      </c>
      <c r="AC485" s="222">
        <v>17.3</v>
      </c>
      <c r="AD485" s="217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1"/>
    </row>
    <row r="486" spans="1:65">
      <c r="A486" s="30"/>
      <c r="B486" s="3" t="s">
        <v>239</v>
      </c>
      <c r="C486" s="29"/>
      <c r="D486" s="220">
        <v>11</v>
      </c>
      <c r="E486" s="220">
        <v>9.0500000000000007</v>
      </c>
      <c r="F486" s="220">
        <v>14</v>
      </c>
      <c r="G486" s="220">
        <v>13.9</v>
      </c>
      <c r="H486" s="220">
        <v>15.600000000000001</v>
      </c>
      <c r="I486" s="220">
        <v>13.8</v>
      </c>
      <c r="J486" s="220">
        <v>14.850000000000001</v>
      </c>
      <c r="K486" s="220">
        <v>14.649999999999999</v>
      </c>
      <c r="L486" s="220">
        <v>14.100000000000001</v>
      </c>
      <c r="M486" s="220">
        <v>14.802499999999998</v>
      </c>
      <c r="N486" s="220">
        <v>13.399999999999999</v>
      </c>
      <c r="O486" s="220">
        <v>22</v>
      </c>
      <c r="P486" s="220">
        <v>16.34343611351543</v>
      </c>
      <c r="Q486" s="220">
        <v>18.958868817307113</v>
      </c>
      <c r="R486" s="220">
        <v>16.2</v>
      </c>
      <c r="S486" s="220">
        <v>24.15</v>
      </c>
      <c r="T486" s="220">
        <v>10</v>
      </c>
      <c r="U486" s="220">
        <v>17.744999999999997</v>
      </c>
      <c r="V486" s="220">
        <v>24.1</v>
      </c>
      <c r="W486" s="220">
        <v>16.8</v>
      </c>
      <c r="X486" s="220">
        <v>16</v>
      </c>
      <c r="Y486" s="220">
        <v>14.55</v>
      </c>
      <c r="Z486" s="220">
        <v>14.4</v>
      </c>
      <c r="AA486" s="220">
        <v>15.15</v>
      </c>
      <c r="AB486" s="220">
        <v>19.100000000000001</v>
      </c>
      <c r="AC486" s="220">
        <v>17.450000000000003</v>
      </c>
      <c r="AD486" s="217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21"/>
    </row>
    <row r="487" spans="1:65">
      <c r="A487" s="30"/>
      <c r="B487" s="3" t="s">
        <v>240</v>
      </c>
      <c r="C487" s="29"/>
      <c r="D487" s="220">
        <v>0</v>
      </c>
      <c r="E487" s="220">
        <v>0.5890670590009256</v>
      </c>
      <c r="F487" s="220">
        <v>0.63245553203367588</v>
      </c>
      <c r="G487" s="220">
        <v>0.18348478592697204</v>
      </c>
      <c r="H487" s="220">
        <v>0.81178814970409641</v>
      </c>
      <c r="I487" s="220">
        <v>0.256255081250434</v>
      </c>
      <c r="J487" s="220">
        <v>0.45055521304275253</v>
      </c>
      <c r="K487" s="220">
        <v>0.45460605656619496</v>
      </c>
      <c r="L487" s="220">
        <v>0.30110906108363272</v>
      </c>
      <c r="M487" s="220">
        <v>0.57541984672063584</v>
      </c>
      <c r="N487" s="220">
        <v>0.60800219297850167</v>
      </c>
      <c r="O487" s="220">
        <v>0.752772652709081</v>
      </c>
      <c r="P487" s="220">
        <v>0.33045197199368681</v>
      </c>
      <c r="Q487" s="220">
        <v>0.18271608990627472</v>
      </c>
      <c r="R487" s="220">
        <v>0.70356236397351413</v>
      </c>
      <c r="S487" s="220">
        <v>0.3868677637987768</v>
      </c>
      <c r="T487" s="220">
        <v>0</v>
      </c>
      <c r="U487" s="220">
        <v>0.25487251715318343</v>
      </c>
      <c r="V487" s="220">
        <v>0.37237973450050477</v>
      </c>
      <c r="W487" s="220">
        <v>0.62503333244449111</v>
      </c>
      <c r="X487" s="220">
        <v>0.40824829046386302</v>
      </c>
      <c r="Y487" s="220">
        <v>0.60470378423379034</v>
      </c>
      <c r="Z487" s="220">
        <v>0.37103458958251678</v>
      </c>
      <c r="AA487" s="220">
        <v>0.65625198412398522</v>
      </c>
      <c r="AB487" s="220">
        <v>0.32041639575194414</v>
      </c>
      <c r="AC487" s="220">
        <v>0.80498447189992428</v>
      </c>
      <c r="AD487" s="217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218"/>
      <c r="BL487" s="218"/>
      <c r="BM487" s="221"/>
    </row>
    <row r="488" spans="1:65">
      <c r="A488" s="30"/>
      <c r="B488" s="3" t="s">
        <v>87</v>
      </c>
      <c r="C488" s="29"/>
      <c r="D488" s="13">
        <v>0</v>
      </c>
      <c r="E488" s="13">
        <v>6.5090282762533216E-2</v>
      </c>
      <c r="F488" s="13">
        <v>4.5175395145262566E-2</v>
      </c>
      <c r="G488" s="13">
        <v>1.3312076367132192E-2</v>
      </c>
      <c r="H488" s="13">
        <v>5.1871447265437472E-2</v>
      </c>
      <c r="I488" s="13">
        <v>1.8457748949611094E-2</v>
      </c>
      <c r="J488" s="13">
        <v>3.0340418386717343E-2</v>
      </c>
      <c r="K488" s="13">
        <v>3.0785963198613656E-2</v>
      </c>
      <c r="L488" s="13">
        <v>2.1405857423007064E-2</v>
      </c>
      <c r="M488" s="13">
        <v>3.8874466066790694E-2</v>
      </c>
      <c r="N488" s="13">
        <v>4.5316933638149204E-2</v>
      </c>
      <c r="O488" s="13">
        <v>3.3959668543266812E-2</v>
      </c>
      <c r="P488" s="13">
        <v>2.0274321430245712E-2</v>
      </c>
      <c r="Q488" s="13">
        <v>9.6371063902996514E-3</v>
      </c>
      <c r="R488" s="13">
        <v>4.3835661306761003E-2</v>
      </c>
      <c r="S488" s="13">
        <v>1.597526897999078E-2</v>
      </c>
      <c r="T488" s="13">
        <v>0</v>
      </c>
      <c r="U488" s="13">
        <v>1.4391446479569931E-2</v>
      </c>
      <c r="V488" s="13">
        <v>1.5472842153760586E-2</v>
      </c>
      <c r="W488" s="13">
        <v>3.7728370167675523E-2</v>
      </c>
      <c r="X488" s="13">
        <v>2.5252471575084309E-2</v>
      </c>
      <c r="Y488" s="13">
        <v>4.1183004601620221E-2</v>
      </c>
      <c r="Z488" s="13">
        <v>2.5976750729231047E-2</v>
      </c>
      <c r="AA488" s="13">
        <v>4.3079998957810846E-2</v>
      </c>
      <c r="AB488" s="13">
        <v>1.6805055721255811E-2</v>
      </c>
      <c r="AC488" s="13">
        <v>4.6530894329475388E-2</v>
      </c>
      <c r="AD488" s="156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241</v>
      </c>
      <c r="C489" s="29"/>
      <c r="D489" s="13">
        <v>-0.29688502595803112</v>
      </c>
      <c r="E489" s="13">
        <v>-0.42152813499274377</v>
      </c>
      <c r="F489" s="13">
        <v>-0.1051263966738577</v>
      </c>
      <c r="G489" s="13">
        <v>-0.11897563101104802</v>
      </c>
      <c r="H489" s="13">
        <v>3.4084943243772869E-4</v>
      </c>
      <c r="I489" s="13">
        <v>-0.11258367670157565</v>
      </c>
      <c r="J489" s="13">
        <v>-5.0794785043342006E-2</v>
      </c>
      <c r="K489" s="13">
        <v>-5.6121413634569017E-2</v>
      </c>
      <c r="L489" s="13">
        <v>-0.10086509380087605</v>
      </c>
      <c r="M489" s="13">
        <v>-5.3862923111888783E-2</v>
      </c>
      <c r="N489" s="13">
        <v>-0.14241279681244712</v>
      </c>
      <c r="O489" s="13">
        <v>0.416883205266392</v>
      </c>
      <c r="P489" s="13">
        <v>4.1827177163933804E-2</v>
      </c>
      <c r="Q489" s="13">
        <v>0.21189167265180808</v>
      </c>
      <c r="R489" s="13">
        <v>2.5908666670327429E-2</v>
      </c>
      <c r="S489" s="13">
        <v>0.54791826861057724</v>
      </c>
      <c r="T489" s="13">
        <v>-0.36080456905275549</v>
      </c>
      <c r="U489" s="13">
        <v>0.13201510820756979</v>
      </c>
      <c r="V489" s="13">
        <v>0.53833033714636835</v>
      </c>
      <c r="W489" s="13">
        <v>5.893376393593508E-2</v>
      </c>
      <c r="X489" s="13">
        <v>3.3365946698045379E-2</v>
      </c>
      <c r="Y489" s="13">
        <v>-6.1448042225795918E-2</v>
      </c>
      <c r="Z489" s="13">
        <v>-8.7015859463685841E-2</v>
      </c>
      <c r="AA489" s="13">
        <v>-2.6292293523697552E-2</v>
      </c>
      <c r="AB489" s="13">
        <v>0.2187326216727461</v>
      </c>
      <c r="AC489" s="13">
        <v>0.10580809553873305</v>
      </c>
      <c r="AD489" s="156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242</v>
      </c>
      <c r="C490" s="47"/>
      <c r="D490" s="45" t="s">
        <v>243</v>
      </c>
      <c r="E490" s="45">
        <v>3.13</v>
      </c>
      <c r="F490" s="45" t="s">
        <v>243</v>
      </c>
      <c r="G490" s="45">
        <v>0.73</v>
      </c>
      <c r="H490" s="45">
        <v>0.21</v>
      </c>
      <c r="I490" s="45">
        <v>0.68</v>
      </c>
      <c r="J490" s="45">
        <v>0.19</v>
      </c>
      <c r="K490" s="45">
        <v>0.24</v>
      </c>
      <c r="L490" s="45">
        <v>0.59</v>
      </c>
      <c r="M490" s="45">
        <v>0.22</v>
      </c>
      <c r="N490" s="45">
        <v>0.92</v>
      </c>
      <c r="O490" s="45" t="s">
        <v>243</v>
      </c>
      <c r="P490" s="45">
        <v>0.54</v>
      </c>
      <c r="Q490" s="45">
        <v>1.88</v>
      </c>
      <c r="R490" s="45">
        <v>0.41</v>
      </c>
      <c r="S490" s="45">
        <v>4.54</v>
      </c>
      <c r="T490" s="45" t="s">
        <v>243</v>
      </c>
      <c r="U490" s="45">
        <v>1.25</v>
      </c>
      <c r="V490" s="45">
        <v>4.47</v>
      </c>
      <c r="W490" s="45">
        <v>0.67</v>
      </c>
      <c r="X490" s="45" t="s">
        <v>243</v>
      </c>
      <c r="Y490" s="45">
        <v>0.28000000000000003</v>
      </c>
      <c r="Z490" s="45">
        <v>0.48</v>
      </c>
      <c r="AA490" s="45">
        <v>0</v>
      </c>
      <c r="AB490" s="45">
        <v>1.94</v>
      </c>
      <c r="AC490" s="45">
        <v>1.05</v>
      </c>
      <c r="AD490" s="156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 t="s">
        <v>320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BM491" s="55"/>
    </row>
    <row r="492" spans="1:65">
      <c r="BM492" s="55"/>
    </row>
    <row r="493" spans="1:65" ht="15">
      <c r="B493" s="8" t="s">
        <v>574</v>
      </c>
      <c r="BM493" s="28" t="s">
        <v>67</v>
      </c>
    </row>
    <row r="494" spans="1:65" ht="15">
      <c r="A494" s="25" t="s">
        <v>20</v>
      </c>
      <c r="B494" s="18" t="s">
        <v>114</v>
      </c>
      <c r="C494" s="15" t="s">
        <v>115</v>
      </c>
      <c r="D494" s="16" t="s">
        <v>234</v>
      </c>
      <c r="E494" s="17" t="s">
        <v>234</v>
      </c>
      <c r="F494" s="17" t="s">
        <v>234</v>
      </c>
      <c r="G494" s="17" t="s">
        <v>234</v>
      </c>
      <c r="H494" s="17" t="s">
        <v>234</v>
      </c>
      <c r="I494" s="17" t="s">
        <v>234</v>
      </c>
      <c r="J494" s="17" t="s">
        <v>234</v>
      </c>
      <c r="K494" s="17" t="s">
        <v>234</v>
      </c>
      <c r="L494" s="17" t="s">
        <v>234</v>
      </c>
      <c r="M494" s="17" t="s">
        <v>234</v>
      </c>
      <c r="N494" s="17" t="s">
        <v>234</v>
      </c>
      <c r="O494" s="17" t="s">
        <v>234</v>
      </c>
      <c r="P494" s="17" t="s">
        <v>234</v>
      </c>
      <c r="Q494" s="17" t="s">
        <v>234</v>
      </c>
      <c r="R494" s="17" t="s">
        <v>234</v>
      </c>
      <c r="S494" s="17" t="s">
        <v>234</v>
      </c>
      <c r="T494" s="17" t="s">
        <v>234</v>
      </c>
      <c r="U494" s="17" t="s">
        <v>234</v>
      </c>
      <c r="V494" s="17" t="s">
        <v>234</v>
      </c>
      <c r="W494" s="17" t="s">
        <v>234</v>
      </c>
      <c r="X494" s="17" t="s">
        <v>234</v>
      </c>
      <c r="Y494" s="17" t="s">
        <v>234</v>
      </c>
      <c r="Z494" s="17" t="s">
        <v>234</v>
      </c>
      <c r="AA494" s="156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235</v>
      </c>
      <c r="C495" s="9" t="s">
        <v>235</v>
      </c>
      <c r="D495" s="153" t="s">
        <v>245</v>
      </c>
      <c r="E495" s="155" t="s">
        <v>246</v>
      </c>
      <c r="F495" s="155" t="s">
        <v>248</v>
      </c>
      <c r="G495" s="155" t="s">
        <v>249</v>
      </c>
      <c r="H495" s="155" t="s">
        <v>250</v>
      </c>
      <c r="I495" s="155" t="s">
        <v>251</v>
      </c>
      <c r="J495" s="155" t="s">
        <v>252</v>
      </c>
      <c r="K495" s="155" t="s">
        <v>253</v>
      </c>
      <c r="L495" s="155" t="s">
        <v>254</v>
      </c>
      <c r="M495" s="155" t="s">
        <v>256</v>
      </c>
      <c r="N495" s="155" t="s">
        <v>257</v>
      </c>
      <c r="O495" s="155" t="s">
        <v>258</v>
      </c>
      <c r="P495" s="155" t="s">
        <v>259</v>
      </c>
      <c r="Q495" s="155" t="s">
        <v>261</v>
      </c>
      <c r="R495" s="155" t="s">
        <v>262</v>
      </c>
      <c r="S495" s="155" t="s">
        <v>263</v>
      </c>
      <c r="T495" s="155" t="s">
        <v>265</v>
      </c>
      <c r="U495" s="155" t="s">
        <v>267</v>
      </c>
      <c r="V495" s="155" t="s">
        <v>269</v>
      </c>
      <c r="W495" s="155" t="s">
        <v>270</v>
      </c>
      <c r="X495" s="155" t="s">
        <v>271</v>
      </c>
      <c r="Y495" s="155" t="s">
        <v>236</v>
      </c>
      <c r="Z495" s="155" t="s">
        <v>272</v>
      </c>
      <c r="AA495" s="156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282</v>
      </c>
      <c r="E496" s="11" t="s">
        <v>282</v>
      </c>
      <c r="F496" s="11" t="s">
        <v>281</v>
      </c>
      <c r="G496" s="11" t="s">
        <v>281</v>
      </c>
      <c r="H496" s="11" t="s">
        <v>281</v>
      </c>
      <c r="I496" s="11" t="s">
        <v>281</v>
      </c>
      <c r="J496" s="11" t="s">
        <v>281</v>
      </c>
      <c r="K496" s="11" t="s">
        <v>282</v>
      </c>
      <c r="L496" s="11" t="s">
        <v>281</v>
      </c>
      <c r="M496" s="11" t="s">
        <v>311</v>
      </c>
      <c r="N496" s="11" t="s">
        <v>281</v>
      </c>
      <c r="O496" s="11" t="s">
        <v>282</v>
      </c>
      <c r="P496" s="11" t="s">
        <v>282</v>
      </c>
      <c r="Q496" s="11" t="s">
        <v>282</v>
      </c>
      <c r="R496" s="11" t="s">
        <v>282</v>
      </c>
      <c r="S496" s="11" t="s">
        <v>311</v>
      </c>
      <c r="T496" s="11" t="s">
        <v>282</v>
      </c>
      <c r="U496" s="11" t="s">
        <v>311</v>
      </c>
      <c r="V496" s="11" t="s">
        <v>282</v>
      </c>
      <c r="W496" s="11" t="s">
        <v>282</v>
      </c>
      <c r="X496" s="11" t="s">
        <v>282</v>
      </c>
      <c r="Y496" s="11" t="s">
        <v>311</v>
      </c>
      <c r="Z496" s="11" t="s">
        <v>282</v>
      </c>
      <c r="AA496" s="156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9"/>
      <c r="C497" s="9"/>
      <c r="D497" s="26" t="s">
        <v>312</v>
      </c>
      <c r="E497" s="26" t="s">
        <v>312</v>
      </c>
      <c r="F497" s="26" t="s">
        <v>312</v>
      </c>
      <c r="G497" s="26" t="s">
        <v>312</v>
      </c>
      <c r="H497" s="26" t="s">
        <v>312</v>
      </c>
      <c r="I497" s="26" t="s">
        <v>312</v>
      </c>
      <c r="J497" s="26" t="s">
        <v>312</v>
      </c>
      <c r="K497" s="26" t="s">
        <v>312</v>
      </c>
      <c r="L497" s="26" t="s">
        <v>121</v>
      </c>
      <c r="M497" s="26" t="s">
        <v>313</v>
      </c>
      <c r="N497" s="26" t="s">
        <v>314</v>
      </c>
      <c r="O497" s="26" t="s">
        <v>312</v>
      </c>
      <c r="P497" s="26" t="s">
        <v>313</v>
      </c>
      <c r="Q497" s="26" t="s">
        <v>313</v>
      </c>
      <c r="R497" s="26" t="s">
        <v>315</v>
      </c>
      <c r="S497" s="26" t="s">
        <v>315</v>
      </c>
      <c r="T497" s="26" t="s">
        <v>314</v>
      </c>
      <c r="U497" s="26" t="s">
        <v>315</v>
      </c>
      <c r="V497" s="26" t="s">
        <v>315</v>
      </c>
      <c r="W497" s="26" t="s">
        <v>315</v>
      </c>
      <c r="X497" s="26" t="s">
        <v>312</v>
      </c>
      <c r="Y497" s="26" t="s">
        <v>315</v>
      </c>
      <c r="Z497" s="26" t="s">
        <v>314</v>
      </c>
      <c r="AA497" s="156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151">
        <v>5</v>
      </c>
      <c r="E498" s="22">
        <v>6.5</v>
      </c>
      <c r="F498" s="22">
        <v>4.5</v>
      </c>
      <c r="G498" s="22">
        <v>6.2</v>
      </c>
      <c r="H498" s="22">
        <v>5.3</v>
      </c>
      <c r="I498" s="158">
        <v>5.3</v>
      </c>
      <c r="J498" s="22">
        <v>5.0999999999999996</v>
      </c>
      <c r="K498" s="22">
        <v>3.7</v>
      </c>
      <c r="L498" s="22">
        <v>5.7</v>
      </c>
      <c r="M498" s="151">
        <v>7</v>
      </c>
      <c r="N498" s="22">
        <v>4.7509089581271189</v>
      </c>
      <c r="O498" s="22">
        <v>4.99</v>
      </c>
      <c r="P498" s="22">
        <v>5.4329202371223078</v>
      </c>
      <c r="Q498" s="22">
        <v>6.5</v>
      </c>
      <c r="R498" s="22">
        <v>5.3</v>
      </c>
      <c r="S498" s="151">
        <v>7.04</v>
      </c>
      <c r="T498" s="151">
        <v>7</v>
      </c>
      <c r="U498" s="151">
        <v>7</v>
      </c>
      <c r="V498" s="151">
        <v>5</v>
      </c>
      <c r="W498" s="151">
        <v>5</v>
      </c>
      <c r="X498" s="22">
        <v>5.2</v>
      </c>
      <c r="Y498" s="151">
        <v>9</v>
      </c>
      <c r="Z498" s="151">
        <v>5</v>
      </c>
      <c r="AA498" s="156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>
        <v>1</v>
      </c>
      <c r="C499" s="9">
        <v>2</v>
      </c>
      <c r="D499" s="152">
        <v>5</v>
      </c>
      <c r="E499" s="11">
        <v>5.3</v>
      </c>
      <c r="F499" s="11">
        <v>4.5999999999999996</v>
      </c>
      <c r="G499" s="11">
        <v>5.7</v>
      </c>
      <c r="H499" s="11">
        <v>5.3</v>
      </c>
      <c r="I499" s="11">
        <v>4.9000000000000004</v>
      </c>
      <c r="J499" s="11">
        <v>5.7</v>
      </c>
      <c r="K499" s="11">
        <v>4</v>
      </c>
      <c r="L499" s="11">
        <v>5.6</v>
      </c>
      <c r="M499" s="152">
        <v>6</v>
      </c>
      <c r="N499" s="11">
        <v>5.277048432822034</v>
      </c>
      <c r="O499" s="157">
        <v>2.5499999999999998</v>
      </c>
      <c r="P499" s="11">
        <v>5.2937884660158678</v>
      </c>
      <c r="Q499" s="11">
        <v>6</v>
      </c>
      <c r="R499" s="11">
        <v>5</v>
      </c>
      <c r="S499" s="152">
        <v>7.08</v>
      </c>
      <c r="T499" s="152">
        <v>6.7</v>
      </c>
      <c r="U499" s="152">
        <v>7</v>
      </c>
      <c r="V499" s="152">
        <v>6</v>
      </c>
      <c r="W499" s="152">
        <v>5</v>
      </c>
      <c r="X499" s="11">
        <v>4.7</v>
      </c>
      <c r="Y499" s="152">
        <v>5</v>
      </c>
      <c r="Z499" s="152">
        <v>5</v>
      </c>
      <c r="AA499" s="156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e">
        <v>#N/A</v>
      </c>
    </row>
    <row r="500" spans="1:65">
      <c r="A500" s="30"/>
      <c r="B500" s="19">
        <v>1</v>
      </c>
      <c r="C500" s="9">
        <v>3</v>
      </c>
      <c r="D500" s="152">
        <v>5</v>
      </c>
      <c r="E500" s="11">
        <v>5.8</v>
      </c>
      <c r="F500" s="11">
        <v>4.7</v>
      </c>
      <c r="G500" s="11">
        <v>6.3</v>
      </c>
      <c r="H500" s="11">
        <v>5.4</v>
      </c>
      <c r="I500" s="11">
        <v>4.7</v>
      </c>
      <c r="J500" s="11">
        <v>5.7</v>
      </c>
      <c r="K500" s="11">
        <v>3.9</v>
      </c>
      <c r="L500" s="11">
        <v>5.8</v>
      </c>
      <c r="M500" s="152">
        <v>6</v>
      </c>
      <c r="N500" s="11">
        <v>5.2348320133474582</v>
      </c>
      <c r="O500" s="11">
        <v>4.92</v>
      </c>
      <c r="P500" s="11">
        <v>5.1732994041360074</v>
      </c>
      <c r="Q500" s="11">
        <v>6.2</v>
      </c>
      <c r="R500" s="11">
        <v>4</v>
      </c>
      <c r="S500" s="152">
        <v>7.09</v>
      </c>
      <c r="T500" s="152">
        <v>7</v>
      </c>
      <c r="U500" s="152">
        <v>7</v>
      </c>
      <c r="V500" s="152">
        <v>6</v>
      </c>
      <c r="W500" s="152">
        <v>5</v>
      </c>
      <c r="X500" s="11">
        <v>4.8</v>
      </c>
      <c r="Y500" s="152">
        <v>3</v>
      </c>
      <c r="Z500" s="152">
        <v>5</v>
      </c>
      <c r="AA500" s="156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16</v>
      </c>
    </row>
    <row r="501" spans="1:65">
      <c r="A501" s="30"/>
      <c r="B501" s="19">
        <v>1</v>
      </c>
      <c r="C501" s="9">
        <v>4</v>
      </c>
      <c r="D501" s="152">
        <v>6</v>
      </c>
      <c r="E501" s="11">
        <v>6</v>
      </c>
      <c r="F501" s="11">
        <v>4.8</v>
      </c>
      <c r="G501" s="11">
        <v>5.4</v>
      </c>
      <c r="H501" s="11">
        <v>5.6</v>
      </c>
      <c r="I501" s="11">
        <v>4.8</v>
      </c>
      <c r="J501" s="11">
        <v>5.8</v>
      </c>
      <c r="K501" s="11">
        <v>3.8</v>
      </c>
      <c r="L501" s="11">
        <v>5.3</v>
      </c>
      <c r="M501" s="152">
        <v>6</v>
      </c>
      <c r="N501" s="11">
        <v>5.215956875364407</v>
      </c>
      <c r="O501" s="157">
        <v>1.96</v>
      </c>
      <c r="P501" s="11">
        <v>4.6868046204043674</v>
      </c>
      <c r="Q501" s="11">
        <v>6.3</v>
      </c>
      <c r="R501" s="11">
        <v>5.6</v>
      </c>
      <c r="S501" s="152">
        <v>7.11</v>
      </c>
      <c r="T501" s="152">
        <v>7.3</v>
      </c>
      <c r="U501" s="152">
        <v>7</v>
      </c>
      <c r="V501" s="152">
        <v>5</v>
      </c>
      <c r="W501" s="152">
        <v>6</v>
      </c>
      <c r="X501" s="11">
        <v>4.5999999999999996</v>
      </c>
      <c r="Y501" s="152">
        <v>6</v>
      </c>
      <c r="Z501" s="152">
        <v>5</v>
      </c>
      <c r="AA501" s="156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5.181938397455748</v>
      </c>
    </row>
    <row r="502" spans="1:65">
      <c r="A502" s="30"/>
      <c r="B502" s="19">
        <v>1</v>
      </c>
      <c r="C502" s="9">
        <v>5</v>
      </c>
      <c r="D502" s="152">
        <v>6</v>
      </c>
      <c r="E502" s="11">
        <v>5.3</v>
      </c>
      <c r="F502" s="11">
        <v>4.7</v>
      </c>
      <c r="G502" s="11">
        <v>5.5</v>
      </c>
      <c r="H502" s="11">
        <v>5.8</v>
      </c>
      <c r="I502" s="11">
        <v>4.9000000000000004</v>
      </c>
      <c r="J502" s="11">
        <v>5.7</v>
      </c>
      <c r="K502" s="11">
        <v>4.2</v>
      </c>
      <c r="L502" s="11">
        <v>5.2</v>
      </c>
      <c r="M502" s="152">
        <v>6</v>
      </c>
      <c r="N502" s="11">
        <v>5.3165519430762718</v>
      </c>
      <c r="O502" s="11">
        <v>4.75</v>
      </c>
      <c r="P502" s="11">
        <v>4.8442823879975876</v>
      </c>
      <c r="Q502" s="11">
        <v>6.2</v>
      </c>
      <c r="R502" s="11">
        <v>5.5</v>
      </c>
      <c r="S502" s="152">
        <v>7.12</v>
      </c>
      <c r="T502" s="152">
        <v>7.2</v>
      </c>
      <c r="U502" s="152">
        <v>7</v>
      </c>
      <c r="V502" s="152">
        <v>5</v>
      </c>
      <c r="W502" s="152">
        <v>6</v>
      </c>
      <c r="X502" s="11">
        <v>4.8</v>
      </c>
      <c r="Y502" s="152">
        <v>8</v>
      </c>
      <c r="Z502" s="152">
        <v>5</v>
      </c>
      <c r="AA502" s="156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90</v>
      </c>
    </row>
    <row r="503" spans="1:65">
      <c r="A503" s="30"/>
      <c r="B503" s="19">
        <v>1</v>
      </c>
      <c r="C503" s="9">
        <v>6</v>
      </c>
      <c r="D503" s="152">
        <v>6</v>
      </c>
      <c r="E503" s="11">
        <v>5.4</v>
      </c>
      <c r="F503" s="157">
        <v>5.3</v>
      </c>
      <c r="G503" s="11">
        <v>5.5</v>
      </c>
      <c r="H503" s="11">
        <v>5.8</v>
      </c>
      <c r="I503" s="11">
        <v>4.8</v>
      </c>
      <c r="J503" s="11">
        <v>5.0999999999999996</v>
      </c>
      <c r="K503" s="11">
        <v>4.5</v>
      </c>
      <c r="L503" s="11">
        <v>4.8</v>
      </c>
      <c r="M503" s="152">
        <v>7</v>
      </c>
      <c r="N503" s="11">
        <v>4.8766461318898315</v>
      </c>
      <c r="O503" s="157">
        <v>2.4300000000000002</v>
      </c>
      <c r="P503" s="11">
        <v>4.5797859159796079</v>
      </c>
      <c r="Q503" s="11">
        <v>6.2</v>
      </c>
      <c r="R503" s="11">
        <v>4.9000000000000004</v>
      </c>
      <c r="S503" s="152">
        <v>7.15</v>
      </c>
      <c r="T503" s="152">
        <v>7.1</v>
      </c>
      <c r="U503" s="152">
        <v>7</v>
      </c>
      <c r="V503" s="152">
        <v>5</v>
      </c>
      <c r="W503" s="152">
        <v>6</v>
      </c>
      <c r="X503" s="11">
        <v>4.9000000000000004</v>
      </c>
      <c r="Y503" s="152" t="s">
        <v>107</v>
      </c>
      <c r="Z503" s="152">
        <v>5</v>
      </c>
      <c r="AA503" s="156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20" t="s">
        <v>238</v>
      </c>
      <c r="C504" s="12"/>
      <c r="D504" s="23">
        <v>5.5</v>
      </c>
      <c r="E504" s="23">
        <v>5.7166666666666677</v>
      </c>
      <c r="F504" s="23">
        <v>4.7666666666666666</v>
      </c>
      <c r="G504" s="23">
        <v>5.7666666666666666</v>
      </c>
      <c r="H504" s="23">
        <v>5.5333333333333341</v>
      </c>
      <c r="I504" s="23">
        <v>4.9000000000000004</v>
      </c>
      <c r="J504" s="23">
        <v>5.5166666666666666</v>
      </c>
      <c r="K504" s="23">
        <v>4.0166666666666666</v>
      </c>
      <c r="L504" s="23">
        <v>5.3999999999999995</v>
      </c>
      <c r="M504" s="23">
        <v>6.333333333333333</v>
      </c>
      <c r="N504" s="23">
        <v>5.1119907257711867</v>
      </c>
      <c r="O504" s="23">
        <v>3.6</v>
      </c>
      <c r="P504" s="23">
        <v>5.0018135052759574</v>
      </c>
      <c r="Q504" s="23">
        <v>6.2333333333333334</v>
      </c>
      <c r="R504" s="23">
        <v>5.05</v>
      </c>
      <c r="S504" s="23">
        <v>7.0983333333333327</v>
      </c>
      <c r="T504" s="23">
        <v>7.0500000000000007</v>
      </c>
      <c r="U504" s="23">
        <v>7</v>
      </c>
      <c r="V504" s="23">
        <v>5.333333333333333</v>
      </c>
      <c r="W504" s="23">
        <v>5.5</v>
      </c>
      <c r="X504" s="23">
        <v>4.833333333333333</v>
      </c>
      <c r="Y504" s="23">
        <v>6.2</v>
      </c>
      <c r="Z504" s="23">
        <v>5</v>
      </c>
      <c r="AA504" s="156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239</v>
      </c>
      <c r="C505" s="29"/>
      <c r="D505" s="11">
        <v>5.5</v>
      </c>
      <c r="E505" s="11">
        <v>5.6</v>
      </c>
      <c r="F505" s="11">
        <v>4.7</v>
      </c>
      <c r="G505" s="11">
        <v>5.6</v>
      </c>
      <c r="H505" s="11">
        <v>5.5</v>
      </c>
      <c r="I505" s="11">
        <v>4.8499999999999996</v>
      </c>
      <c r="J505" s="11">
        <v>5.7</v>
      </c>
      <c r="K505" s="11">
        <v>3.95</v>
      </c>
      <c r="L505" s="11">
        <v>5.4499999999999993</v>
      </c>
      <c r="M505" s="11">
        <v>6</v>
      </c>
      <c r="N505" s="11">
        <v>5.225394444355933</v>
      </c>
      <c r="O505" s="11">
        <v>3.65</v>
      </c>
      <c r="P505" s="11">
        <v>5.0087908960667971</v>
      </c>
      <c r="Q505" s="11">
        <v>6.2</v>
      </c>
      <c r="R505" s="11">
        <v>5.15</v>
      </c>
      <c r="S505" s="11">
        <v>7.1</v>
      </c>
      <c r="T505" s="11">
        <v>7.05</v>
      </c>
      <c r="U505" s="11">
        <v>7</v>
      </c>
      <c r="V505" s="11">
        <v>5</v>
      </c>
      <c r="W505" s="11">
        <v>5.5</v>
      </c>
      <c r="X505" s="11">
        <v>4.8</v>
      </c>
      <c r="Y505" s="11">
        <v>6</v>
      </c>
      <c r="Z505" s="11">
        <v>5</v>
      </c>
      <c r="AA505" s="156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240</v>
      </c>
      <c r="C506" s="29"/>
      <c r="D506" s="24">
        <v>0.54772255750516607</v>
      </c>
      <c r="E506" s="24">
        <v>0.47923550230201711</v>
      </c>
      <c r="F506" s="24">
        <v>0.28047578623950165</v>
      </c>
      <c r="G506" s="24">
        <v>0.38815804341359028</v>
      </c>
      <c r="H506" s="24">
        <v>0.23380903889000237</v>
      </c>
      <c r="I506" s="24">
        <v>0.20976176963403023</v>
      </c>
      <c r="J506" s="24">
        <v>0.32506409624359744</v>
      </c>
      <c r="K506" s="24">
        <v>0.29268868558020256</v>
      </c>
      <c r="L506" s="24">
        <v>0.37416573867739417</v>
      </c>
      <c r="M506" s="24">
        <v>0.51639777949432231</v>
      </c>
      <c r="N506" s="24">
        <v>0.2369621916133467</v>
      </c>
      <c r="O506" s="24">
        <v>1.4253420642077457</v>
      </c>
      <c r="P506" s="24">
        <v>0.34717826603531937</v>
      </c>
      <c r="Q506" s="24">
        <v>0.16329931618554516</v>
      </c>
      <c r="R506" s="24">
        <v>0.5822370651203892</v>
      </c>
      <c r="S506" s="24">
        <v>3.7638632635454167E-2</v>
      </c>
      <c r="T506" s="24">
        <v>0.20736441353327711</v>
      </c>
      <c r="U506" s="24">
        <v>0</v>
      </c>
      <c r="V506" s="24">
        <v>0.51639777949432231</v>
      </c>
      <c r="W506" s="24">
        <v>0.54772255750516607</v>
      </c>
      <c r="X506" s="24">
        <v>0.20655911179772904</v>
      </c>
      <c r="Y506" s="24">
        <v>2.3874672772626648</v>
      </c>
      <c r="Z506" s="24">
        <v>0</v>
      </c>
      <c r="AA506" s="156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87</v>
      </c>
      <c r="C507" s="29"/>
      <c r="D507" s="13">
        <v>9.9585919546393828E-2</v>
      </c>
      <c r="E507" s="13">
        <v>8.3831283201519016E-2</v>
      </c>
      <c r="F507" s="13">
        <v>5.8841074036259086E-2</v>
      </c>
      <c r="G507" s="13">
        <v>6.7310643366518541E-2</v>
      </c>
      <c r="H507" s="13">
        <v>4.2254645582530545E-2</v>
      </c>
      <c r="I507" s="13">
        <v>4.2808524415108205E-2</v>
      </c>
      <c r="J507" s="13">
        <v>5.892400536137718E-2</v>
      </c>
      <c r="K507" s="13">
        <v>7.2868552426606448E-2</v>
      </c>
      <c r="L507" s="13">
        <v>6.9289951606924846E-2</v>
      </c>
      <c r="M507" s="13">
        <v>8.1536491499103525E-2</v>
      </c>
      <c r="N507" s="13">
        <v>4.6354190436759639E-2</v>
      </c>
      <c r="O507" s="13">
        <v>0.39592835116881825</v>
      </c>
      <c r="P507" s="13">
        <v>6.9410477953468802E-2</v>
      </c>
      <c r="Q507" s="13">
        <v>2.6197751259713128E-2</v>
      </c>
      <c r="R507" s="13">
        <v>0.11529446834067113</v>
      </c>
      <c r="S507" s="13">
        <v>5.3024605732032168E-3</v>
      </c>
      <c r="T507" s="13">
        <v>2.9413391990535758E-2</v>
      </c>
      <c r="U507" s="13">
        <v>0</v>
      </c>
      <c r="V507" s="13">
        <v>9.6824583655185439E-2</v>
      </c>
      <c r="W507" s="13">
        <v>9.9585919546393828E-2</v>
      </c>
      <c r="X507" s="13">
        <v>4.2736367958150841E-2</v>
      </c>
      <c r="Y507" s="13">
        <v>0.38507536730042979</v>
      </c>
      <c r="Z507" s="13">
        <v>0</v>
      </c>
      <c r="AA507" s="156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241</v>
      </c>
      <c r="C508" s="29"/>
      <c r="D508" s="13">
        <v>6.1378885302923569E-2</v>
      </c>
      <c r="E508" s="13">
        <v>0.10319078078455401</v>
      </c>
      <c r="F508" s="13">
        <v>-8.0138299404132862E-2</v>
      </c>
      <c r="G508" s="13">
        <v>0.11283967974185316</v>
      </c>
      <c r="H508" s="13">
        <v>6.7811484607789962E-2</v>
      </c>
      <c r="I508" s="13">
        <v>-5.4407902184668067E-2</v>
      </c>
      <c r="J508" s="13">
        <v>6.4595184955356766E-2</v>
      </c>
      <c r="K508" s="13">
        <v>-0.22487178376362249</v>
      </c>
      <c r="L508" s="13">
        <v>4.2081087388324834E-2</v>
      </c>
      <c r="M508" s="13">
        <v>0.22219386792457851</v>
      </c>
      <c r="N508" s="13">
        <v>-1.3498360327653502E-2</v>
      </c>
      <c r="O508" s="13">
        <v>-0.30527927507444996</v>
      </c>
      <c r="P508" s="13">
        <v>-3.4760137686744685E-2</v>
      </c>
      <c r="Q508" s="13">
        <v>0.20289607000998</v>
      </c>
      <c r="R508" s="13">
        <v>-2.5461205312770185E-2</v>
      </c>
      <c r="S508" s="13">
        <v>0.36982202197125802</v>
      </c>
      <c r="T508" s="13">
        <v>0.36049475297920219</v>
      </c>
      <c r="U508" s="13">
        <v>0.35084585402190283</v>
      </c>
      <c r="V508" s="13">
        <v>2.9215888778592491E-2</v>
      </c>
      <c r="W508" s="13">
        <v>6.1378885302923569E-2</v>
      </c>
      <c r="X508" s="13">
        <v>-6.727310079440052E-2</v>
      </c>
      <c r="Y508" s="13">
        <v>0.19646347070511383</v>
      </c>
      <c r="Z508" s="13">
        <v>-3.5110104270069442E-2</v>
      </c>
      <c r="AA508" s="156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242</v>
      </c>
      <c r="C509" s="47"/>
      <c r="D509" s="45" t="s">
        <v>243</v>
      </c>
      <c r="E509" s="45">
        <v>0.7</v>
      </c>
      <c r="F509" s="45">
        <v>0.75</v>
      </c>
      <c r="G509" s="45">
        <v>0.78</v>
      </c>
      <c r="H509" s="45">
        <v>0.42</v>
      </c>
      <c r="I509" s="45">
        <v>0.54</v>
      </c>
      <c r="J509" s="45">
        <v>0.4</v>
      </c>
      <c r="K509" s="45">
        <v>1.89</v>
      </c>
      <c r="L509" s="45">
        <v>0.22</v>
      </c>
      <c r="M509" s="45" t="s">
        <v>243</v>
      </c>
      <c r="N509" s="45">
        <v>0.22</v>
      </c>
      <c r="O509" s="45">
        <v>2.5299999999999998</v>
      </c>
      <c r="P509" s="45">
        <v>0.39</v>
      </c>
      <c r="Q509" s="45">
        <v>1.49</v>
      </c>
      <c r="R509" s="45">
        <v>0.31</v>
      </c>
      <c r="S509" s="45">
        <v>2.81</v>
      </c>
      <c r="T509" s="45">
        <v>2.74</v>
      </c>
      <c r="U509" s="45" t="s">
        <v>243</v>
      </c>
      <c r="V509" s="45" t="s">
        <v>243</v>
      </c>
      <c r="W509" s="45" t="s">
        <v>243</v>
      </c>
      <c r="X509" s="45">
        <v>0.65</v>
      </c>
      <c r="Y509" s="45" t="s">
        <v>243</v>
      </c>
      <c r="Z509" s="45" t="s">
        <v>243</v>
      </c>
      <c r="AA509" s="156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 t="s">
        <v>321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BM510" s="55"/>
    </row>
    <row r="511" spans="1:65">
      <c r="BM511" s="55"/>
    </row>
    <row r="512" spans="1:65" ht="15">
      <c r="B512" s="8" t="s">
        <v>575</v>
      </c>
      <c r="BM512" s="28" t="s">
        <v>67</v>
      </c>
    </row>
    <row r="513" spans="1:65" ht="15">
      <c r="A513" s="25" t="s">
        <v>23</v>
      </c>
      <c r="B513" s="18" t="s">
        <v>114</v>
      </c>
      <c r="C513" s="15" t="s">
        <v>115</v>
      </c>
      <c r="D513" s="16" t="s">
        <v>234</v>
      </c>
      <c r="E513" s="17" t="s">
        <v>234</v>
      </c>
      <c r="F513" s="17" t="s">
        <v>234</v>
      </c>
      <c r="G513" s="17" t="s">
        <v>234</v>
      </c>
      <c r="H513" s="17" t="s">
        <v>234</v>
      </c>
      <c r="I513" s="17" t="s">
        <v>234</v>
      </c>
      <c r="J513" s="156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235</v>
      </c>
      <c r="C514" s="9" t="s">
        <v>235</v>
      </c>
      <c r="D514" s="153" t="s">
        <v>246</v>
      </c>
      <c r="E514" s="155" t="s">
        <v>254</v>
      </c>
      <c r="F514" s="155" t="s">
        <v>257</v>
      </c>
      <c r="G514" s="155" t="s">
        <v>267</v>
      </c>
      <c r="H514" s="155" t="s">
        <v>269</v>
      </c>
      <c r="I514" s="155" t="s">
        <v>270</v>
      </c>
      <c r="J514" s="156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282</v>
      </c>
      <c r="E515" s="11" t="s">
        <v>281</v>
      </c>
      <c r="F515" s="11" t="s">
        <v>281</v>
      </c>
      <c r="G515" s="11" t="s">
        <v>281</v>
      </c>
      <c r="H515" s="11" t="s">
        <v>282</v>
      </c>
      <c r="I515" s="11" t="s">
        <v>282</v>
      </c>
      <c r="J515" s="156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9"/>
      <c r="C516" s="9"/>
      <c r="D516" s="26" t="s">
        <v>312</v>
      </c>
      <c r="E516" s="26" t="s">
        <v>121</v>
      </c>
      <c r="F516" s="26" t="s">
        <v>314</v>
      </c>
      <c r="G516" s="26" t="s">
        <v>315</v>
      </c>
      <c r="H516" s="26" t="s">
        <v>315</v>
      </c>
      <c r="I516" s="26" t="s">
        <v>315</v>
      </c>
      <c r="J516" s="156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42" t="s">
        <v>110</v>
      </c>
      <c r="E517" s="225">
        <v>7.4999999999999997E-2</v>
      </c>
      <c r="F517" s="225">
        <v>6.1596017173049189E-2</v>
      </c>
      <c r="G517" s="225">
        <v>7.0000000000000007E-2</v>
      </c>
      <c r="H517" s="225">
        <v>7.0000000000000007E-2</v>
      </c>
      <c r="I517" s="225">
        <v>0.05</v>
      </c>
      <c r="J517" s="223"/>
      <c r="K517" s="224"/>
      <c r="L517" s="224"/>
      <c r="M517" s="224"/>
      <c r="N517" s="224"/>
      <c r="O517" s="224"/>
      <c r="P517" s="224"/>
      <c r="Q517" s="224"/>
      <c r="R517" s="224"/>
      <c r="S517" s="224"/>
      <c r="T517" s="224"/>
      <c r="U517" s="224"/>
      <c r="V517" s="224"/>
      <c r="W517" s="224"/>
      <c r="X517" s="224"/>
      <c r="Y517" s="224"/>
      <c r="Z517" s="224"/>
      <c r="AA517" s="224"/>
      <c r="AB517" s="224"/>
      <c r="AC517" s="224"/>
      <c r="AD517" s="224"/>
      <c r="AE517" s="224"/>
      <c r="AF517" s="224"/>
      <c r="AG517" s="224"/>
      <c r="AH517" s="224"/>
      <c r="AI517" s="224"/>
      <c r="AJ517" s="224"/>
      <c r="AK517" s="224"/>
      <c r="AL517" s="224"/>
      <c r="AM517" s="224"/>
      <c r="AN517" s="224"/>
      <c r="AO517" s="224"/>
      <c r="AP517" s="224"/>
      <c r="AQ517" s="224"/>
      <c r="AR517" s="224"/>
      <c r="AS517" s="224"/>
      <c r="AT517" s="224"/>
      <c r="AU517" s="224"/>
      <c r="AV517" s="224"/>
      <c r="AW517" s="224"/>
      <c r="AX517" s="224"/>
      <c r="AY517" s="224"/>
      <c r="AZ517" s="224"/>
      <c r="BA517" s="224"/>
      <c r="BB517" s="224"/>
      <c r="BC517" s="224"/>
      <c r="BD517" s="224"/>
      <c r="BE517" s="224"/>
      <c r="BF517" s="224"/>
      <c r="BG517" s="224"/>
      <c r="BH517" s="224"/>
      <c r="BI517" s="224"/>
      <c r="BJ517" s="224"/>
      <c r="BK517" s="224"/>
      <c r="BL517" s="224"/>
      <c r="BM517" s="226">
        <v>1</v>
      </c>
    </row>
    <row r="518" spans="1:65">
      <c r="A518" s="30"/>
      <c r="B518" s="19">
        <v>1</v>
      </c>
      <c r="C518" s="9">
        <v>2</v>
      </c>
      <c r="D518" s="244" t="s">
        <v>110</v>
      </c>
      <c r="E518" s="24">
        <v>7.0999999999999994E-2</v>
      </c>
      <c r="F518" s="24">
        <v>5.8823197416845822E-2</v>
      </c>
      <c r="G518" s="24">
        <v>0.08</v>
      </c>
      <c r="H518" s="24">
        <v>7.0000000000000007E-2</v>
      </c>
      <c r="I518" s="24">
        <v>0.05</v>
      </c>
      <c r="J518" s="223"/>
      <c r="K518" s="224"/>
      <c r="L518" s="224"/>
      <c r="M518" s="224"/>
      <c r="N518" s="224"/>
      <c r="O518" s="224"/>
      <c r="P518" s="224"/>
      <c r="Q518" s="224"/>
      <c r="R518" s="224"/>
      <c r="S518" s="224"/>
      <c r="T518" s="224"/>
      <c r="U518" s="224"/>
      <c r="V518" s="224"/>
      <c r="W518" s="224"/>
      <c r="X518" s="224"/>
      <c r="Y518" s="224"/>
      <c r="Z518" s="224"/>
      <c r="AA518" s="224"/>
      <c r="AB518" s="224"/>
      <c r="AC518" s="224"/>
      <c r="AD518" s="224"/>
      <c r="AE518" s="224"/>
      <c r="AF518" s="224"/>
      <c r="AG518" s="224"/>
      <c r="AH518" s="224"/>
      <c r="AI518" s="224"/>
      <c r="AJ518" s="224"/>
      <c r="AK518" s="224"/>
      <c r="AL518" s="224"/>
      <c r="AM518" s="224"/>
      <c r="AN518" s="224"/>
      <c r="AO518" s="224"/>
      <c r="AP518" s="224"/>
      <c r="AQ518" s="224"/>
      <c r="AR518" s="224"/>
      <c r="AS518" s="224"/>
      <c r="AT518" s="224"/>
      <c r="AU518" s="224"/>
      <c r="AV518" s="224"/>
      <c r="AW518" s="224"/>
      <c r="AX518" s="224"/>
      <c r="AY518" s="224"/>
      <c r="AZ518" s="224"/>
      <c r="BA518" s="224"/>
      <c r="BB518" s="224"/>
      <c r="BC518" s="224"/>
      <c r="BD518" s="224"/>
      <c r="BE518" s="224"/>
      <c r="BF518" s="224"/>
      <c r="BG518" s="224"/>
      <c r="BH518" s="224"/>
      <c r="BI518" s="224"/>
      <c r="BJ518" s="224"/>
      <c r="BK518" s="224"/>
      <c r="BL518" s="224"/>
      <c r="BM518" s="226">
        <v>35</v>
      </c>
    </row>
    <row r="519" spans="1:65">
      <c r="A519" s="30"/>
      <c r="B519" s="19">
        <v>1</v>
      </c>
      <c r="C519" s="9">
        <v>3</v>
      </c>
      <c r="D519" s="244" t="s">
        <v>110</v>
      </c>
      <c r="E519" s="24">
        <v>6.6000000000000003E-2</v>
      </c>
      <c r="F519" s="24">
        <v>5.7337514247942582E-2</v>
      </c>
      <c r="G519" s="24">
        <v>7.0000000000000007E-2</v>
      </c>
      <c r="H519" s="24">
        <v>7.0000000000000007E-2</v>
      </c>
      <c r="I519" s="24">
        <v>0.05</v>
      </c>
      <c r="J519" s="223"/>
      <c r="K519" s="224"/>
      <c r="L519" s="224"/>
      <c r="M519" s="224"/>
      <c r="N519" s="224"/>
      <c r="O519" s="224"/>
      <c r="P519" s="224"/>
      <c r="Q519" s="224"/>
      <c r="R519" s="224"/>
      <c r="S519" s="224"/>
      <c r="T519" s="224"/>
      <c r="U519" s="224"/>
      <c r="V519" s="224"/>
      <c r="W519" s="224"/>
      <c r="X519" s="224"/>
      <c r="Y519" s="224"/>
      <c r="Z519" s="224"/>
      <c r="AA519" s="224"/>
      <c r="AB519" s="224"/>
      <c r="AC519" s="224"/>
      <c r="AD519" s="224"/>
      <c r="AE519" s="224"/>
      <c r="AF519" s="224"/>
      <c r="AG519" s="224"/>
      <c r="AH519" s="224"/>
      <c r="AI519" s="224"/>
      <c r="AJ519" s="224"/>
      <c r="AK519" s="224"/>
      <c r="AL519" s="224"/>
      <c r="AM519" s="224"/>
      <c r="AN519" s="224"/>
      <c r="AO519" s="224"/>
      <c r="AP519" s="224"/>
      <c r="AQ519" s="224"/>
      <c r="AR519" s="224"/>
      <c r="AS519" s="224"/>
      <c r="AT519" s="224"/>
      <c r="AU519" s="224"/>
      <c r="AV519" s="224"/>
      <c r="AW519" s="224"/>
      <c r="AX519" s="224"/>
      <c r="AY519" s="224"/>
      <c r="AZ519" s="224"/>
      <c r="BA519" s="224"/>
      <c r="BB519" s="224"/>
      <c r="BC519" s="224"/>
      <c r="BD519" s="224"/>
      <c r="BE519" s="224"/>
      <c r="BF519" s="224"/>
      <c r="BG519" s="224"/>
      <c r="BH519" s="224"/>
      <c r="BI519" s="224"/>
      <c r="BJ519" s="224"/>
      <c r="BK519" s="224"/>
      <c r="BL519" s="224"/>
      <c r="BM519" s="226">
        <v>16</v>
      </c>
    </row>
    <row r="520" spans="1:65">
      <c r="A520" s="30"/>
      <c r="B520" s="19">
        <v>1</v>
      </c>
      <c r="C520" s="9">
        <v>4</v>
      </c>
      <c r="D520" s="244" t="s">
        <v>110</v>
      </c>
      <c r="E520" s="24">
        <v>7.1999999999999995E-2</v>
      </c>
      <c r="F520" s="24">
        <v>6.0864642105910742E-2</v>
      </c>
      <c r="G520" s="24">
        <v>7.0000000000000007E-2</v>
      </c>
      <c r="H520" s="24">
        <v>7.0000000000000007E-2</v>
      </c>
      <c r="I520" s="24">
        <v>0.05</v>
      </c>
      <c r="J520" s="223"/>
      <c r="K520" s="224"/>
      <c r="L520" s="224"/>
      <c r="M520" s="224"/>
      <c r="N520" s="224"/>
      <c r="O520" s="224"/>
      <c r="P520" s="224"/>
      <c r="Q520" s="224"/>
      <c r="R520" s="224"/>
      <c r="S520" s="224"/>
      <c r="T520" s="224"/>
      <c r="U520" s="224"/>
      <c r="V520" s="224"/>
      <c r="W520" s="224"/>
      <c r="X520" s="224"/>
      <c r="Y520" s="224"/>
      <c r="Z520" s="224"/>
      <c r="AA520" s="224"/>
      <c r="AB520" s="224"/>
      <c r="AC520" s="224"/>
      <c r="AD520" s="224"/>
      <c r="AE520" s="224"/>
      <c r="AF520" s="224"/>
      <c r="AG520" s="224"/>
      <c r="AH520" s="224"/>
      <c r="AI520" s="224"/>
      <c r="AJ520" s="224"/>
      <c r="AK520" s="224"/>
      <c r="AL520" s="224"/>
      <c r="AM520" s="224"/>
      <c r="AN520" s="224"/>
      <c r="AO520" s="224"/>
      <c r="AP520" s="224"/>
      <c r="AQ520" s="224"/>
      <c r="AR520" s="224"/>
      <c r="AS520" s="224"/>
      <c r="AT520" s="224"/>
      <c r="AU520" s="224"/>
      <c r="AV520" s="224"/>
      <c r="AW520" s="224"/>
      <c r="AX520" s="224"/>
      <c r="AY520" s="224"/>
      <c r="AZ520" s="224"/>
      <c r="BA520" s="224"/>
      <c r="BB520" s="224"/>
      <c r="BC520" s="224"/>
      <c r="BD520" s="224"/>
      <c r="BE520" s="224"/>
      <c r="BF520" s="224"/>
      <c r="BG520" s="224"/>
      <c r="BH520" s="224"/>
      <c r="BI520" s="224"/>
      <c r="BJ520" s="224"/>
      <c r="BK520" s="224"/>
      <c r="BL520" s="224"/>
      <c r="BM520" s="226">
        <v>6.3727873511385022E-2</v>
      </c>
    </row>
    <row r="521" spans="1:65">
      <c r="A521" s="30"/>
      <c r="B521" s="19">
        <v>1</v>
      </c>
      <c r="C521" s="9">
        <v>5</v>
      </c>
      <c r="D521" s="244" t="s">
        <v>110</v>
      </c>
      <c r="E521" s="24">
        <v>6.7000000000000004E-2</v>
      </c>
      <c r="F521" s="24">
        <v>5.5408800174210432E-2</v>
      </c>
      <c r="G521" s="24">
        <v>0.08</v>
      </c>
      <c r="H521" s="24">
        <v>7.0000000000000007E-2</v>
      </c>
      <c r="I521" s="24">
        <v>0.05</v>
      </c>
      <c r="J521" s="223"/>
      <c r="K521" s="224"/>
      <c r="L521" s="224"/>
      <c r="M521" s="224"/>
      <c r="N521" s="224"/>
      <c r="O521" s="224"/>
      <c r="P521" s="224"/>
      <c r="Q521" s="224"/>
      <c r="R521" s="224"/>
      <c r="S521" s="224"/>
      <c r="T521" s="224"/>
      <c r="U521" s="224"/>
      <c r="V521" s="224"/>
      <c r="W521" s="224"/>
      <c r="X521" s="224"/>
      <c r="Y521" s="224"/>
      <c r="Z521" s="224"/>
      <c r="AA521" s="224"/>
      <c r="AB521" s="224"/>
      <c r="AC521" s="224"/>
      <c r="AD521" s="224"/>
      <c r="AE521" s="224"/>
      <c r="AF521" s="224"/>
      <c r="AG521" s="224"/>
      <c r="AH521" s="224"/>
      <c r="AI521" s="224"/>
      <c r="AJ521" s="224"/>
      <c r="AK521" s="224"/>
      <c r="AL521" s="224"/>
      <c r="AM521" s="224"/>
      <c r="AN521" s="224"/>
      <c r="AO521" s="224"/>
      <c r="AP521" s="224"/>
      <c r="AQ521" s="224"/>
      <c r="AR521" s="224"/>
      <c r="AS521" s="224"/>
      <c r="AT521" s="224"/>
      <c r="AU521" s="224"/>
      <c r="AV521" s="224"/>
      <c r="AW521" s="224"/>
      <c r="AX521" s="224"/>
      <c r="AY521" s="224"/>
      <c r="AZ521" s="224"/>
      <c r="BA521" s="224"/>
      <c r="BB521" s="224"/>
      <c r="BC521" s="224"/>
      <c r="BD521" s="224"/>
      <c r="BE521" s="224"/>
      <c r="BF521" s="224"/>
      <c r="BG521" s="224"/>
      <c r="BH521" s="224"/>
      <c r="BI521" s="224"/>
      <c r="BJ521" s="224"/>
      <c r="BK521" s="224"/>
      <c r="BL521" s="224"/>
      <c r="BM521" s="226">
        <v>91</v>
      </c>
    </row>
    <row r="522" spans="1:65">
      <c r="A522" s="30"/>
      <c r="B522" s="19">
        <v>1</v>
      </c>
      <c r="C522" s="9">
        <v>6</v>
      </c>
      <c r="D522" s="244" t="s">
        <v>110</v>
      </c>
      <c r="E522" s="24">
        <v>5.8000000000000003E-2</v>
      </c>
      <c r="F522" s="245" t="s">
        <v>213</v>
      </c>
      <c r="G522" s="24">
        <v>7.0000000000000007E-2</v>
      </c>
      <c r="H522" s="24">
        <v>0.06</v>
      </c>
      <c r="I522" s="24">
        <v>0.05</v>
      </c>
      <c r="J522" s="223"/>
      <c r="K522" s="224"/>
      <c r="L522" s="224"/>
      <c r="M522" s="224"/>
      <c r="N522" s="224"/>
      <c r="O522" s="224"/>
      <c r="P522" s="224"/>
      <c r="Q522" s="224"/>
      <c r="R522" s="224"/>
      <c r="S522" s="224"/>
      <c r="T522" s="224"/>
      <c r="U522" s="224"/>
      <c r="V522" s="224"/>
      <c r="W522" s="224"/>
      <c r="X522" s="224"/>
      <c r="Y522" s="224"/>
      <c r="Z522" s="224"/>
      <c r="AA522" s="224"/>
      <c r="AB522" s="224"/>
      <c r="AC522" s="224"/>
      <c r="AD522" s="224"/>
      <c r="AE522" s="224"/>
      <c r="AF522" s="224"/>
      <c r="AG522" s="224"/>
      <c r="AH522" s="224"/>
      <c r="AI522" s="224"/>
      <c r="AJ522" s="224"/>
      <c r="AK522" s="224"/>
      <c r="AL522" s="224"/>
      <c r="AM522" s="224"/>
      <c r="AN522" s="224"/>
      <c r="AO522" s="224"/>
      <c r="AP522" s="224"/>
      <c r="AQ522" s="224"/>
      <c r="AR522" s="224"/>
      <c r="AS522" s="224"/>
      <c r="AT522" s="224"/>
      <c r="AU522" s="224"/>
      <c r="AV522" s="224"/>
      <c r="AW522" s="224"/>
      <c r="AX522" s="224"/>
      <c r="AY522" s="224"/>
      <c r="AZ522" s="224"/>
      <c r="BA522" s="224"/>
      <c r="BB522" s="224"/>
      <c r="BC522" s="224"/>
      <c r="BD522" s="224"/>
      <c r="BE522" s="224"/>
      <c r="BF522" s="224"/>
      <c r="BG522" s="224"/>
      <c r="BH522" s="224"/>
      <c r="BI522" s="224"/>
      <c r="BJ522" s="224"/>
      <c r="BK522" s="224"/>
      <c r="BL522" s="224"/>
      <c r="BM522" s="56"/>
    </row>
    <row r="523" spans="1:65">
      <c r="A523" s="30"/>
      <c r="B523" s="20" t="s">
        <v>238</v>
      </c>
      <c r="C523" s="12"/>
      <c r="D523" s="227" t="s">
        <v>745</v>
      </c>
      <c r="E523" s="227">
        <v>6.8166666666666667E-2</v>
      </c>
      <c r="F523" s="227">
        <v>5.8806034223591763E-2</v>
      </c>
      <c r="G523" s="227">
        <v>7.3333333333333348E-2</v>
      </c>
      <c r="H523" s="227">
        <v>6.8333333333333343E-2</v>
      </c>
      <c r="I523" s="227">
        <v>4.9999999999999996E-2</v>
      </c>
      <c r="J523" s="223"/>
      <c r="K523" s="224"/>
      <c r="L523" s="224"/>
      <c r="M523" s="224"/>
      <c r="N523" s="224"/>
      <c r="O523" s="224"/>
      <c r="P523" s="224"/>
      <c r="Q523" s="224"/>
      <c r="R523" s="224"/>
      <c r="S523" s="224"/>
      <c r="T523" s="224"/>
      <c r="U523" s="224"/>
      <c r="V523" s="224"/>
      <c r="W523" s="224"/>
      <c r="X523" s="224"/>
      <c r="Y523" s="224"/>
      <c r="Z523" s="224"/>
      <c r="AA523" s="224"/>
      <c r="AB523" s="224"/>
      <c r="AC523" s="224"/>
      <c r="AD523" s="224"/>
      <c r="AE523" s="224"/>
      <c r="AF523" s="224"/>
      <c r="AG523" s="224"/>
      <c r="AH523" s="224"/>
      <c r="AI523" s="224"/>
      <c r="AJ523" s="224"/>
      <c r="AK523" s="224"/>
      <c r="AL523" s="224"/>
      <c r="AM523" s="224"/>
      <c r="AN523" s="224"/>
      <c r="AO523" s="224"/>
      <c r="AP523" s="224"/>
      <c r="AQ523" s="224"/>
      <c r="AR523" s="224"/>
      <c r="AS523" s="224"/>
      <c r="AT523" s="224"/>
      <c r="AU523" s="224"/>
      <c r="AV523" s="224"/>
      <c r="AW523" s="224"/>
      <c r="AX523" s="224"/>
      <c r="AY523" s="224"/>
      <c r="AZ523" s="224"/>
      <c r="BA523" s="224"/>
      <c r="BB523" s="224"/>
      <c r="BC523" s="224"/>
      <c r="BD523" s="224"/>
      <c r="BE523" s="224"/>
      <c r="BF523" s="224"/>
      <c r="BG523" s="224"/>
      <c r="BH523" s="224"/>
      <c r="BI523" s="224"/>
      <c r="BJ523" s="224"/>
      <c r="BK523" s="224"/>
      <c r="BL523" s="224"/>
      <c r="BM523" s="56"/>
    </row>
    <row r="524" spans="1:65">
      <c r="A524" s="30"/>
      <c r="B524" s="3" t="s">
        <v>239</v>
      </c>
      <c r="C524" s="29"/>
      <c r="D524" s="24" t="s">
        <v>745</v>
      </c>
      <c r="E524" s="24">
        <v>6.9000000000000006E-2</v>
      </c>
      <c r="F524" s="24">
        <v>5.8823197416845822E-2</v>
      </c>
      <c r="G524" s="24">
        <v>7.0000000000000007E-2</v>
      </c>
      <c r="H524" s="24">
        <v>7.0000000000000007E-2</v>
      </c>
      <c r="I524" s="24">
        <v>0.05</v>
      </c>
      <c r="J524" s="223"/>
      <c r="K524" s="224"/>
      <c r="L524" s="224"/>
      <c r="M524" s="224"/>
      <c r="N524" s="224"/>
      <c r="O524" s="224"/>
      <c r="P524" s="224"/>
      <c r="Q524" s="224"/>
      <c r="R524" s="224"/>
      <c r="S524" s="224"/>
      <c r="T524" s="224"/>
      <c r="U524" s="224"/>
      <c r="V524" s="224"/>
      <c r="W524" s="224"/>
      <c r="X524" s="224"/>
      <c r="Y524" s="224"/>
      <c r="Z524" s="224"/>
      <c r="AA524" s="224"/>
      <c r="AB524" s="224"/>
      <c r="AC524" s="224"/>
      <c r="AD524" s="224"/>
      <c r="AE524" s="224"/>
      <c r="AF524" s="224"/>
      <c r="AG524" s="224"/>
      <c r="AH524" s="224"/>
      <c r="AI524" s="224"/>
      <c r="AJ524" s="224"/>
      <c r="AK524" s="224"/>
      <c r="AL524" s="224"/>
      <c r="AM524" s="224"/>
      <c r="AN524" s="224"/>
      <c r="AO524" s="224"/>
      <c r="AP524" s="224"/>
      <c r="AQ524" s="224"/>
      <c r="AR524" s="224"/>
      <c r="AS524" s="224"/>
      <c r="AT524" s="224"/>
      <c r="AU524" s="224"/>
      <c r="AV524" s="224"/>
      <c r="AW524" s="224"/>
      <c r="AX524" s="224"/>
      <c r="AY524" s="224"/>
      <c r="AZ524" s="224"/>
      <c r="BA524" s="224"/>
      <c r="BB524" s="224"/>
      <c r="BC524" s="224"/>
      <c r="BD524" s="224"/>
      <c r="BE524" s="224"/>
      <c r="BF524" s="224"/>
      <c r="BG524" s="224"/>
      <c r="BH524" s="224"/>
      <c r="BI524" s="224"/>
      <c r="BJ524" s="224"/>
      <c r="BK524" s="224"/>
      <c r="BL524" s="224"/>
      <c r="BM524" s="56"/>
    </row>
    <row r="525" spans="1:65">
      <c r="A525" s="30"/>
      <c r="B525" s="3" t="s">
        <v>240</v>
      </c>
      <c r="C525" s="29"/>
      <c r="D525" s="24" t="s">
        <v>745</v>
      </c>
      <c r="E525" s="24">
        <v>5.9805239458317217E-3</v>
      </c>
      <c r="F525" s="24">
        <v>2.5357403234444282E-3</v>
      </c>
      <c r="G525" s="24">
        <v>5.1639777949432199E-3</v>
      </c>
      <c r="H525" s="24">
        <v>4.0824829046386332E-3</v>
      </c>
      <c r="I525" s="24">
        <v>7.6011774306101464E-18</v>
      </c>
      <c r="J525" s="223"/>
      <c r="K525" s="224"/>
      <c r="L525" s="224"/>
      <c r="M525" s="224"/>
      <c r="N525" s="224"/>
      <c r="O525" s="224"/>
      <c r="P525" s="224"/>
      <c r="Q525" s="224"/>
      <c r="R525" s="224"/>
      <c r="S525" s="224"/>
      <c r="T525" s="224"/>
      <c r="U525" s="224"/>
      <c r="V525" s="224"/>
      <c r="W525" s="224"/>
      <c r="X525" s="224"/>
      <c r="Y525" s="224"/>
      <c r="Z525" s="224"/>
      <c r="AA525" s="224"/>
      <c r="AB525" s="224"/>
      <c r="AC525" s="224"/>
      <c r="AD525" s="224"/>
      <c r="AE525" s="224"/>
      <c r="AF525" s="224"/>
      <c r="AG525" s="224"/>
      <c r="AH525" s="224"/>
      <c r="AI525" s="224"/>
      <c r="AJ525" s="224"/>
      <c r="AK525" s="224"/>
      <c r="AL525" s="224"/>
      <c r="AM525" s="224"/>
      <c r="AN525" s="224"/>
      <c r="AO525" s="224"/>
      <c r="AP525" s="224"/>
      <c r="AQ525" s="224"/>
      <c r="AR525" s="224"/>
      <c r="AS525" s="224"/>
      <c r="AT525" s="224"/>
      <c r="AU525" s="224"/>
      <c r="AV525" s="224"/>
      <c r="AW525" s="224"/>
      <c r="AX525" s="224"/>
      <c r="AY525" s="224"/>
      <c r="AZ525" s="224"/>
      <c r="BA525" s="224"/>
      <c r="BB525" s="224"/>
      <c r="BC525" s="224"/>
      <c r="BD525" s="224"/>
      <c r="BE525" s="224"/>
      <c r="BF525" s="224"/>
      <c r="BG525" s="224"/>
      <c r="BH525" s="224"/>
      <c r="BI525" s="224"/>
      <c r="BJ525" s="224"/>
      <c r="BK525" s="224"/>
      <c r="BL525" s="224"/>
      <c r="BM525" s="56"/>
    </row>
    <row r="526" spans="1:65">
      <c r="A526" s="30"/>
      <c r="B526" s="3" t="s">
        <v>87</v>
      </c>
      <c r="C526" s="29"/>
      <c r="D526" s="13" t="s">
        <v>745</v>
      </c>
      <c r="E526" s="13">
        <v>8.7733847616113275E-2</v>
      </c>
      <c r="F526" s="13">
        <v>4.3120410293322274E-2</v>
      </c>
      <c r="G526" s="13">
        <v>7.0417879021952984E-2</v>
      </c>
      <c r="H526" s="13">
        <v>5.9743652263004383E-2</v>
      </c>
      <c r="I526" s="13">
        <v>1.5202354861220294E-16</v>
      </c>
      <c r="J526" s="15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241</v>
      </c>
      <c r="C527" s="29"/>
      <c r="D527" s="13" t="s">
        <v>745</v>
      </c>
      <c r="E527" s="13">
        <v>6.9652302998760129E-2</v>
      </c>
      <c r="F527" s="13">
        <v>-7.7232128056398563E-2</v>
      </c>
      <c r="G527" s="13">
        <v>0.15072619393509656</v>
      </c>
      <c r="H527" s="13">
        <v>7.2267589803158172E-2</v>
      </c>
      <c r="I527" s="13">
        <v>-0.21541395868061619</v>
      </c>
      <c r="J527" s="15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242</v>
      </c>
      <c r="C528" s="47"/>
      <c r="D528" s="45">
        <v>0.78</v>
      </c>
      <c r="E528" s="45">
        <v>0.55000000000000004</v>
      </c>
      <c r="F528" s="45">
        <v>0.55000000000000004</v>
      </c>
      <c r="G528" s="45">
        <v>0.93</v>
      </c>
      <c r="H528" s="45">
        <v>0.56000000000000005</v>
      </c>
      <c r="I528" s="45">
        <v>0.78</v>
      </c>
      <c r="J528" s="156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H529" s="20"/>
      <c r="I529" s="20"/>
      <c r="BM529" s="55"/>
    </row>
    <row r="530" spans="1:65" ht="15">
      <c r="B530" s="8" t="s">
        <v>576</v>
      </c>
      <c r="BM530" s="28" t="s">
        <v>67</v>
      </c>
    </row>
    <row r="531" spans="1:65" ht="15">
      <c r="A531" s="25" t="s">
        <v>55</v>
      </c>
      <c r="B531" s="18" t="s">
        <v>114</v>
      </c>
      <c r="C531" s="15" t="s">
        <v>115</v>
      </c>
      <c r="D531" s="16" t="s">
        <v>234</v>
      </c>
      <c r="E531" s="17" t="s">
        <v>234</v>
      </c>
      <c r="F531" s="17" t="s">
        <v>234</v>
      </c>
      <c r="G531" s="17" t="s">
        <v>234</v>
      </c>
      <c r="H531" s="17" t="s">
        <v>234</v>
      </c>
      <c r="I531" s="17" t="s">
        <v>234</v>
      </c>
      <c r="J531" s="17" t="s">
        <v>234</v>
      </c>
      <c r="K531" s="17" t="s">
        <v>234</v>
      </c>
      <c r="L531" s="17" t="s">
        <v>234</v>
      </c>
      <c r="M531" s="17" t="s">
        <v>234</v>
      </c>
      <c r="N531" s="17" t="s">
        <v>234</v>
      </c>
      <c r="O531" s="17" t="s">
        <v>234</v>
      </c>
      <c r="P531" s="17" t="s">
        <v>234</v>
      </c>
      <c r="Q531" s="17" t="s">
        <v>234</v>
      </c>
      <c r="R531" s="17" t="s">
        <v>234</v>
      </c>
      <c r="S531" s="17" t="s">
        <v>234</v>
      </c>
      <c r="T531" s="17" t="s">
        <v>234</v>
      </c>
      <c r="U531" s="17" t="s">
        <v>234</v>
      </c>
      <c r="V531" s="17" t="s">
        <v>234</v>
      </c>
      <c r="W531" s="17" t="s">
        <v>234</v>
      </c>
      <c r="X531" s="17" t="s">
        <v>234</v>
      </c>
      <c r="Y531" s="17" t="s">
        <v>234</v>
      </c>
      <c r="Z531" s="17" t="s">
        <v>234</v>
      </c>
      <c r="AA531" s="17" t="s">
        <v>234</v>
      </c>
      <c r="AB531" s="17" t="s">
        <v>234</v>
      </c>
      <c r="AC531" s="17" t="s">
        <v>234</v>
      </c>
      <c r="AD531" s="17" t="s">
        <v>234</v>
      </c>
      <c r="AE531" s="156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235</v>
      </c>
      <c r="C532" s="9" t="s">
        <v>235</v>
      </c>
      <c r="D532" s="153" t="s">
        <v>245</v>
      </c>
      <c r="E532" s="155" t="s">
        <v>246</v>
      </c>
      <c r="F532" s="155" t="s">
        <v>247</v>
      </c>
      <c r="G532" s="155" t="s">
        <v>248</v>
      </c>
      <c r="H532" s="155" t="s">
        <v>249</v>
      </c>
      <c r="I532" s="155" t="s">
        <v>250</v>
      </c>
      <c r="J532" s="155" t="s">
        <v>251</v>
      </c>
      <c r="K532" s="155" t="s">
        <v>252</v>
      </c>
      <c r="L532" s="155" t="s">
        <v>253</v>
      </c>
      <c r="M532" s="155" t="s">
        <v>254</v>
      </c>
      <c r="N532" s="155" t="s">
        <v>255</v>
      </c>
      <c r="O532" s="155" t="s">
        <v>256</v>
      </c>
      <c r="P532" s="155" t="s">
        <v>257</v>
      </c>
      <c r="Q532" s="155" t="s">
        <v>258</v>
      </c>
      <c r="R532" s="155" t="s">
        <v>259</v>
      </c>
      <c r="S532" s="155" t="s">
        <v>260</v>
      </c>
      <c r="T532" s="155" t="s">
        <v>261</v>
      </c>
      <c r="U532" s="155" t="s">
        <v>262</v>
      </c>
      <c r="V532" s="155" t="s">
        <v>263</v>
      </c>
      <c r="W532" s="155" t="s">
        <v>265</v>
      </c>
      <c r="X532" s="155" t="s">
        <v>267</v>
      </c>
      <c r="Y532" s="155" t="s">
        <v>268</v>
      </c>
      <c r="Z532" s="155" t="s">
        <v>269</v>
      </c>
      <c r="AA532" s="155" t="s">
        <v>270</v>
      </c>
      <c r="AB532" s="155" t="s">
        <v>271</v>
      </c>
      <c r="AC532" s="155" t="s">
        <v>236</v>
      </c>
      <c r="AD532" s="155" t="s">
        <v>272</v>
      </c>
      <c r="AE532" s="156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282</v>
      </c>
      <c r="E533" s="11" t="s">
        <v>282</v>
      </c>
      <c r="F533" s="11" t="s">
        <v>281</v>
      </c>
      <c r="G533" s="11" t="s">
        <v>281</v>
      </c>
      <c r="H533" s="11" t="s">
        <v>281</v>
      </c>
      <c r="I533" s="11" t="s">
        <v>281</v>
      </c>
      <c r="J533" s="11" t="s">
        <v>281</v>
      </c>
      <c r="K533" s="11" t="s">
        <v>281</v>
      </c>
      <c r="L533" s="11" t="s">
        <v>282</v>
      </c>
      <c r="M533" s="11" t="s">
        <v>311</v>
      </c>
      <c r="N533" s="11" t="s">
        <v>281</v>
      </c>
      <c r="O533" s="11" t="s">
        <v>311</v>
      </c>
      <c r="P533" s="11" t="s">
        <v>281</v>
      </c>
      <c r="Q533" s="11" t="s">
        <v>282</v>
      </c>
      <c r="R533" s="11" t="s">
        <v>282</v>
      </c>
      <c r="S533" s="11" t="s">
        <v>311</v>
      </c>
      <c r="T533" s="11" t="s">
        <v>282</v>
      </c>
      <c r="U533" s="11" t="s">
        <v>282</v>
      </c>
      <c r="V533" s="11" t="s">
        <v>311</v>
      </c>
      <c r="W533" s="11" t="s">
        <v>282</v>
      </c>
      <c r="X533" s="11" t="s">
        <v>311</v>
      </c>
      <c r="Y533" s="11" t="s">
        <v>311</v>
      </c>
      <c r="Z533" s="11" t="s">
        <v>282</v>
      </c>
      <c r="AA533" s="11" t="s">
        <v>282</v>
      </c>
      <c r="AB533" s="11" t="s">
        <v>282</v>
      </c>
      <c r="AC533" s="11" t="s">
        <v>311</v>
      </c>
      <c r="AD533" s="11" t="s">
        <v>281</v>
      </c>
      <c r="AE533" s="156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9"/>
      <c r="C534" s="9"/>
      <c r="D534" s="26" t="s">
        <v>312</v>
      </c>
      <c r="E534" s="26" t="s">
        <v>312</v>
      </c>
      <c r="F534" s="26" t="s">
        <v>312</v>
      </c>
      <c r="G534" s="26" t="s">
        <v>312</v>
      </c>
      <c r="H534" s="26" t="s">
        <v>312</v>
      </c>
      <c r="I534" s="26" t="s">
        <v>312</v>
      </c>
      <c r="J534" s="26" t="s">
        <v>312</v>
      </c>
      <c r="K534" s="26" t="s">
        <v>312</v>
      </c>
      <c r="L534" s="26" t="s">
        <v>312</v>
      </c>
      <c r="M534" s="26" t="s">
        <v>121</v>
      </c>
      <c r="N534" s="26" t="s">
        <v>278</v>
      </c>
      <c r="O534" s="26" t="s">
        <v>313</v>
      </c>
      <c r="P534" s="26" t="s">
        <v>314</v>
      </c>
      <c r="Q534" s="26" t="s">
        <v>312</v>
      </c>
      <c r="R534" s="26" t="s">
        <v>313</v>
      </c>
      <c r="S534" s="26" t="s">
        <v>313</v>
      </c>
      <c r="T534" s="26" t="s">
        <v>313</v>
      </c>
      <c r="U534" s="26" t="s">
        <v>315</v>
      </c>
      <c r="V534" s="26" t="s">
        <v>315</v>
      </c>
      <c r="W534" s="26" t="s">
        <v>314</v>
      </c>
      <c r="X534" s="26" t="s">
        <v>315</v>
      </c>
      <c r="Y534" s="26" t="s">
        <v>312</v>
      </c>
      <c r="Z534" s="26" t="s">
        <v>315</v>
      </c>
      <c r="AA534" s="26" t="s">
        <v>315</v>
      </c>
      <c r="AB534" s="26" t="s">
        <v>312</v>
      </c>
      <c r="AC534" s="26" t="s">
        <v>315</v>
      </c>
      <c r="AD534" s="26" t="s">
        <v>314</v>
      </c>
      <c r="AE534" s="156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25">
        <v>0.22999999999999998</v>
      </c>
      <c r="E535" s="225">
        <v>0.24</v>
      </c>
      <c r="F535" s="225">
        <v>0.22</v>
      </c>
      <c r="G535" s="225">
        <v>0.21</v>
      </c>
      <c r="H535" s="225">
        <v>0.22999999999999998</v>
      </c>
      <c r="I535" s="225">
        <v>0.2</v>
      </c>
      <c r="J535" s="225">
        <v>0.22</v>
      </c>
      <c r="K535" s="225">
        <v>0.22</v>
      </c>
      <c r="L535" s="225">
        <v>0.24</v>
      </c>
      <c r="M535" s="225">
        <v>0.25</v>
      </c>
      <c r="N535" s="225">
        <v>0.22</v>
      </c>
      <c r="O535" s="225">
        <v>0.25</v>
      </c>
      <c r="P535" s="243">
        <v>0.22014091414190878</v>
      </c>
      <c r="Q535" s="242">
        <v>0.32800000000000001</v>
      </c>
      <c r="R535" s="225">
        <v>0.25613318386854245</v>
      </c>
      <c r="S535" s="225">
        <v>0.22</v>
      </c>
      <c r="T535" s="225">
        <v>0.25</v>
      </c>
      <c r="U535" s="225">
        <v>0.22999999999999998</v>
      </c>
      <c r="V535" s="225">
        <v>0.2392</v>
      </c>
      <c r="W535" s="225">
        <v>0.25</v>
      </c>
      <c r="X535" s="225">
        <v>0.24</v>
      </c>
      <c r="Y535" s="225">
        <v>0.22</v>
      </c>
      <c r="Z535" s="225">
        <v>0.22</v>
      </c>
      <c r="AA535" s="225">
        <v>0.22999999999999998</v>
      </c>
      <c r="AB535" s="225">
        <v>0.22</v>
      </c>
      <c r="AC535" s="225">
        <v>0.23799999999999996</v>
      </c>
      <c r="AD535" s="225">
        <v>0.26</v>
      </c>
      <c r="AE535" s="223"/>
      <c r="AF535" s="224"/>
      <c r="AG535" s="224"/>
      <c r="AH535" s="224"/>
      <c r="AI535" s="224"/>
      <c r="AJ535" s="224"/>
      <c r="AK535" s="224"/>
      <c r="AL535" s="224"/>
      <c r="AM535" s="224"/>
      <c r="AN535" s="224"/>
      <c r="AO535" s="224"/>
      <c r="AP535" s="224"/>
      <c r="AQ535" s="224"/>
      <c r="AR535" s="224"/>
      <c r="AS535" s="224"/>
      <c r="AT535" s="224"/>
      <c r="AU535" s="224"/>
      <c r="AV535" s="224"/>
      <c r="AW535" s="224"/>
      <c r="AX535" s="224"/>
      <c r="AY535" s="224"/>
      <c r="AZ535" s="224"/>
      <c r="BA535" s="224"/>
      <c r="BB535" s="224"/>
      <c r="BC535" s="224"/>
      <c r="BD535" s="224"/>
      <c r="BE535" s="224"/>
      <c r="BF535" s="224"/>
      <c r="BG535" s="224"/>
      <c r="BH535" s="224"/>
      <c r="BI535" s="224"/>
      <c r="BJ535" s="224"/>
      <c r="BK535" s="224"/>
      <c r="BL535" s="224"/>
      <c r="BM535" s="226">
        <v>1</v>
      </c>
    </row>
    <row r="536" spans="1:65">
      <c r="A536" s="30"/>
      <c r="B536" s="19">
        <v>1</v>
      </c>
      <c r="C536" s="9">
        <v>2</v>
      </c>
      <c r="D536" s="245">
        <v>0.21</v>
      </c>
      <c r="E536" s="24">
        <v>0.2</v>
      </c>
      <c r="F536" s="24">
        <v>0.22999999999999998</v>
      </c>
      <c r="G536" s="24">
        <v>0.21</v>
      </c>
      <c r="H536" s="24">
        <v>0.22</v>
      </c>
      <c r="I536" s="24">
        <v>0.21</v>
      </c>
      <c r="J536" s="24">
        <v>0.21</v>
      </c>
      <c r="K536" s="24">
        <v>0.22999999999999998</v>
      </c>
      <c r="L536" s="24">
        <v>0.24</v>
      </c>
      <c r="M536" s="24">
        <v>0.24</v>
      </c>
      <c r="N536" s="24">
        <v>0.22999999999999998</v>
      </c>
      <c r="O536" s="24">
        <v>0.22999999999999998</v>
      </c>
      <c r="P536" s="24">
        <v>0.2344380033793188</v>
      </c>
      <c r="Q536" s="244">
        <v>0.316</v>
      </c>
      <c r="R536" s="24">
        <v>0.24730775542543978</v>
      </c>
      <c r="S536" s="24">
        <v>0.22</v>
      </c>
      <c r="T536" s="24">
        <v>0.24</v>
      </c>
      <c r="U536" s="24">
        <v>0.22999999999999998</v>
      </c>
      <c r="V536" s="24">
        <v>0.23649999999999999</v>
      </c>
      <c r="W536" s="24">
        <v>0.25</v>
      </c>
      <c r="X536" s="24">
        <v>0.24</v>
      </c>
      <c r="Y536" s="24">
        <v>0.21</v>
      </c>
      <c r="Z536" s="24">
        <v>0.22999999999999998</v>
      </c>
      <c r="AA536" s="24">
        <v>0.22999999999999998</v>
      </c>
      <c r="AB536" s="24">
        <v>0.21</v>
      </c>
      <c r="AC536" s="24">
        <v>0.24199999999999999</v>
      </c>
      <c r="AD536" s="24">
        <v>0.22999999999999998</v>
      </c>
      <c r="AE536" s="223"/>
      <c r="AF536" s="224"/>
      <c r="AG536" s="224"/>
      <c r="AH536" s="224"/>
      <c r="AI536" s="224"/>
      <c r="AJ536" s="224"/>
      <c r="AK536" s="224"/>
      <c r="AL536" s="224"/>
      <c r="AM536" s="224"/>
      <c r="AN536" s="224"/>
      <c r="AO536" s="224"/>
      <c r="AP536" s="224"/>
      <c r="AQ536" s="224"/>
      <c r="AR536" s="224"/>
      <c r="AS536" s="224"/>
      <c r="AT536" s="224"/>
      <c r="AU536" s="224"/>
      <c r="AV536" s="224"/>
      <c r="AW536" s="224"/>
      <c r="AX536" s="224"/>
      <c r="AY536" s="224"/>
      <c r="AZ536" s="224"/>
      <c r="BA536" s="224"/>
      <c r="BB536" s="224"/>
      <c r="BC536" s="224"/>
      <c r="BD536" s="224"/>
      <c r="BE536" s="224"/>
      <c r="BF536" s="224"/>
      <c r="BG536" s="224"/>
      <c r="BH536" s="224"/>
      <c r="BI536" s="224"/>
      <c r="BJ536" s="224"/>
      <c r="BK536" s="224"/>
      <c r="BL536" s="224"/>
      <c r="BM536" s="226" t="e">
        <v>#N/A</v>
      </c>
    </row>
    <row r="537" spans="1:65">
      <c r="A537" s="30"/>
      <c r="B537" s="19">
        <v>1</v>
      </c>
      <c r="C537" s="9">
        <v>3</v>
      </c>
      <c r="D537" s="24">
        <v>0.24</v>
      </c>
      <c r="E537" s="24">
        <v>0.21</v>
      </c>
      <c r="F537" s="24">
        <v>0.24</v>
      </c>
      <c r="G537" s="24">
        <v>0.21</v>
      </c>
      <c r="H537" s="24">
        <v>0.24</v>
      </c>
      <c r="I537" s="24">
        <v>0.21</v>
      </c>
      <c r="J537" s="24">
        <v>0.21</v>
      </c>
      <c r="K537" s="24">
        <v>0.22</v>
      </c>
      <c r="L537" s="24">
        <v>0.25</v>
      </c>
      <c r="M537" s="24">
        <v>0.24</v>
      </c>
      <c r="N537" s="24">
        <v>0.22</v>
      </c>
      <c r="O537" s="24">
        <v>0.24</v>
      </c>
      <c r="P537" s="24">
        <v>0.23304086191517226</v>
      </c>
      <c r="Q537" s="244">
        <v>0.35300000000000004</v>
      </c>
      <c r="R537" s="24">
        <v>0.25352709242089211</v>
      </c>
      <c r="S537" s="24">
        <v>0.22</v>
      </c>
      <c r="T537" s="24">
        <v>0.25</v>
      </c>
      <c r="U537" s="24">
        <v>0.24</v>
      </c>
      <c r="V537" s="24">
        <v>0.2346</v>
      </c>
      <c r="W537" s="24">
        <v>0.25</v>
      </c>
      <c r="X537" s="24">
        <v>0.24</v>
      </c>
      <c r="Y537" s="24">
        <v>0.2</v>
      </c>
      <c r="Z537" s="24">
        <v>0.22</v>
      </c>
      <c r="AA537" s="24">
        <v>0.24</v>
      </c>
      <c r="AB537" s="24">
        <v>0.22</v>
      </c>
      <c r="AC537" s="24">
        <v>0.24399999999999999</v>
      </c>
      <c r="AD537" s="24">
        <v>0.24</v>
      </c>
      <c r="AE537" s="223"/>
      <c r="AF537" s="224"/>
      <c r="AG537" s="224"/>
      <c r="AH537" s="224"/>
      <c r="AI537" s="224"/>
      <c r="AJ537" s="224"/>
      <c r="AK537" s="224"/>
      <c r="AL537" s="224"/>
      <c r="AM537" s="224"/>
      <c r="AN537" s="224"/>
      <c r="AO537" s="224"/>
      <c r="AP537" s="224"/>
      <c r="AQ537" s="224"/>
      <c r="AR537" s="224"/>
      <c r="AS537" s="224"/>
      <c r="AT537" s="224"/>
      <c r="AU537" s="224"/>
      <c r="AV537" s="224"/>
      <c r="AW537" s="224"/>
      <c r="AX537" s="224"/>
      <c r="AY537" s="224"/>
      <c r="AZ537" s="224"/>
      <c r="BA537" s="224"/>
      <c r="BB537" s="224"/>
      <c r="BC537" s="224"/>
      <c r="BD537" s="224"/>
      <c r="BE537" s="224"/>
      <c r="BF537" s="224"/>
      <c r="BG537" s="224"/>
      <c r="BH537" s="224"/>
      <c r="BI537" s="224"/>
      <c r="BJ537" s="224"/>
      <c r="BK537" s="224"/>
      <c r="BL537" s="224"/>
      <c r="BM537" s="226">
        <v>16</v>
      </c>
    </row>
    <row r="538" spans="1:65">
      <c r="A538" s="30"/>
      <c r="B538" s="19">
        <v>1</v>
      </c>
      <c r="C538" s="9">
        <v>4</v>
      </c>
      <c r="D538" s="24">
        <v>0.24</v>
      </c>
      <c r="E538" s="24">
        <v>0.22</v>
      </c>
      <c r="F538" s="24">
        <v>0.24</v>
      </c>
      <c r="G538" s="24">
        <v>0.21</v>
      </c>
      <c r="H538" s="24">
        <v>0.22</v>
      </c>
      <c r="I538" s="24">
        <v>0.22</v>
      </c>
      <c r="J538" s="24">
        <v>0.21</v>
      </c>
      <c r="K538" s="24">
        <v>0.22999999999999998</v>
      </c>
      <c r="L538" s="24">
        <v>0.25</v>
      </c>
      <c r="M538" s="24">
        <v>0.22999999999999998</v>
      </c>
      <c r="N538" s="24">
        <v>0.22999999999999998</v>
      </c>
      <c r="O538" s="24">
        <v>0.24</v>
      </c>
      <c r="P538" s="24">
        <v>0.23493220784757221</v>
      </c>
      <c r="Q538" s="244">
        <v>0.39100000000000001</v>
      </c>
      <c r="R538" s="24">
        <v>0.24271569167736243</v>
      </c>
      <c r="S538" s="24">
        <v>0.22</v>
      </c>
      <c r="T538" s="24">
        <v>0.24</v>
      </c>
      <c r="U538" s="24">
        <v>0.24</v>
      </c>
      <c r="V538" s="24">
        <v>0.23739999999999997</v>
      </c>
      <c r="W538" s="24">
        <v>0.26</v>
      </c>
      <c r="X538" s="24">
        <v>0.24</v>
      </c>
      <c r="Y538" s="24">
        <v>0.21</v>
      </c>
      <c r="Z538" s="24">
        <v>0.22</v>
      </c>
      <c r="AA538" s="24">
        <v>0.24</v>
      </c>
      <c r="AB538" s="24">
        <v>0.22999999999999998</v>
      </c>
      <c r="AC538" s="24">
        <v>0.24299999999999999</v>
      </c>
      <c r="AD538" s="24">
        <v>0.24</v>
      </c>
      <c r="AE538" s="223"/>
      <c r="AF538" s="224"/>
      <c r="AG538" s="224"/>
      <c r="AH538" s="224"/>
      <c r="AI538" s="224"/>
      <c r="AJ538" s="224"/>
      <c r="AK538" s="224"/>
      <c r="AL538" s="224"/>
      <c r="AM538" s="224"/>
      <c r="AN538" s="224"/>
      <c r="AO538" s="224"/>
      <c r="AP538" s="224"/>
      <c r="AQ538" s="224"/>
      <c r="AR538" s="224"/>
      <c r="AS538" s="224"/>
      <c r="AT538" s="224"/>
      <c r="AU538" s="224"/>
      <c r="AV538" s="224"/>
      <c r="AW538" s="224"/>
      <c r="AX538" s="224"/>
      <c r="AY538" s="224"/>
      <c r="AZ538" s="224"/>
      <c r="BA538" s="224"/>
      <c r="BB538" s="224"/>
      <c r="BC538" s="224"/>
      <c r="BD538" s="224"/>
      <c r="BE538" s="224"/>
      <c r="BF538" s="224"/>
      <c r="BG538" s="224"/>
      <c r="BH538" s="224"/>
      <c r="BI538" s="224"/>
      <c r="BJ538" s="224"/>
      <c r="BK538" s="224"/>
      <c r="BL538" s="224"/>
      <c r="BM538" s="226">
        <v>0.23060552167129375</v>
      </c>
    </row>
    <row r="539" spans="1:65">
      <c r="A539" s="30"/>
      <c r="B539" s="19">
        <v>1</v>
      </c>
      <c r="C539" s="9">
        <v>5</v>
      </c>
      <c r="D539" s="24">
        <v>0.25</v>
      </c>
      <c r="E539" s="24">
        <v>0.2</v>
      </c>
      <c r="F539" s="24">
        <v>0.24</v>
      </c>
      <c r="G539" s="24">
        <v>0.21</v>
      </c>
      <c r="H539" s="24">
        <v>0.22</v>
      </c>
      <c r="I539" s="24">
        <v>0.21</v>
      </c>
      <c r="J539" s="24">
        <v>0.21</v>
      </c>
      <c r="K539" s="24">
        <v>0.22</v>
      </c>
      <c r="L539" s="24">
        <v>0.25</v>
      </c>
      <c r="M539" s="24">
        <v>0.22999999999999998</v>
      </c>
      <c r="N539" s="24">
        <v>0.22999999999999998</v>
      </c>
      <c r="O539" s="24">
        <v>0.22999999999999998</v>
      </c>
      <c r="P539" s="24">
        <v>0.23480640837139349</v>
      </c>
      <c r="Q539" s="244">
        <v>0.375</v>
      </c>
      <c r="R539" s="24">
        <v>0.24227992249718039</v>
      </c>
      <c r="S539" s="24">
        <v>0.22999999999999998</v>
      </c>
      <c r="T539" s="24">
        <v>0.24</v>
      </c>
      <c r="U539" s="24">
        <v>0.25</v>
      </c>
      <c r="V539" s="24">
        <v>0.23770000000000002</v>
      </c>
      <c r="W539" s="24">
        <v>0.26</v>
      </c>
      <c r="X539" s="24">
        <v>0.24</v>
      </c>
      <c r="Y539" s="24">
        <v>0.21</v>
      </c>
      <c r="Z539" s="24">
        <v>0.22</v>
      </c>
      <c r="AA539" s="24">
        <v>0.24</v>
      </c>
      <c r="AB539" s="24">
        <v>0.21</v>
      </c>
      <c r="AC539" s="24">
        <v>0.246</v>
      </c>
      <c r="AD539" s="24">
        <v>0.22</v>
      </c>
      <c r="AE539" s="223"/>
      <c r="AF539" s="224"/>
      <c r="AG539" s="224"/>
      <c r="AH539" s="224"/>
      <c r="AI539" s="224"/>
      <c r="AJ539" s="224"/>
      <c r="AK539" s="224"/>
      <c r="AL539" s="224"/>
      <c r="AM539" s="224"/>
      <c r="AN539" s="224"/>
      <c r="AO539" s="224"/>
      <c r="AP539" s="224"/>
      <c r="AQ539" s="224"/>
      <c r="AR539" s="224"/>
      <c r="AS539" s="224"/>
      <c r="AT539" s="224"/>
      <c r="AU539" s="224"/>
      <c r="AV539" s="224"/>
      <c r="AW539" s="224"/>
      <c r="AX539" s="224"/>
      <c r="AY539" s="224"/>
      <c r="AZ539" s="224"/>
      <c r="BA539" s="224"/>
      <c r="BB539" s="224"/>
      <c r="BC539" s="224"/>
      <c r="BD539" s="224"/>
      <c r="BE539" s="224"/>
      <c r="BF539" s="224"/>
      <c r="BG539" s="224"/>
      <c r="BH539" s="224"/>
      <c r="BI539" s="224"/>
      <c r="BJ539" s="224"/>
      <c r="BK539" s="224"/>
      <c r="BL539" s="224"/>
      <c r="BM539" s="226">
        <v>92</v>
      </c>
    </row>
    <row r="540" spans="1:65">
      <c r="A540" s="30"/>
      <c r="B540" s="19">
        <v>1</v>
      </c>
      <c r="C540" s="9">
        <v>6</v>
      </c>
      <c r="D540" s="24">
        <v>0.24</v>
      </c>
      <c r="E540" s="24">
        <v>0.21</v>
      </c>
      <c r="F540" s="24">
        <v>0.22999999999999998</v>
      </c>
      <c r="G540" s="24">
        <v>0.22</v>
      </c>
      <c r="H540" s="24">
        <v>0.22</v>
      </c>
      <c r="I540" s="24">
        <v>0.22</v>
      </c>
      <c r="J540" s="24">
        <v>0.21</v>
      </c>
      <c r="K540" s="24">
        <v>0.21</v>
      </c>
      <c r="L540" s="24">
        <v>0.25</v>
      </c>
      <c r="M540" s="24">
        <v>0.2</v>
      </c>
      <c r="N540" s="24">
        <v>0.22999999999999998</v>
      </c>
      <c r="O540" s="24">
        <v>0.24</v>
      </c>
      <c r="P540" s="24">
        <v>0.22801619528089101</v>
      </c>
      <c r="Q540" s="244">
        <v>0.33</v>
      </c>
      <c r="R540" s="24">
        <v>0.2435173226791893</v>
      </c>
      <c r="S540" s="24">
        <v>0.24</v>
      </c>
      <c r="T540" s="24">
        <v>0.24</v>
      </c>
      <c r="U540" s="24">
        <v>0.22999999999999998</v>
      </c>
      <c r="V540" s="24">
        <v>0.23830000000000001</v>
      </c>
      <c r="W540" s="24">
        <v>0.25</v>
      </c>
      <c r="X540" s="24">
        <v>0.22999999999999998</v>
      </c>
      <c r="Y540" s="24">
        <v>0.22</v>
      </c>
      <c r="Z540" s="24">
        <v>0.22</v>
      </c>
      <c r="AA540" s="24">
        <v>0.24</v>
      </c>
      <c r="AB540" s="24">
        <v>0.22</v>
      </c>
      <c r="AC540" s="24">
        <v>0.23400000000000001</v>
      </c>
      <c r="AD540" s="24">
        <v>0.25</v>
      </c>
      <c r="AE540" s="223"/>
      <c r="AF540" s="224"/>
      <c r="AG540" s="224"/>
      <c r="AH540" s="224"/>
      <c r="AI540" s="224"/>
      <c r="AJ540" s="224"/>
      <c r="AK540" s="224"/>
      <c r="AL540" s="224"/>
      <c r="AM540" s="224"/>
      <c r="AN540" s="224"/>
      <c r="AO540" s="224"/>
      <c r="AP540" s="224"/>
      <c r="AQ540" s="224"/>
      <c r="AR540" s="224"/>
      <c r="AS540" s="224"/>
      <c r="AT540" s="224"/>
      <c r="AU540" s="224"/>
      <c r="AV540" s="224"/>
      <c r="AW540" s="224"/>
      <c r="AX540" s="224"/>
      <c r="AY540" s="224"/>
      <c r="AZ540" s="224"/>
      <c r="BA540" s="224"/>
      <c r="BB540" s="224"/>
      <c r="BC540" s="224"/>
      <c r="BD540" s="224"/>
      <c r="BE540" s="224"/>
      <c r="BF540" s="224"/>
      <c r="BG540" s="224"/>
      <c r="BH540" s="224"/>
      <c r="BI540" s="224"/>
      <c r="BJ540" s="224"/>
      <c r="BK540" s="224"/>
      <c r="BL540" s="224"/>
      <c r="BM540" s="56"/>
    </row>
    <row r="541" spans="1:65">
      <c r="A541" s="30"/>
      <c r="B541" s="20" t="s">
        <v>238</v>
      </c>
      <c r="C541" s="12"/>
      <c r="D541" s="227">
        <v>0.23499999999999999</v>
      </c>
      <c r="E541" s="227">
        <v>0.21333333333333335</v>
      </c>
      <c r="F541" s="227">
        <v>0.23333333333333331</v>
      </c>
      <c r="G541" s="227">
        <v>0.21166666666666667</v>
      </c>
      <c r="H541" s="227">
        <v>0.22499999999999998</v>
      </c>
      <c r="I541" s="227">
        <v>0.21166666666666667</v>
      </c>
      <c r="J541" s="227">
        <v>0.21166666666666667</v>
      </c>
      <c r="K541" s="227">
        <v>0.22166666666666665</v>
      </c>
      <c r="L541" s="227">
        <v>0.24666666666666667</v>
      </c>
      <c r="M541" s="227">
        <v>0.23166666666666666</v>
      </c>
      <c r="N541" s="227">
        <v>0.22666666666666666</v>
      </c>
      <c r="O541" s="227">
        <v>0.23833333333333331</v>
      </c>
      <c r="P541" s="227">
        <v>0.23089576515604274</v>
      </c>
      <c r="Q541" s="227">
        <v>0.34883333333333333</v>
      </c>
      <c r="R541" s="227">
        <v>0.2475801614281011</v>
      </c>
      <c r="S541" s="227">
        <v>0.22499999999999998</v>
      </c>
      <c r="T541" s="227">
        <v>0.24333333333333332</v>
      </c>
      <c r="U541" s="227">
        <v>0.23666666666666666</v>
      </c>
      <c r="V541" s="227">
        <v>0.23728333333333332</v>
      </c>
      <c r="W541" s="227">
        <v>0.25333333333333335</v>
      </c>
      <c r="X541" s="227">
        <v>0.23833333333333331</v>
      </c>
      <c r="Y541" s="227">
        <v>0.21166666666666667</v>
      </c>
      <c r="Z541" s="227">
        <v>0.22166666666666665</v>
      </c>
      <c r="AA541" s="227">
        <v>0.23666666666666666</v>
      </c>
      <c r="AB541" s="227">
        <v>0.21833333333333335</v>
      </c>
      <c r="AC541" s="227">
        <v>0.24116666666666667</v>
      </c>
      <c r="AD541" s="227">
        <v>0.24</v>
      </c>
      <c r="AE541" s="223"/>
      <c r="AF541" s="224"/>
      <c r="AG541" s="224"/>
      <c r="AH541" s="224"/>
      <c r="AI541" s="224"/>
      <c r="AJ541" s="224"/>
      <c r="AK541" s="224"/>
      <c r="AL541" s="224"/>
      <c r="AM541" s="224"/>
      <c r="AN541" s="224"/>
      <c r="AO541" s="224"/>
      <c r="AP541" s="224"/>
      <c r="AQ541" s="224"/>
      <c r="AR541" s="224"/>
      <c r="AS541" s="224"/>
      <c r="AT541" s="224"/>
      <c r="AU541" s="224"/>
      <c r="AV541" s="224"/>
      <c r="AW541" s="224"/>
      <c r="AX541" s="224"/>
      <c r="AY541" s="224"/>
      <c r="AZ541" s="224"/>
      <c r="BA541" s="224"/>
      <c r="BB541" s="224"/>
      <c r="BC541" s="224"/>
      <c r="BD541" s="224"/>
      <c r="BE541" s="224"/>
      <c r="BF541" s="224"/>
      <c r="BG541" s="224"/>
      <c r="BH541" s="224"/>
      <c r="BI541" s="224"/>
      <c r="BJ541" s="224"/>
      <c r="BK541" s="224"/>
      <c r="BL541" s="224"/>
      <c r="BM541" s="56"/>
    </row>
    <row r="542" spans="1:65">
      <c r="A542" s="30"/>
      <c r="B542" s="3" t="s">
        <v>239</v>
      </c>
      <c r="C542" s="29"/>
      <c r="D542" s="24">
        <v>0.24</v>
      </c>
      <c r="E542" s="24">
        <v>0.21</v>
      </c>
      <c r="F542" s="24">
        <v>0.23499999999999999</v>
      </c>
      <c r="G542" s="24">
        <v>0.21</v>
      </c>
      <c r="H542" s="24">
        <v>0.22</v>
      </c>
      <c r="I542" s="24">
        <v>0.21</v>
      </c>
      <c r="J542" s="24">
        <v>0.21</v>
      </c>
      <c r="K542" s="24">
        <v>0.22</v>
      </c>
      <c r="L542" s="24">
        <v>0.25</v>
      </c>
      <c r="M542" s="24">
        <v>0.23499999999999999</v>
      </c>
      <c r="N542" s="24">
        <v>0.22999999999999998</v>
      </c>
      <c r="O542" s="24">
        <v>0.24</v>
      </c>
      <c r="P542" s="24">
        <v>0.23373943264724553</v>
      </c>
      <c r="Q542" s="24">
        <v>0.34150000000000003</v>
      </c>
      <c r="R542" s="24">
        <v>0.24541253905231453</v>
      </c>
      <c r="S542" s="24">
        <v>0.22</v>
      </c>
      <c r="T542" s="24">
        <v>0.24</v>
      </c>
      <c r="U542" s="24">
        <v>0.23499999999999999</v>
      </c>
      <c r="V542" s="24">
        <v>0.23754999999999998</v>
      </c>
      <c r="W542" s="24">
        <v>0.25</v>
      </c>
      <c r="X542" s="24">
        <v>0.24</v>
      </c>
      <c r="Y542" s="24">
        <v>0.21</v>
      </c>
      <c r="Z542" s="24">
        <v>0.22</v>
      </c>
      <c r="AA542" s="24">
        <v>0.24</v>
      </c>
      <c r="AB542" s="24">
        <v>0.22</v>
      </c>
      <c r="AC542" s="24">
        <v>0.24249999999999999</v>
      </c>
      <c r="AD542" s="24">
        <v>0.24</v>
      </c>
      <c r="AE542" s="223"/>
      <c r="AF542" s="224"/>
      <c r="AG542" s="224"/>
      <c r="AH542" s="224"/>
      <c r="AI542" s="224"/>
      <c r="AJ542" s="224"/>
      <c r="AK542" s="224"/>
      <c r="AL542" s="224"/>
      <c r="AM542" s="224"/>
      <c r="AN542" s="224"/>
      <c r="AO542" s="224"/>
      <c r="AP542" s="224"/>
      <c r="AQ542" s="224"/>
      <c r="AR542" s="224"/>
      <c r="AS542" s="224"/>
      <c r="AT542" s="224"/>
      <c r="AU542" s="224"/>
      <c r="AV542" s="224"/>
      <c r="AW542" s="224"/>
      <c r="AX542" s="224"/>
      <c r="AY542" s="224"/>
      <c r="AZ542" s="224"/>
      <c r="BA542" s="224"/>
      <c r="BB542" s="224"/>
      <c r="BC542" s="224"/>
      <c r="BD542" s="224"/>
      <c r="BE542" s="224"/>
      <c r="BF542" s="224"/>
      <c r="BG542" s="224"/>
      <c r="BH542" s="224"/>
      <c r="BI542" s="224"/>
      <c r="BJ542" s="224"/>
      <c r="BK542" s="224"/>
      <c r="BL542" s="224"/>
      <c r="BM542" s="56"/>
    </row>
    <row r="543" spans="1:65">
      <c r="A543" s="30"/>
      <c r="B543" s="3" t="s">
        <v>240</v>
      </c>
      <c r="C543" s="29"/>
      <c r="D543" s="24">
        <v>1.3784048752090224E-2</v>
      </c>
      <c r="E543" s="24">
        <v>1.5055453054181616E-2</v>
      </c>
      <c r="F543" s="24">
        <v>8.1649658092772595E-3</v>
      </c>
      <c r="G543" s="24">
        <v>4.0824829046386332E-3</v>
      </c>
      <c r="H543" s="24">
        <v>8.3666002653407495E-3</v>
      </c>
      <c r="I543" s="24">
        <v>7.5277265270908078E-3</v>
      </c>
      <c r="J543" s="24">
        <v>4.0824829046386341E-3</v>
      </c>
      <c r="K543" s="24">
        <v>7.5277265270908044E-3</v>
      </c>
      <c r="L543" s="24">
        <v>5.1639777949432277E-3</v>
      </c>
      <c r="M543" s="24">
        <v>1.7224014243685082E-2</v>
      </c>
      <c r="N543" s="24">
        <v>5.163977794943213E-3</v>
      </c>
      <c r="O543" s="24">
        <v>7.5277265270908165E-3</v>
      </c>
      <c r="P543" s="24">
        <v>5.8769657936444727E-3</v>
      </c>
      <c r="Q543" s="24">
        <v>2.9485024447449028E-2</v>
      </c>
      <c r="R543" s="24">
        <v>5.9473799863529108E-3</v>
      </c>
      <c r="S543" s="24">
        <v>8.3666002653407495E-3</v>
      </c>
      <c r="T543" s="24">
        <v>5.1639777949432277E-3</v>
      </c>
      <c r="U543" s="24">
        <v>8.1649658092772682E-3</v>
      </c>
      <c r="V543" s="24">
        <v>1.5942605391424175E-3</v>
      </c>
      <c r="W543" s="24">
        <v>5.1639777949432277E-3</v>
      </c>
      <c r="X543" s="24">
        <v>4.0824829046386332E-3</v>
      </c>
      <c r="Y543" s="24">
        <v>7.5277265270908078E-3</v>
      </c>
      <c r="Z543" s="24">
        <v>4.0824829046386219E-3</v>
      </c>
      <c r="AA543" s="24">
        <v>5.1639777949432277E-3</v>
      </c>
      <c r="AB543" s="24">
        <v>7.5277265270908078E-3</v>
      </c>
      <c r="AC543" s="24">
        <v>4.400757510550502E-3</v>
      </c>
      <c r="AD543" s="24">
        <v>1.4142135623730956E-2</v>
      </c>
      <c r="AE543" s="223"/>
      <c r="AF543" s="224"/>
      <c r="AG543" s="224"/>
      <c r="AH543" s="224"/>
      <c r="AI543" s="224"/>
      <c r="AJ543" s="224"/>
      <c r="AK543" s="224"/>
      <c r="AL543" s="224"/>
      <c r="AM543" s="224"/>
      <c r="AN543" s="224"/>
      <c r="AO543" s="224"/>
      <c r="AP543" s="224"/>
      <c r="AQ543" s="224"/>
      <c r="AR543" s="224"/>
      <c r="AS543" s="224"/>
      <c r="AT543" s="224"/>
      <c r="AU543" s="224"/>
      <c r="AV543" s="224"/>
      <c r="AW543" s="224"/>
      <c r="AX543" s="224"/>
      <c r="AY543" s="224"/>
      <c r="AZ543" s="224"/>
      <c r="BA543" s="224"/>
      <c r="BB543" s="224"/>
      <c r="BC543" s="224"/>
      <c r="BD543" s="224"/>
      <c r="BE543" s="224"/>
      <c r="BF543" s="224"/>
      <c r="BG543" s="224"/>
      <c r="BH543" s="224"/>
      <c r="BI543" s="224"/>
      <c r="BJ543" s="224"/>
      <c r="BK543" s="224"/>
      <c r="BL543" s="224"/>
      <c r="BM543" s="56"/>
    </row>
    <row r="544" spans="1:65">
      <c r="A544" s="30"/>
      <c r="B544" s="3" t="s">
        <v>87</v>
      </c>
      <c r="C544" s="29"/>
      <c r="D544" s="13">
        <v>5.8655526604639255E-2</v>
      </c>
      <c r="E544" s="13">
        <v>7.0572436191476323E-2</v>
      </c>
      <c r="F544" s="13">
        <v>3.4992710611188256E-2</v>
      </c>
      <c r="G544" s="13">
        <v>1.9287320809316378E-2</v>
      </c>
      <c r="H544" s="13">
        <v>3.7184890068181112E-2</v>
      </c>
      <c r="I544" s="13">
        <v>3.5564062332712476E-2</v>
      </c>
      <c r="J544" s="13">
        <v>1.9287320809316381E-2</v>
      </c>
      <c r="K544" s="13">
        <v>3.3959668543266791E-2</v>
      </c>
      <c r="L544" s="13">
        <v>2.0935045114634707E-2</v>
      </c>
      <c r="M544" s="13">
        <v>7.4348262922381655E-2</v>
      </c>
      <c r="N544" s="13">
        <v>2.2782254977690646E-2</v>
      </c>
      <c r="O544" s="13">
        <v>3.1584866547234199E-2</v>
      </c>
      <c r="P544" s="13">
        <v>2.5452895550824559E-2</v>
      </c>
      <c r="Q544" s="13">
        <v>8.4524675912419578E-2</v>
      </c>
      <c r="R544" s="13">
        <v>2.4022037759596781E-2</v>
      </c>
      <c r="S544" s="13">
        <v>3.7184890068181112E-2</v>
      </c>
      <c r="T544" s="13">
        <v>2.1221826554561212E-2</v>
      </c>
      <c r="U544" s="13">
        <v>3.4499855532157474E-2</v>
      </c>
      <c r="V544" s="13">
        <v>6.7188053907807164E-3</v>
      </c>
      <c r="W544" s="13">
        <v>2.0384122874775899E-2</v>
      </c>
      <c r="X544" s="13">
        <v>1.712929890058168E-2</v>
      </c>
      <c r="Y544" s="13">
        <v>3.5564062332712476E-2</v>
      </c>
      <c r="Z544" s="13">
        <v>1.8417216111151678E-2</v>
      </c>
      <c r="AA544" s="13">
        <v>2.181962448567561E-2</v>
      </c>
      <c r="AB544" s="13">
        <v>3.4478136765301405E-2</v>
      </c>
      <c r="AC544" s="13">
        <v>1.8247785116311688E-2</v>
      </c>
      <c r="AD544" s="13">
        <v>5.8925565098878988E-2</v>
      </c>
      <c r="AE544" s="156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241</v>
      </c>
      <c r="C545" s="29"/>
      <c r="D545" s="13">
        <v>1.9056258049927166E-2</v>
      </c>
      <c r="E545" s="13">
        <v>-7.4899283472406486E-2</v>
      </c>
      <c r="F545" s="13">
        <v>1.182890870205533E-2</v>
      </c>
      <c r="G545" s="13">
        <v>-8.2126632820278322E-2</v>
      </c>
      <c r="H545" s="13">
        <v>-2.4307838037303853E-2</v>
      </c>
      <c r="I545" s="13">
        <v>-8.2126632820278322E-2</v>
      </c>
      <c r="J545" s="13">
        <v>-8.2126632820278322E-2</v>
      </c>
      <c r="K545" s="13">
        <v>-3.8762536733047526E-2</v>
      </c>
      <c r="L545" s="13">
        <v>6.9647703485030021E-2</v>
      </c>
      <c r="M545" s="13">
        <v>4.6015593541834932E-3</v>
      </c>
      <c r="N545" s="13">
        <v>-1.7080488689432016E-2</v>
      </c>
      <c r="O545" s="13">
        <v>3.3510956745670839E-2</v>
      </c>
      <c r="P545" s="13">
        <v>1.2586146361348582E-3</v>
      </c>
      <c r="Q545" s="13">
        <v>0.5126842185095728</v>
      </c>
      <c r="R545" s="13">
        <v>7.360899094603246E-2</v>
      </c>
      <c r="S545" s="13">
        <v>-2.4307838037303853E-2</v>
      </c>
      <c r="T545" s="13">
        <v>5.5193004789286348E-2</v>
      </c>
      <c r="U545" s="13">
        <v>2.6283607397799003E-2</v>
      </c>
      <c r="V545" s="13">
        <v>2.8957726656511529E-2</v>
      </c>
      <c r="W545" s="13">
        <v>9.8557100876517367E-2</v>
      </c>
      <c r="X545" s="13">
        <v>3.3510956745670839E-2</v>
      </c>
      <c r="Y545" s="13">
        <v>-8.2126632820278322E-2</v>
      </c>
      <c r="Z545" s="13">
        <v>-3.8762536733047526E-2</v>
      </c>
      <c r="AA545" s="13">
        <v>2.6283607397799003E-2</v>
      </c>
      <c r="AB545" s="13">
        <v>-5.3217235428790977E-2</v>
      </c>
      <c r="AC545" s="13">
        <v>4.5797450637052872E-2</v>
      </c>
      <c r="AD545" s="13">
        <v>4.0738306093542676E-2</v>
      </c>
      <c r="AE545" s="156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242</v>
      </c>
      <c r="C546" s="47"/>
      <c r="D546" s="45">
        <v>0.13</v>
      </c>
      <c r="E546" s="45">
        <v>1.62</v>
      </c>
      <c r="F546" s="45">
        <v>0</v>
      </c>
      <c r="G546" s="45">
        <v>1.75</v>
      </c>
      <c r="H546" s="45">
        <v>0.67</v>
      </c>
      <c r="I546" s="45">
        <v>1.75</v>
      </c>
      <c r="J546" s="45">
        <v>1.75</v>
      </c>
      <c r="K546" s="45">
        <v>0.94</v>
      </c>
      <c r="L546" s="45">
        <v>1.08</v>
      </c>
      <c r="M546" s="45">
        <v>0.13</v>
      </c>
      <c r="N546" s="45">
        <v>0.54</v>
      </c>
      <c r="O546" s="45">
        <v>0.4</v>
      </c>
      <c r="P546" s="45">
        <v>0.2</v>
      </c>
      <c r="Q546" s="45">
        <v>9.35</v>
      </c>
      <c r="R546" s="45">
        <v>1.1499999999999999</v>
      </c>
      <c r="S546" s="45">
        <v>0.67</v>
      </c>
      <c r="T546" s="45">
        <v>0.81</v>
      </c>
      <c r="U546" s="45">
        <v>0.27</v>
      </c>
      <c r="V546" s="45">
        <v>0.32</v>
      </c>
      <c r="W546" s="45">
        <v>1.62</v>
      </c>
      <c r="X546" s="45">
        <v>0.4</v>
      </c>
      <c r="Y546" s="45">
        <v>1.75</v>
      </c>
      <c r="Z546" s="45">
        <v>0.94</v>
      </c>
      <c r="AA546" s="45">
        <v>0.27</v>
      </c>
      <c r="AB546" s="45">
        <v>1.21</v>
      </c>
      <c r="AC546" s="45">
        <v>0.63</v>
      </c>
      <c r="AD546" s="45">
        <v>0.54</v>
      </c>
      <c r="AE546" s="156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BM547" s="55"/>
    </row>
    <row r="548" spans="1:65" ht="15">
      <c r="B548" s="8" t="s">
        <v>577</v>
      </c>
      <c r="BM548" s="28" t="s">
        <v>67</v>
      </c>
    </row>
    <row r="549" spans="1:65" ht="15">
      <c r="A549" s="25" t="s">
        <v>56</v>
      </c>
      <c r="B549" s="18" t="s">
        <v>114</v>
      </c>
      <c r="C549" s="15" t="s">
        <v>115</v>
      </c>
      <c r="D549" s="16" t="s">
        <v>234</v>
      </c>
      <c r="E549" s="17" t="s">
        <v>234</v>
      </c>
      <c r="F549" s="17" t="s">
        <v>234</v>
      </c>
      <c r="G549" s="17" t="s">
        <v>234</v>
      </c>
      <c r="H549" s="17" t="s">
        <v>234</v>
      </c>
      <c r="I549" s="17" t="s">
        <v>234</v>
      </c>
      <c r="J549" s="17" t="s">
        <v>234</v>
      </c>
      <c r="K549" s="17" t="s">
        <v>234</v>
      </c>
      <c r="L549" s="17" t="s">
        <v>234</v>
      </c>
      <c r="M549" s="17" t="s">
        <v>234</v>
      </c>
      <c r="N549" s="17" t="s">
        <v>234</v>
      </c>
      <c r="O549" s="17" t="s">
        <v>234</v>
      </c>
      <c r="P549" s="17" t="s">
        <v>234</v>
      </c>
      <c r="Q549" s="17" t="s">
        <v>234</v>
      </c>
      <c r="R549" s="17" t="s">
        <v>234</v>
      </c>
      <c r="S549" s="17" t="s">
        <v>234</v>
      </c>
      <c r="T549" s="17" t="s">
        <v>234</v>
      </c>
      <c r="U549" s="17" t="s">
        <v>234</v>
      </c>
      <c r="V549" s="17" t="s">
        <v>234</v>
      </c>
      <c r="W549" s="17" t="s">
        <v>234</v>
      </c>
      <c r="X549" s="17" t="s">
        <v>234</v>
      </c>
      <c r="Y549" s="17" t="s">
        <v>234</v>
      </c>
      <c r="Z549" s="17" t="s">
        <v>234</v>
      </c>
      <c r="AA549" s="17" t="s">
        <v>234</v>
      </c>
      <c r="AB549" s="17" t="s">
        <v>234</v>
      </c>
      <c r="AC549" s="17" t="s">
        <v>234</v>
      </c>
      <c r="AD549" s="17" t="s">
        <v>234</v>
      </c>
      <c r="AE549" s="156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235</v>
      </c>
      <c r="C550" s="9" t="s">
        <v>235</v>
      </c>
      <c r="D550" s="153" t="s">
        <v>245</v>
      </c>
      <c r="E550" s="155" t="s">
        <v>246</v>
      </c>
      <c r="F550" s="155" t="s">
        <v>247</v>
      </c>
      <c r="G550" s="155" t="s">
        <v>248</v>
      </c>
      <c r="H550" s="155" t="s">
        <v>249</v>
      </c>
      <c r="I550" s="155" t="s">
        <v>250</v>
      </c>
      <c r="J550" s="155" t="s">
        <v>251</v>
      </c>
      <c r="K550" s="155" t="s">
        <v>252</v>
      </c>
      <c r="L550" s="155" t="s">
        <v>253</v>
      </c>
      <c r="M550" s="155" t="s">
        <v>254</v>
      </c>
      <c r="N550" s="155" t="s">
        <v>255</v>
      </c>
      <c r="O550" s="155" t="s">
        <v>256</v>
      </c>
      <c r="P550" s="155" t="s">
        <v>257</v>
      </c>
      <c r="Q550" s="155" t="s">
        <v>258</v>
      </c>
      <c r="R550" s="155" t="s">
        <v>259</v>
      </c>
      <c r="S550" s="155" t="s">
        <v>260</v>
      </c>
      <c r="T550" s="155" t="s">
        <v>261</v>
      </c>
      <c r="U550" s="155" t="s">
        <v>262</v>
      </c>
      <c r="V550" s="155" t="s">
        <v>263</v>
      </c>
      <c r="W550" s="155" t="s">
        <v>265</v>
      </c>
      <c r="X550" s="155" t="s">
        <v>267</v>
      </c>
      <c r="Y550" s="155" t="s">
        <v>268</v>
      </c>
      <c r="Z550" s="155" t="s">
        <v>269</v>
      </c>
      <c r="AA550" s="155" t="s">
        <v>270</v>
      </c>
      <c r="AB550" s="155" t="s">
        <v>271</v>
      </c>
      <c r="AC550" s="155" t="s">
        <v>236</v>
      </c>
      <c r="AD550" s="155" t="s">
        <v>272</v>
      </c>
      <c r="AE550" s="156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282</v>
      </c>
      <c r="E551" s="11" t="s">
        <v>282</v>
      </c>
      <c r="F551" s="11" t="s">
        <v>281</v>
      </c>
      <c r="G551" s="11" t="s">
        <v>281</v>
      </c>
      <c r="H551" s="11" t="s">
        <v>281</v>
      </c>
      <c r="I551" s="11" t="s">
        <v>281</v>
      </c>
      <c r="J551" s="11" t="s">
        <v>281</v>
      </c>
      <c r="K551" s="11" t="s">
        <v>281</v>
      </c>
      <c r="L551" s="11" t="s">
        <v>282</v>
      </c>
      <c r="M551" s="11" t="s">
        <v>311</v>
      </c>
      <c r="N551" s="11" t="s">
        <v>281</v>
      </c>
      <c r="O551" s="11" t="s">
        <v>311</v>
      </c>
      <c r="P551" s="11" t="s">
        <v>281</v>
      </c>
      <c r="Q551" s="11" t="s">
        <v>282</v>
      </c>
      <c r="R551" s="11" t="s">
        <v>282</v>
      </c>
      <c r="S551" s="11" t="s">
        <v>311</v>
      </c>
      <c r="T551" s="11" t="s">
        <v>282</v>
      </c>
      <c r="U551" s="11" t="s">
        <v>282</v>
      </c>
      <c r="V551" s="11" t="s">
        <v>311</v>
      </c>
      <c r="W551" s="11" t="s">
        <v>282</v>
      </c>
      <c r="X551" s="11" t="s">
        <v>311</v>
      </c>
      <c r="Y551" s="11" t="s">
        <v>311</v>
      </c>
      <c r="Z551" s="11" t="s">
        <v>282</v>
      </c>
      <c r="AA551" s="11" t="s">
        <v>282</v>
      </c>
      <c r="AB551" s="11" t="s">
        <v>282</v>
      </c>
      <c r="AC551" s="11" t="s">
        <v>311</v>
      </c>
      <c r="AD551" s="11" t="s">
        <v>282</v>
      </c>
      <c r="AE551" s="156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 t="s">
        <v>312</v>
      </c>
      <c r="E552" s="26" t="s">
        <v>312</v>
      </c>
      <c r="F552" s="26" t="s">
        <v>312</v>
      </c>
      <c r="G552" s="26" t="s">
        <v>312</v>
      </c>
      <c r="H552" s="26" t="s">
        <v>312</v>
      </c>
      <c r="I552" s="26" t="s">
        <v>312</v>
      </c>
      <c r="J552" s="26" t="s">
        <v>312</v>
      </c>
      <c r="K552" s="26" t="s">
        <v>312</v>
      </c>
      <c r="L552" s="26" t="s">
        <v>312</v>
      </c>
      <c r="M552" s="26" t="s">
        <v>121</v>
      </c>
      <c r="N552" s="26" t="s">
        <v>278</v>
      </c>
      <c r="O552" s="26" t="s">
        <v>313</v>
      </c>
      <c r="P552" s="26" t="s">
        <v>314</v>
      </c>
      <c r="Q552" s="26" t="s">
        <v>312</v>
      </c>
      <c r="R552" s="26" t="s">
        <v>313</v>
      </c>
      <c r="S552" s="26" t="s">
        <v>313</v>
      </c>
      <c r="T552" s="26" t="s">
        <v>313</v>
      </c>
      <c r="U552" s="26" t="s">
        <v>315</v>
      </c>
      <c r="V552" s="26" t="s">
        <v>315</v>
      </c>
      <c r="W552" s="26" t="s">
        <v>314</v>
      </c>
      <c r="X552" s="26" t="s">
        <v>315</v>
      </c>
      <c r="Y552" s="26" t="s">
        <v>312</v>
      </c>
      <c r="Z552" s="26" t="s">
        <v>315</v>
      </c>
      <c r="AA552" s="26" t="s">
        <v>315</v>
      </c>
      <c r="AB552" s="26" t="s">
        <v>312</v>
      </c>
      <c r="AC552" s="26" t="s">
        <v>315</v>
      </c>
      <c r="AD552" s="26" t="s">
        <v>314</v>
      </c>
      <c r="AE552" s="156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42">
        <v>0.37759999999999999</v>
      </c>
      <c r="E553" s="225">
        <v>0.58799999999999997</v>
      </c>
      <c r="F553" s="242">
        <v>0.45789999999999997</v>
      </c>
      <c r="G553" s="225">
        <v>0.63</v>
      </c>
      <c r="H553" s="225">
        <v>0.67900000000000005</v>
      </c>
      <c r="I553" s="225">
        <v>0.65</v>
      </c>
      <c r="J553" s="225">
        <v>0.64500000000000002</v>
      </c>
      <c r="K553" s="225">
        <v>0.64900000000000002</v>
      </c>
      <c r="L553" s="225">
        <v>0.56800000000000006</v>
      </c>
      <c r="M553" s="225">
        <v>0.69069999999999998</v>
      </c>
      <c r="N553" s="225">
        <v>0.63500000000000001</v>
      </c>
      <c r="O553" s="225">
        <v>0.67900000000000005</v>
      </c>
      <c r="P553" s="243">
        <v>7.3540721546479601E-2</v>
      </c>
      <c r="Q553" s="243">
        <v>0.53400000000000003</v>
      </c>
      <c r="R553" s="225">
        <v>0.63272593303137292</v>
      </c>
      <c r="S553" s="225">
        <v>0.63660000000000005</v>
      </c>
      <c r="T553" s="225">
        <v>0.67</v>
      </c>
      <c r="U553" s="225">
        <v>0.57489999999999997</v>
      </c>
      <c r="V553" s="225">
        <v>0.65869999999999995</v>
      </c>
      <c r="W553" s="225">
        <v>0.67969999999999997</v>
      </c>
      <c r="X553" s="225">
        <v>0.68289999999999995</v>
      </c>
      <c r="Y553" s="225">
        <v>0.68190000000000006</v>
      </c>
      <c r="Z553" s="225">
        <v>0.62290000000000001</v>
      </c>
      <c r="AA553" s="243">
        <v>0.61429999999999996</v>
      </c>
      <c r="AB553" s="225">
        <v>0.62419999999999998</v>
      </c>
      <c r="AC553" s="225">
        <v>0.68610000000000004</v>
      </c>
      <c r="AD553" s="225">
        <v>0.67530000000000001</v>
      </c>
      <c r="AE553" s="223"/>
      <c r="AF553" s="224"/>
      <c r="AG553" s="224"/>
      <c r="AH553" s="224"/>
      <c r="AI553" s="224"/>
      <c r="AJ553" s="224"/>
      <c r="AK553" s="224"/>
      <c r="AL553" s="224"/>
      <c r="AM553" s="224"/>
      <c r="AN553" s="224"/>
      <c r="AO553" s="224"/>
      <c r="AP553" s="224"/>
      <c r="AQ553" s="224"/>
      <c r="AR553" s="224"/>
      <c r="AS553" s="224"/>
      <c r="AT553" s="224"/>
      <c r="AU553" s="224"/>
      <c r="AV553" s="224"/>
      <c r="AW553" s="224"/>
      <c r="AX553" s="224"/>
      <c r="AY553" s="224"/>
      <c r="AZ553" s="224"/>
      <c r="BA553" s="224"/>
      <c r="BB553" s="224"/>
      <c r="BC553" s="224"/>
      <c r="BD553" s="224"/>
      <c r="BE553" s="224"/>
      <c r="BF553" s="224"/>
      <c r="BG553" s="224"/>
      <c r="BH553" s="224"/>
      <c r="BI553" s="224"/>
      <c r="BJ553" s="224"/>
      <c r="BK553" s="224"/>
      <c r="BL553" s="224"/>
      <c r="BM553" s="226">
        <v>1</v>
      </c>
    </row>
    <row r="554" spans="1:65">
      <c r="A554" s="30"/>
      <c r="B554" s="19">
        <v>1</v>
      </c>
      <c r="C554" s="9">
        <v>2</v>
      </c>
      <c r="D554" s="244">
        <v>0.37109999999999999</v>
      </c>
      <c r="E554" s="24">
        <v>0.56499999999999995</v>
      </c>
      <c r="F554" s="244">
        <v>0.45950000000000002</v>
      </c>
      <c r="G554" s="24">
        <v>0.626</v>
      </c>
      <c r="H554" s="24">
        <v>0.63100000000000001</v>
      </c>
      <c r="I554" s="24">
        <v>0.66200000000000003</v>
      </c>
      <c r="J554" s="24">
        <v>0.63</v>
      </c>
      <c r="K554" s="24">
        <v>0.65700000000000003</v>
      </c>
      <c r="L554" s="24">
        <v>0.57299999999999995</v>
      </c>
      <c r="M554" s="24">
        <v>0.67110000000000003</v>
      </c>
      <c r="N554" s="24">
        <v>0.65050000000000008</v>
      </c>
      <c r="O554" s="24">
        <v>0.65469999999999995</v>
      </c>
      <c r="P554" s="244">
        <v>7.8323863514114231E-2</v>
      </c>
      <c r="Q554" s="24">
        <v>0.63500000000000001</v>
      </c>
      <c r="R554" s="24">
        <v>0.62986555765787833</v>
      </c>
      <c r="S554" s="24">
        <v>0.63009999999999999</v>
      </c>
      <c r="T554" s="24">
        <v>0.67500000000000004</v>
      </c>
      <c r="U554" s="24">
        <v>0.58199999999999996</v>
      </c>
      <c r="V554" s="24">
        <v>0.66520000000000001</v>
      </c>
      <c r="W554" s="24">
        <v>0.68289999999999995</v>
      </c>
      <c r="X554" s="24">
        <v>0.66499999999999992</v>
      </c>
      <c r="Y554" s="24">
        <v>0.67860000000000009</v>
      </c>
      <c r="Z554" s="24">
        <v>0.62579999999999991</v>
      </c>
      <c r="AA554" s="24">
        <v>0.65910000000000002</v>
      </c>
      <c r="AB554" s="24">
        <v>0.61809999999999998</v>
      </c>
      <c r="AC554" s="24">
        <v>0.66849999999999998</v>
      </c>
      <c r="AD554" s="24">
        <v>0.66979999999999995</v>
      </c>
      <c r="AE554" s="223"/>
      <c r="AF554" s="224"/>
      <c r="AG554" s="224"/>
      <c r="AH554" s="224"/>
      <c r="AI554" s="224"/>
      <c r="AJ554" s="224"/>
      <c r="AK554" s="224"/>
      <c r="AL554" s="224"/>
      <c r="AM554" s="224"/>
      <c r="AN554" s="224"/>
      <c r="AO554" s="224"/>
      <c r="AP554" s="224"/>
      <c r="AQ554" s="224"/>
      <c r="AR554" s="224"/>
      <c r="AS554" s="224"/>
      <c r="AT554" s="224"/>
      <c r="AU554" s="224"/>
      <c r="AV554" s="224"/>
      <c r="AW554" s="224"/>
      <c r="AX554" s="224"/>
      <c r="AY554" s="224"/>
      <c r="AZ554" s="224"/>
      <c r="BA554" s="224"/>
      <c r="BB554" s="224"/>
      <c r="BC554" s="224"/>
      <c r="BD554" s="224"/>
      <c r="BE554" s="224"/>
      <c r="BF554" s="224"/>
      <c r="BG554" s="224"/>
      <c r="BH554" s="224"/>
      <c r="BI554" s="224"/>
      <c r="BJ554" s="224"/>
      <c r="BK554" s="224"/>
      <c r="BL554" s="224"/>
      <c r="BM554" s="226">
        <v>21</v>
      </c>
    </row>
    <row r="555" spans="1:65">
      <c r="A555" s="30"/>
      <c r="B555" s="19">
        <v>1</v>
      </c>
      <c r="C555" s="9">
        <v>3</v>
      </c>
      <c r="D555" s="244">
        <v>0.37559999999999999</v>
      </c>
      <c r="E555" s="24">
        <v>0.59</v>
      </c>
      <c r="F555" s="244">
        <v>0.47720000000000001</v>
      </c>
      <c r="G555" s="24">
        <v>0.63500000000000001</v>
      </c>
      <c r="H555" s="24">
        <v>0.69599999999999995</v>
      </c>
      <c r="I555" s="24">
        <v>0.66699999999999993</v>
      </c>
      <c r="J555" s="24">
        <v>0.622</v>
      </c>
      <c r="K555" s="24">
        <v>0.64500000000000002</v>
      </c>
      <c r="L555" s="24">
        <v>0.6</v>
      </c>
      <c r="M555" s="24">
        <v>0.64770000000000005</v>
      </c>
      <c r="N555" s="24">
        <v>0.61809999999999998</v>
      </c>
      <c r="O555" s="24">
        <v>0.67369999999999997</v>
      </c>
      <c r="P555" s="244">
        <v>7.7856692955977261E-2</v>
      </c>
      <c r="Q555" s="24">
        <v>0.63400000000000001</v>
      </c>
      <c r="R555" s="24">
        <v>0.63278552596495985</v>
      </c>
      <c r="S555" s="24">
        <v>0.63540000000000008</v>
      </c>
      <c r="T555" s="24">
        <v>0.67700000000000005</v>
      </c>
      <c r="U555" s="24">
        <v>0.5877</v>
      </c>
      <c r="V555" s="24">
        <v>0.67409999999999992</v>
      </c>
      <c r="W555" s="24">
        <v>0.66549999999999998</v>
      </c>
      <c r="X555" s="24">
        <v>0.6774</v>
      </c>
      <c r="Y555" s="24">
        <v>0.66559999999999997</v>
      </c>
      <c r="Z555" s="24">
        <v>0.628</v>
      </c>
      <c r="AA555" s="24">
        <v>0.64419999999999999</v>
      </c>
      <c r="AB555" s="24">
        <v>0.63829999999999998</v>
      </c>
      <c r="AC555" s="24">
        <v>0.67459999999999998</v>
      </c>
      <c r="AD555" s="24">
        <v>0.6653</v>
      </c>
      <c r="AE555" s="223"/>
      <c r="AF555" s="224"/>
      <c r="AG555" s="224"/>
      <c r="AH555" s="224"/>
      <c r="AI555" s="224"/>
      <c r="AJ555" s="224"/>
      <c r="AK555" s="224"/>
      <c r="AL555" s="224"/>
      <c r="AM555" s="224"/>
      <c r="AN555" s="224"/>
      <c r="AO555" s="224"/>
      <c r="AP555" s="224"/>
      <c r="AQ555" s="224"/>
      <c r="AR555" s="224"/>
      <c r="AS555" s="224"/>
      <c r="AT555" s="224"/>
      <c r="AU555" s="224"/>
      <c r="AV555" s="224"/>
      <c r="AW555" s="224"/>
      <c r="AX555" s="224"/>
      <c r="AY555" s="224"/>
      <c r="AZ555" s="224"/>
      <c r="BA555" s="224"/>
      <c r="BB555" s="224"/>
      <c r="BC555" s="224"/>
      <c r="BD555" s="224"/>
      <c r="BE555" s="224"/>
      <c r="BF555" s="224"/>
      <c r="BG555" s="224"/>
      <c r="BH555" s="224"/>
      <c r="BI555" s="224"/>
      <c r="BJ555" s="224"/>
      <c r="BK555" s="224"/>
      <c r="BL555" s="224"/>
      <c r="BM555" s="226">
        <v>16</v>
      </c>
    </row>
    <row r="556" spans="1:65">
      <c r="A556" s="30"/>
      <c r="B556" s="19">
        <v>1</v>
      </c>
      <c r="C556" s="9">
        <v>4</v>
      </c>
      <c r="D556" s="244">
        <v>0.37859999999999999</v>
      </c>
      <c r="E556" s="24">
        <v>0.58299999999999996</v>
      </c>
      <c r="F556" s="244">
        <v>0.46810000000000002</v>
      </c>
      <c r="G556" s="24">
        <v>0.63400000000000001</v>
      </c>
      <c r="H556" s="24">
        <v>0.66100000000000003</v>
      </c>
      <c r="I556" s="24">
        <v>0.67300000000000004</v>
      </c>
      <c r="J556" s="24">
        <v>0.628</v>
      </c>
      <c r="K556" s="24">
        <v>0.65300000000000002</v>
      </c>
      <c r="L556" s="24">
        <v>0.57600000000000007</v>
      </c>
      <c r="M556" s="24">
        <v>0.64610000000000001</v>
      </c>
      <c r="N556" s="24">
        <v>0.62440000000000007</v>
      </c>
      <c r="O556" s="24">
        <v>0.67769999999999997</v>
      </c>
      <c r="P556" s="244">
        <v>7.8486629999773086E-2</v>
      </c>
      <c r="Q556" s="24">
        <v>0.72300000000000009</v>
      </c>
      <c r="R556" s="24">
        <v>0.62904206215123648</v>
      </c>
      <c r="S556" s="24">
        <v>0.621</v>
      </c>
      <c r="T556" s="24">
        <v>0.68199999999999994</v>
      </c>
      <c r="U556" s="24">
        <v>0.57650000000000001</v>
      </c>
      <c r="V556" s="24">
        <v>0.66889999999999994</v>
      </c>
      <c r="W556" s="24">
        <v>0.65859999999999996</v>
      </c>
      <c r="X556" s="24">
        <v>0.66990000000000005</v>
      </c>
      <c r="Y556" s="24">
        <v>0.68510000000000004</v>
      </c>
      <c r="Z556" s="24">
        <v>0.62509999999999999</v>
      </c>
      <c r="AA556" s="24">
        <v>0.64650000000000007</v>
      </c>
      <c r="AB556" s="24">
        <v>0.65579999999999994</v>
      </c>
      <c r="AC556" s="24">
        <v>0.67969999999999997</v>
      </c>
      <c r="AD556" s="24">
        <v>0.67149999999999999</v>
      </c>
      <c r="AE556" s="223"/>
      <c r="AF556" s="224"/>
      <c r="AG556" s="224"/>
      <c r="AH556" s="224"/>
      <c r="AI556" s="224"/>
      <c r="AJ556" s="224"/>
      <c r="AK556" s="224"/>
      <c r="AL556" s="224"/>
      <c r="AM556" s="224"/>
      <c r="AN556" s="224"/>
      <c r="AO556" s="224"/>
      <c r="AP556" s="224"/>
      <c r="AQ556" s="224"/>
      <c r="AR556" s="224"/>
      <c r="AS556" s="224"/>
      <c r="AT556" s="224"/>
      <c r="AU556" s="224"/>
      <c r="AV556" s="224"/>
      <c r="AW556" s="224"/>
      <c r="AX556" s="224"/>
      <c r="AY556" s="224"/>
      <c r="AZ556" s="224"/>
      <c r="BA556" s="224"/>
      <c r="BB556" s="224"/>
      <c r="BC556" s="224"/>
      <c r="BD556" s="224"/>
      <c r="BE556" s="224"/>
      <c r="BF556" s="224"/>
      <c r="BG556" s="224"/>
      <c r="BH556" s="224"/>
      <c r="BI556" s="224"/>
      <c r="BJ556" s="224"/>
      <c r="BK556" s="224"/>
      <c r="BL556" s="224"/>
      <c r="BM556" s="226">
        <v>0.64420613512867098</v>
      </c>
    </row>
    <row r="557" spans="1:65">
      <c r="A557" s="30"/>
      <c r="B557" s="19">
        <v>1</v>
      </c>
      <c r="C557" s="9">
        <v>5</v>
      </c>
      <c r="D557" s="244">
        <v>0.37929999999999997</v>
      </c>
      <c r="E557" s="24">
        <v>0.55999999999999994</v>
      </c>
      <c r="F557" s="244">
        <v>0.47410000000000002</v>
      </c>
      <c r="G557" s="24">
        <v>0.64200000000000002</v>
      </c>
      <c r="H557" s="24">
        <v>0.66400000000000003</v>
      </c>
      <c r="I557" s="24">
        <v>0.65500000000000003</v>
      </c>
      <c r="J557" s="24">
        <v>0.64200000000000002</v>
      </c>
      <c r="K557" s="24">
        <v>0.64599999999999991</v>
      </c>
      <c r="L557" s="24">
        <v>0.58499999999999996</v>
      </c>
      <c r="M557" s="24">
        <v>0.64529999999999998</v>
      </c>
      <c r="N557" s="24">
        <v>0.65400000000000003</v>
      </c>
      <c r="O557" s="24">
        <v>0.66420000000000001</v>
      </c>
      <c r="P557" s="244">
        <v>7.8447868148572839E-2</v>
      </c>
      <c r="Q557" s="24">
        <v>0.62</v>
      </c>
      <c r="R557" s="24">
        <v>0.63175596732298733</v>
      </c>
      <c r="S557" s="24">
        <v>0.63190000000000002</v>
      </c>
      <c r="T557" s="24">
        <v>0.67099999999999993</v>
      </c>
      <c r="U557" s="24">
        <v>0.59799999999999998</v>
      </c>
      <c r="V557" s="24">
        <v>0.67210000000000003</v>
      </c>
      <c r="W557" s="24">
        <v>0.66299999999999992</v>
      </c>
      <c r="X557" s="24">
        <v>0.66810000000000003</v>
      </c>
      <c r="Y557" s="24">
        <v>0.67149999999999999</v>
      </c>
      <c r="Z557" s="24">
        <v>0.62430000000000008</v>
      </c>
      <c r="AA557" s="24">
        <v>0.65510000000000002</v>
      </c>
      <c r="AB557" s="24">
        <v>0.6452</v>
      </c>
      <c r="AC557" s="24">
        <v>0.67120000000000002</v>
      </c>
      <c r="AD557" s="24">
        <v>0.66090000000000004</v>
      </c>
      <c r="AE557" s="223"/>
      <c r="AF557" s="224"/>
      <c r="AG557" s="224"/>
      <c r="AH557" s="224"/>
      <c r="AI557" s="224"/>
      <c r="AJ557" s="224"/>
      <c r="AK557" s="224"/>
      <c r="AL557" s="224"/>
      <c r="AM557" s="224"/>
      <c r="AN557" s="224"/>
      <c r="AO557" s="224"/>
      <c r="AP557" s="224"/>
      <c r="AQ557" s="224"/>
      <c r="AR557" s="224"/>
      <c r="AS557" s="224"/>
      <c r="AT557" s="224"/>
      <c r="AU557" s="224"/>
      <c r="AV557" s="224"/>
      <c r="AW557" s="224"/>
      <c r="AX557" s="224"/>
      <c r="AY557" s="224"/>
      <c r="AZ557" s="224"/>
      <c r="BA557" s="224"/>
      <c r="BB557" s="224"/>
      <c r="BC557" s="224"/>
      <c r="BD557" s="224"/>
      <c r="BE557" s="224"/>
      <c r="BF557" s="224"/>
      <c r="BG557" s="224"/>
      <c r="BH557" s="224"/>
      <c r="BI557" s="224"/>
      <c r="BJ557" s="224"/>
      <c r="BK557" s="224"/>
      <c r="BL557" s="224"/>
      <c r="BM557" s="226">
        <v>93</v>
      </c>
    </row>
    <row r="558" spans="1:65">
      <c r="A558" s="30"/>
      <c r="B558" s="19">
        <v>1</v>
      </c>
      <c r="C558" s="9">
        <v>6</v>
      </c>
      <c r="D558" s="244">
        <v>0.37980000000000003</v>
      </c>
      <c r="E558" s="24">
        <v>0.56100000000000005</v>
      </c>
      <c r="F558" s="244">
        <v>0.47639999999999999</v>
      </c>
      <c r="G558" s="24">
        <v>0.63600000000000001</v>
      </c>
      <c r="H558" s="24">
        <v>0.65700000000000003</v>
      </c>
      <c r="I558" s="24">
        <v>0.67099999999999993</v>
      </c>
      <c r="J558" s="24">
        <v>0.623</v>
      </c>
      <c r="K558" s="24">
        <v>0.64300000000000002</v>
      </c>
      <c r="L558" s="24">
        <v>0.56600000000000006</v>
      </c>
      <c r="M558" s="24">
        <v>0.57939999999999992</v>
      </c>
      <c r="N558" s="24">
        <v>0.60709999999999997</v>
      </c>
      <c r="O558" s="24">
        <v>0.68479999999999996</v>
      </c>
      <c r="P558" s="244">
        <v>7.616959045071911E-2</v>
      </c>
      <c r="Q558" s="24">
        <v>0.61399999999999999</v>
      </c>
      <c r="R558" s="24">
        <v>0.62764841240017999</v>
      </c>
      <c r="S558" s="24">
        <v>0.63489999999999991</v>
      </c>
      <c r="T558" s="24">
        <v>0.67400000000000004</v>
      </c>
      <c r="U558" s="24">
        <v>0.58520000000000005</v>
      </c>
      <c r="V558" s="24">
        <v>0.67369999999999997</v>
      </c>
      <c r="W558" s="24">
        <v>0.67019999999999991</v>
      </c>
      <c r="X558" s="24">
        <v>0.67649999999999999</v>
      </c>
      <c r="Y558" s="24">
        <v>0.68190000000000006</v>
      </c>
      <c r="Z558" s="24">
        <v>0.62719999999999998</v>
      </c>
      <c r="AA558" s="24">
        <v>0.64939999999999998</v>
      </c>
      <c r="AB558" s="24">
        <v>0.6552</v>
      </c>
      <c r="AC558" s="24">
        <v>0.67679999999999996</v>
      </c>
      <c r="AD558" s="24">
        <v>0.66499999999999992</v>
      </c>
      <c r="AE558" s="223"/>
      <c r="AF558" s="224"/>
      <c r="AG558" s="224"/>
      <c r="AH558" s="224"/>
      <c r="AI558" s="224"/>
      <c r="AJ558" s="224"/>
      <c r="AK558" s="224"/>
      <c r="AL558" s="224"/>
      <c r="AM558" s="224"/>
      <c r="AN558" s="224"/>
      <c r="AO558" s="224"/>
      <c r="AP558" s="224"/>
      <c r="AQ558" s="224"/>
      <c r="AR558" s="224"/>
      <c r="AS558" s="224"/>
      <c r="AT558" s="224"/>
      <c r="AU558" s="224"/>
      <c r="AV558" s="224"/>
      <c r="AW558" s="224"/>
      <c r="AX558" s="224"/>
      <c r="AY558" s="224"/>
      <c r="AZ558" s="224"/>
      <c r="BA558" s="224"/>
      <c r="BB558" s="224"/>
      <c r="BC558" s="224"/>
      <c r="BD558" s="224"/>
      <c r="BE558" s="224"/>
      <c r="BF558" s="224"/>
      <c r="BG558" s="224"/>
      <c r="BH558" s="224"/>
      <c r="BI558" s="224"/>
      <c r="BJ558" s="224"/>
      <c r="BK558" s="224"/>
      <c r="BL558" s="224"/>
      <c r="BM558" s="56"/>
    </row>
    <row r="559" spans="1:65">
      <c r="A559" s="30"/>
      <c r="B559" s="20" t="s">
        <v>238</v>
      </c>
      <c r="C559" s="12"/>
      <c r="D559" s="227">
        <v>0.377</v>
      </c>
      <c r="E559" s="227">
        <v>0.5744999999999999</v>
      </c>
      <c r="F559" s="227">
        <v>0.46886666666666671</v>
      </c>
      <c r="G559" s="227">
        <v>0.63383333333333336</v>
      </c>
      <c r="H559" s="227">
        <v>0.66466666666666674</v>
      </c>
      <c r="I559" s="227">
        <v>0.66300000000000003</v>
      </c>
      <c r="J559" s="227">
        <v>0.63166666666666671</v>
      </c>
      <c r="K559" s="227">
        <v>0.64883333333333326</v>
      </c>
      <c r="L559" s="227">
        <v>0.57799999999999996</v>
      </c>
      <c r="M559" s="227">
        <v>0.64671666666666672</v>
      </c>
      <c r="N559" s="227">
        <v>0.63151666666666662</v>
      </c>
      <c r="O559" s="227">
        <v>0.67234999999999989</v>
      </c>
      <c r="P559" s="227">
        <v>7.7137561102606014E-2</v>
      </c>
      <c r="Q559" s="227">
        <v>0.62666666666666659</v>
      </c>
      <c r="R559" s="227">
        <v>0.63063724308810243</v>
      </c>
      <c r="S559" s="227">
        <v>0.63165000000000004</v>
      </c>
      <c r="T559" s="227">
        <v>0.6748333333333334</v>
      </c>
      <c r="U559" s="227">
        <v>0.58404999999999985</v>
      </c>
      <c r="V559" s="227">
        <v>0.66878333333333329</v>
      </c>
      <c r="W559" s="227">
        <v>0.66998333333333326</v>
      </c>
      <c r="X559" s="227">
        <v>0.6732999999999999</v>
      </c>
      <c r="Y559" s="227">
        <v>0.67743333333333322</v>
      </c>
      <c r="Z559" s="227">
        <v>0.62555000000000005</v>
      </c>
      <c r="AA559" s="227">
        <v>0.64476666666666671</v>
      </c>
      <c r="AB559" s="227">
        <v>0.63946666666666652</v>
      </c>
      <c r="AC559" s="227">
        <v>0.67614999999999992</v>
      </c>
      <c r="AD559" s="227">
        <v>0.6679666666666666</v>
      </c>
      <c r="AE559" s="223"/>
      <c r="AF559" s="224"/>
      <c r="AG559" s="224"/>
      <c r="AH559" s="224"/>
      <c r="AI559" s="224"/>
      <c r="AJ559" s="224"/>
      <c r="AK559" s="224"/>
      <c r="AL559" s="224"/>
      <c r="AM559" s="224"/>
      <c r="AN559" s="224"/>
      <c r="AO559" s="224"/>
      <c r="AP559" s="224"/>
      <c r="AQ559" s="224"/>
      <c r="AR559" s="224"/>
      <c r="AS559" s="224"/>
      <c r="AT559" s="224"/>
      <c r="AU559" s="224"/>
      <c r="AV559" s="224"/>
      <c r="AW559" s="224"/>
      <c r="AX559" s="224"/>
      <c r="AY559" s="224"/>
      <c r="AZ559" s="224"/>
      <c r="BA559" s="224"/>
      <c r="BB559" s="224"/>
      <c r="BC559" s="224"/>
      <c r="BD559" s="224"/>
      <c r="BE559" s="224"/>
      <c r="BF559" s="224"/>
      <c r="BG559" s="224"/>
      <c r="BH559" s="224"/>
      <c r="BI559" s="224"/>
      <c r="BJ559" s="224"/>
      <c r="BK559" s="224"/>
      <c r="BL559" s="224"/>
      <c r="BM559" s="56"/>
    </row>
    <row r="560" spans="1:65">
      <c r="A560" s="30"/>
      <c r="B560" s="3" t="s">
        <v>239</v>
      </c>
      <c r="C560" s="29"/>
      <c r="D560" s="24">
        <v>0.37809999999999999</v>
      </c>
      <c r="E560" s="24">
        <v>0.57399999999999995</v>
      </c>
      <c r="F560" s="24">
        <v>0.47110000000000002</v>
      </c>
      <c r="G560" s="24">
        <v>0.63450000000000006</v>
      </c>
      <c r="H560" s="24">
        <v>0.66250000000000009</v>
      </c>
      <c r="I560" s="24">
        <v>0.66449999999999998</v>
      </c>
      <c r="J560" s="24">
        <v>0.629</v>
      </c>
      <c r="K560" s="24">
        <v>0.64749999999999996</v>
      </c>
      <c r="L560" s="24">
        <v>0.57450000000000001</v>
      </c>
      <c r="M560" s="24">
        <v>0.64690000000000003</v>
      </c>
      <c r="N560" s="24">
        <v>0.62970000000000004</v>
      </c>
      <c r="O560" s="24">
        <v>0.67569999999999997</v>
      </c>
      <c r="P560" s="24">
        <v>7.8090278235045746E-2</v>
      </c>
      <c r="Q560" s="24">
        <v>0.627</v>
      </c>
      <c r="R560" s="24">
        <v>0.63081076249043289</v>
      </c>
      <c r="S560" s="24">
        <v>0.63339999999999996</v>
      </c>
      <c r="T560" s="24">
        <v>0.6745000000000001</v>
      </c>
      <c r="U560" s="24">
        <v>0.58360000000000001</v>
      </c>
      <c r="V560" s="24">
        <v>0.67049999999999998</v>
      </c>
      <c r="W560" s="24">
        <v>0.66784999999999994</v>
      </c>
      <c r="X560" s="24">
        <v>0.67320000000000002</v>
      </c>
      <c r="Y560" s="24">
        <v>0.68025000000000002</v>
      </c>
      <c r="Z560" s="24">
        <v>0.62544999999999995</v>
      </c>
      <c r="AA560" s="24">
        <v>0.64795000000000003</v>
      </c>
      <c r="AB560" s="24">
        <v>0.64175000000000004</v>
      </c>
      <c r="AC560" s="24">
        <v>0.67569999999999997</v>
      </c>
      <c r="AD560" s="24">
        <v>0.66754999999999998</v>
      </c>
      <c r="AE560" s="223"/>
      <c r="AF560" s="224"/>
      <c r="AG560" s="224"/>
      <c r="AH560" s="224"/>
      <c r="AI560" s="224"/>
      <c r="AJ560" s="224"/>
      <c r="AK560" s="224"/>
      <c r="AL560" s="224"/>
      <c r="AM560" s="224"/>
      <c r="AN560" s="224"/>
      <c r="AO560" s="224"/>
      <c r="AP560" s="224"/>
      <c r="AQ560" s="224"/>
      <c r="AR560" s="224"/>
      <c r="AS560" s="224"/>
      <c r="AT560" s="224"/>
      <c r="AU560" s="224"/>
      <c r="AV560" s="224"/>
      <c r="AW560" s="224"/>
      <c r="AX560" s="224"/>
      <c r="AY560" s="224"/>
      <c r="AZ560" s="224"/>
      <c r="BA560" s="224"/>
      <c r="BB560" s="224"/>
      <c r="BC560" s="224"/>
      <c r="BD560" s="224"/>
      <c r="BE560" s="224"/>
      <c r="BF560" s="224"/>
      <c r="BG560" s="224"/>
      <c r="BH560" s="224"/>
      <c r="BI560" s="224"/>
      <c r="BJ560" s="224"/>
      <c r="BK560" s="224"/>
      <c r="BL560" s="224"/>
      <c r="BM560" s="56"/>
    </row>
    <row r="561" spans="1:65">
      <c r="A561" s="30"/>
      <c r="B561" s="3" t="s">
        <v>240</v>
      </c>
      <c r="C561" s="29"/>
      <c r="D561" s="24">
        <v>3.2502307610383658E-3</v>
      </c>
      <c r="E561" s="24">
        <v>1.3982131454109554E-2</v>
      </c>
      <c r="F561" s="24">
        <v>8.5108558128232179E-3</v>
      </c>
      <c r="G561" s="24">
        <v>5.4558836742242519E-3</v>
      </c>
      <c r="H561" s="24">
        <v>2.1878452108562572E-2</v>
      </c>
      <c r="I561" s="24">
        <v>9.09945053286184E-3</v>
      </c>
      <c r="J561" s="24">
        <v>9.688481133111982E-3</v>
      </c>
      <c r="K561" s="24">
        <v>5.307227776030236E-3</v>
      </c>
      <c r="L561" s="24">
        <v>1.2696456198483072E-2</v>
      </c>
      <c r="M561" s="24">
        <v>3.7587147626105773E-2</v>
      </c>
      <c r="N561" s="24">
        <v>1.8465255662098688E-2</v>
      </c>
      <c r="O561" s="24">
        <v>1.1023747094341388E-2</v>
      </c>
      <c r="P561" s="24">
        <v>1.9664982813888889E-3</v>
      </c>
      <c r="Q561" s="24">
        <v>6.0324677095419825E-2</v>
      </c>
      <c r="R561" s="24">
        <v>2.1119895083766167E-3</v>
      </c>
      <c r="S561" s="24">
        <v>5.7448237570877775E-3</v>
      </c>
      <c r="T561" s="24">
        <v>4.3550736694878715E-3</v>
      </c>
      <c r="U561" s="24">
        <v>8.4163531294735982E-3</v>
      </c>
      <c r="V561" s="24">
        <v>5.9660427979244882E-3</v>
      </c>
      <c r="W561" s="24">
        <v>9.5890388812782858E-3</v>
      </c>
      <c r="X561" s="24">
        <v>6.7334983478129651E-3</v>
      </c>
      <c r="Y561" s="24">
        <v>7.4198831976431566E-3</v>
      </c>
      <c r="Z561" s="24">
        <v>1.8748333259252499E-3</v>
      </c>
      <c r="AA561" s="24">
        <v>1.59074406070451E-2</v>
      </c>
      <c r="AB561" s="24">
        <v>1.573628503385302E-2</v>
      </c>
      <c r="AC561" s="24">
        <v>6.2841865026429756E-3</v>
      </c>
      <c r="AD561" s="24">
        <v>5.2052537562223234E-3</v>
      </c>
      <c r="AE561" s="223"/>
      <c r="AF561" s="224"/>
      <c r="AG561" s="224"/>
      <c r="AH561" s="224"/>
      <c r="AI561" s="224"/>
      <c r="AJ561" s="224"/>
      <c r="AK561" s="224"/>
      <c r="AL561" s="224"/>
      <c r="AM561" s="224"/>
      <c r="AN561" s="224"/>
      <c r="AO561" s="224"/>
      <c r="AP561" s="224"/>
      <c r="AQ561" s="224"/>
      <c r="AR561" s="224"/>
      <c r="AS561" s="224"/>
      <c r="AT561" s="224"/>
      <c r="AU561" s="224"/>
      <c r="AV561" s="224"/>
      <c r="AW561" s="224"/>
      <c r="AX561" s="224"/>
      <c r="AY561" s="224"/>
      <c r="AZ561" s="224"/>
      <c r="BA561" s="224"/>
      <c r="BB561" s="224"/>
      <c r="BC561" s="224"/>
      <c r="BD561" s="224"/>
      <c r="BE561" s="224"/>
      <c r="BF561" s="224"/>
      <c r="BG561" s="224"/>
      <c r="BH561" s="224"/>
      <c r="BI561" s="224"/>
      <c r="BJ561" s="224"/>
      <c r="BK561" s="224"/>
      <c r="BL561" s="224"/>
      <c r="BM561" s="56"/>
    </row>
    <row r="562" spans="1:65">
      <c r="A562" s="30"/>
      <c r="B562" s="3" t="s">
        <v>87</v>
      </c>
      <c r="C562" s="29"/>
      <c r="D562" s="13">
        <v>8.6213017534174166E-3</v>
      </c>
      <c r="E562" s="13">
        <v>2.4337913758241177E-2</v>
      </c>
      <c r="F562" s="13">
        <v>1.8151974575906192E-2</v>
      </c>
      <c r="G562" s="13">
        <v>8.6077575717448101E-3</v>
      </c>
      <c r="H562" s="13">
        <v>3.2916427445179391E-2</v>
      </c>
      <c r="I562" s="13">
        <v>1.3724661437197345E-2</v>
      </c>
      <c r="J562" s="13">
        <v>1.5337964854530841E-2</v>
      </c>
      <c r="K562" s="13">
        <v>8.1796472273777086E-3</v>
      </c>
      <c r="L562" s="13">
        <v>2.1966187194607394E-2</v>
      </c>
      <c r="M562" s="13">
        <v>5.8119961280476924E-2</v>
      </c>
      <c r="N562" s="13">
        <v>2.9239538141667451E-2</v>
      </c>
      <c r="O562" s="13">
        <v>1.6395846053902565E-2</v>
      </c>
      <c r="P562" s="13">
        <v>2.5493394570423523E-2</v>
      </c>
      <c r="Q562" s="13">
        <v>9.6262782599074198E-2</v>
      </c>
      <c r="R562" s="13">
        <v>3.348976819121296E-3</v>
      </c>
      <c r="S562" s="13">
        <v>9.0949477670985157E-3</v>
      </c>
      <c r="T562" s="13">
        <v>6.4535544620714317E-3</v>
      </c>
      <c r="U562" s="13">
        <v>1.4410329816751307E-2</v>
      </c>
      <c r="V562" s="13">
        <v>8.9207408447047956E-3</v>
      </c>
      <c r="W562" s="13">
        <v>1.4312354358981497E-2</v>
      </c>
      <c r="X562" s="13">
        <v>1.000074015715575E-2</v>
      </c>
      <c r="Y562" s="13">
        <v>1.095293489786423E-2</v>
      </c>
      <c r="Z562" s="13">
        <v>2.9970958771085442E-3</v>
      </c>
      <c r="AA562" s="13">
        <v>2.4671623750780799E-2</v>
      </c>
      <c r="AB562" s="13">
        <v>2.4608452409069576E-2</v>
      </c>
      <c r="AC562" s="13">
        <v>9.2940715856584723E-3</v>
      </c>
      <c r="AD562" s="13">
        <v>7.7926848987808633E-3</v>
      </c>
      <c r="AE562" s="156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241</v>
      </c>
      <c r="C563" s="29"/>
      <c r="D563" s="13">
        <v>-0.41478359263886921</v>
      </c>
      <c r="E563" s="13">
        <v>-0.10820470549344929</v>
      </c>
      <c r="F563" s="13">
        <v>-0.27217913475316824</v>
      </c>
      <c r="G563" s="13">
        <v>-1.6101681169592985E-2</v>
      </c>
      <c r="H563" s="13">
        <v>3.1760845515556912E-2</v>
      </c>
      <c r="I563" s="13">
        <v>2.9173681910954263E-2</v>
      </c>
      <c r="J563" s="13">
        <v>-1.946499385557654E-2</v>
      </c>
      <c r="K563" s="13">
        <v>7.1827912718311904E-3</v>
      </c>
      <c r="L563" s="13">
        <v>-0.10277166192378362</v>
      </c>
      <c r="M563" s="13">
        <v>3.8970934939859259E-3</v>
      </c>
      <c r="N563" s="13">
        <v>-1.9697838579990856E-2</v>
      </c>
      <c r="O563" s="13">
        <v>4.3687669732775269E-2</v>
      </c>
      <c r="P563" s="13">
        <v>-0.88025950562051247</v>
      </c>
      <c r="Q563" s="13">
        <v>-2.7226484669384821E-2</v>
      </c>
      <c r="R563" s="13">
        <v>-2.1062966185285359E-2</v>
      </c>
      <c r="S563" s="13">
        <v>-1.9490865491622489E-2</v>
      </c>
      <c r="T563" s="13">
        <v>4.7542543503633405E-2</v>
      </c>
      <c r="U563" s="13">
        <v>-9.3380258039075903E-2</v>
      </c>
      <c r="V563" s="13">
        <v>3.8151139618925578E-2</v>
      </c>
      <c r="W563" s="13">
        <v>4.0013897414239441E-2</v>
      </c>
      <c r="X563" s="13">
        <v>4.5162352987398791E-2</v>
      </c>
      <c r="Y563" s="13">
        <v>5.1578518726813405E-2</v>
      </c>
      <c r="Z563" s="13">
        <v>-2.8959884284468385E-2</v>
      </c>
      <c r="AA563" s="13">
        <v>8.7011207660081524E-4</v>
      </c>
      <c r="AB563" s="13">
        <v>-7.3570681860362086E-3</v>
      </c>
      <c r="AC563" s="13">
        <v>4.9586402751269354E-2</v>
      </c>
      <c r="AD563" s="13">
        <v>3.6883429452670091E-2</v>
      </c>
      <c r="AE563" s="156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242</v>
      </c>
      <c r="C564" s="47"/>
      <c r="D564" s="45">
        <v>6.21</v>
      </c>
      <c r="E564" s="45">
        <v>1.54</v>
      </c>
      <c r="F564" s="45">
        <v>4.04</v>
      </c>
      <c r="G564" s="45">
        <v>0.13</v>
      </c>
      <c r="H564" s="45">
        <v>0.6</v>
      </c>
      <c r="I564" s="45">
        <v>0.56000000000000005</v>
      </c>
      <c r="J564" s="45">
        <v>0.18</v>
      </c>
      <c r="K564" s="45">
        <v>0.22</v>
      </c>
      <c r="L564" s="45">
        <v>1.45</v>
      </c>
      <c r="M564" s="45">
        <v>0.17</v>
      </c>
      <c r="N564" s="45">
        <v>0.19</v>
      </c>
      <c r="O564" s="45">
        <v>0.78</v>
      </c>
      <c r="P564" s="45">
        <v>13.3</v>
      </c>
      <c r="Q564" s="45">
        <v>0.3</v>
      </c>
      <c r="R564" s="45">
        <v>0.21</v>
      </c>
      <c r="S564" s="45">
        <v>0.18</v>
      </c>
      <c r="T564" s="45">
        <v>0.84</v>
      </c>
      <c r="U564" s="45">
        <v>1.31</v>
      </c>
      <c r="V564" s="45">
        <v>0.69</v>
      </c>
      <c r="W564" s="45">
        <v>0.72</v>
      </c>
      <c r="X564" s="45">
        <v>0.8</v>
      </c>
      <c r="Y564" s="45">
        <v>0.9</v>
      </c>
      <c r="Z564" s="45">
        <v>0.33</v>
      </c>
      <c r="AA564" s="45">
        <v>0.13</v>
      </c>
      <c r="AB564" s="45">
        <v>0</v>
      </c>
      <c r="AC564" s="45">
        <v>0.87</v>
      </c>
      <c r="AD564" s="45">
        <v>0.67</v>
      </c>
      <c r="AE564" s="156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BM565" s="55"/>
    </row>
    <row r="566" spans="1:65" ht="15">
      <c r="B566" s="8" t="s">
        <v>578</v>
      </c>
      <c r="BM566" s="28" t="s">
        <v>67</v>
      </c>
    </row>
    <row r="567" spans="1:65" ht="15">
      <c r="A567" s="25" t="s">
        <v>26</v>
      </c>
      <c r="B567" s="18" t="s">
        <v>114</v>
      </c>
      <c r="C567" s="15" t="s">
        <v>115</v>
      </c>
      <c r="D567" s="16" t="s">
        <v>234</v>
      </c>
      <c r="E567" s="17" t="s">
        <v>234</v>
      </c>
      <c r="F567" s="17" t="s">
        <v>234</v>
      </c>
      <c r="G567" s="17" t="s">
        <v>234</v>
      </c>
      <c r="H567" s="17" t="s">
        <v>234</v>
      </c>
      <c r="I567" s="17" t="s">
        <v>234</v>
      </c>
      <c r="J567" s="17" t="s">
        <v>234</v>
      </c>
      <c r="K567" s="17" t="s">
        <v>234</v>
      </c>
      <c r="L567" s="17" t="s">
        <v>234</v>
      </c>
      <c r="M567" s="17" t="s">
        <v>234</v>
      </c>
      <c r="N567" s="17" t="s">
        <v>234</v>
      </c>
      <c r="O567" s="17" t="s">
        <v>234</v>
      </c>
      <c r="P567" s="17" t="s">
        <v>234</v>
      </c>
      <c r="Q567" s="17" t="s">
        <v>234</v>
      </c>
      <c r="R567" s="17" t="s">
        <v>234</v>
      </c>
      <c r="S567" s="17" t="s">
        <v>234</v>
      </c>
      <c r="T567" s="17" t="s">
        <v>234</v>
      </c>
      <c r="U567" s="17" t="s">
        <v>234</v>
      </c>
      <c r="V567" s="17" t="s">
        <v>234</v>
      </c>
      <c r="W567" s="17" t="s">
        <v>234</v>
      </c>
      <c r="X567" s="17" t="s">
        <v>234</v>
      </c>
      <c r="Y567" s="17" t="s">
        <v>234</v>
      </c>
      <c r="Z567" s="17" t="s">
        <v>234</v>
      </c>
      <c r="AA567" s="17" t="s">
        <v>234</v>
      </c>
      <c r="AB567" s="17" t="s">
        <v>234</v>
      </c>
      <c r="AC567" s="17" t="s">
        <v>234</v>
      </c>
      <c r="AD567" s="17" t="s">
        <v>234</v>
      </c>
      <c r="AE567" s="17" t="s">
        <v>234</v>
      </c>
      <c r="AF567" s="156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235</v>
      </c>
      <c r="C568" s="9" t="s">
        <v>235</v>
      </c>
      <c r="D568" s="153" t="s">
        <v>245</v>
      </c>
      <c r="E568" s="155" t="s">
        <v>246</v>
      </c>
      <c r="F568" s="155" t="s">
        <v>247</v>
      </c>
      <c r="G568" s="155" t="s">
        <v>248</v>
      </c>
      <c r="H568" s="155" t="s">
        <v>249</v>
      </c>
      <c r="I568" s="155" t="s">
        <v>250</v>
      </c>
      <c r="J568" s="155" t="s">
        <v>251</v>
      </c>
      <c r="K568" s="155" t="s">
        <v>252</v>
      </c>
      <c r="L568" s="155" t="s">
        <v>253</v>
      </c>
      <c r="M568" s="155" t="s">
        <v>254</v>
      </c>
      <c r="N568" s="155" t="s">
        <v>255</v>
      </c>
      <c r="O568" s="155" t="s">
        <v>256</v>
      </c>
      <c r="P568" s="155" t="s">
        <v>257</v>
      </c>
      <c r="Q568" s="155" t="s">
        <v>258</v>
      </c>
      <c r="R568" s="155" t="s">
        <v>259</v>
      </c>
      <c r="S568" s="155" t="s">
        <v>260</v>
      </c>
      <c r="T568" s="155" t="s">
        <v>261</v>
      </c>
      <c r="U568" s="155" t="s">
        <v>262</v>
      </c>
      <c r="V568" s="155" t="s">
        <v>263</v>
      </c>
      <c r="W568" s="155" t="s">
        <v>264</v>
      </c>
      <c r="X568" s="155" t="s">
        <v>265</v>
      </c>
      <c r="Y568" s="155" t="s">
        <v>267</v>
      </c>
      <c r="Z568" s="155" t="s">
        <v>268</v>
      </c>
      <c r="AA568" s="155" t="s">
        <v>269</v>
      </c>
      <c r="AB568" s="155" t="s">
        <v>270</v>
      </c>
      <c r="AC568" s="155" t="s">
        <v>271</v>
      </c>
      <c r="AD568" s="155" t="s">
        <v>236</v>
      </c>
      <c r="AE568" s="155" t="s">
        <v>272</v>
      </c>
      <c r="AF568" s="156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282</v>
      </c>
      <c r="E569" s="11" t="s">
        <v>282</v>
      </c>
      <c r="F569" s="11" t="s">
        <v>281</v>
      </c>
      <c r="G569" s="11" t="s">
        <v>281</v>
      </c>
      <c r="H569" s="11" t="s">
        <v>281</v>
      </c>
      <c r="I569" s="11" t="s">
        <v>281</v>
      </c>
      <c r="J569" s="11" t="s">
        <v>281</v>
      </c>
      <c r="K569" s="11" t="s">
        <v>281</v>
      </c>
      <c r="L569" s="11" t="s">
        <v>282</v>
      </c>
      <c r="M569" s="11" t="s">
        <v>281</v>
      </c>
      <c r="N569" s="11" t="s">
        <v>281</v>
      </c>
      <c r="O569" s="11" t="s">
        <v>311</v>
      </c>
      <c r="P569" s="11" t="s">
        <v>281</v>
      </c>
      <c r="Q569" s="11" t="s">
        <v>282</v>
      </c>
      <c r="R569" s="11" t="s">
        <v>282</v>
      </c>
      <c r="S569" s="11" t="s">
        <v>311</v>
      </c>
      <c r="T569" s="11" t="s">
        <v>282</v>
      </c>
      <c r="U569" s="11" t="s">
        <v>282</v>
      </c>
      <c r="V569" s="11" t="s">
        <v>311</v>
      </c>
      <c r="W569" s="11" t="s">
        <v>282</v>
      </c>
      <c r="X569" s="11" t="s">
        <v>282</v>
      </c>
      <c r="Y569" s="11" t="s">
        <v>281</v>
      </c>
      <c r="Z569" s="11" t="s">
        <v>311</v>
      </c>
      <c r="AA569" s="11" t="s">
        <v>282</v>
      </c>
      <c r="AB569" s="11" t="s">
        <v>282</v>
      </c>
      <c r="AC569" s="11" t="s">
        <v>282</v>
      </c>
      <c r="AD569" s="11" t="s">
        <v>311</v>
      </c>
      <c r="AE569" s="11" t="s">
        <v>281</v>
      </c>
      <c r="AF569" s="156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/>
      <c r="C570" s="9"/>
      <c r="D570" s="26" t="s">
        <v>312</v>
      </c>
      <c r="E570" s="26" t="s">
        <v>312</v>
      </c>
      <c r="F570" s="26" t="s">
        <v>312</v>
      </c>
      <c r="G570" s="26" t="s">
        <v>312</v>
      </c>
      <c r="H570" s="26" t="s">
        <v>312</v>
      </c>
      <c r="I570" s="26" t="s">
        <v>312</v>
      </c>
      <c r="J570" s="26" t="s">
        <v>312</v>
      </c>
      <c r="K570" s="26" t="s">
        <v>312</v>
      </c>
      <c r="L570" s="26" t="s">
        <v>312</v>
      </c>
      <c r="M570" s="26" t="s">
        <v>121</v>
      </c>
      <c r="N570" s="26" t="s">
        <v>278</v>
      </c>
      <c r="O570" s="26" t="s">
        <v>313</v>
      </c>
      <c r="P570" s="26" t="s">
        <v>314</v>
      </c>
      <c r="Q570" s="26" t="s">
        <v>312</v>
      </c>
      <c r="R570" s="26" t="s">
        <v>313</v>
      </c>
      <c r="S570" s="26" t="s">
        <v>313</v>
      </c>
      <c r="T570" s="26" t="s">
        <v>313</v>
      </c>
      <c r="U570" s="26" t="s">
        <v>315</v>
      </c>
      <c r="V570" s="26" t="s">
        <v>315</v>
      </c>
      <c r="W570" s="26" t="s">
        <v>312</v>
      </c>
      <c r="X570" s="26" t="s">
        <v>314</v>
      </c>
      <c r="Y570" s="26" t="s">
        <v>315</v>
      </c>
      <c r="Z570" s="26" t="s">
        <v>312</v>
      </c>
      <c r="AA570" s="26" t="s">
        <v>315</v>
      </c>
      <c r="AB570" s="26" t="s">
        <v>315</v>
      </c>
      <c r="AC570" s="26" t="s">
        <v>312</v>
      </c>
      <c r="AD570" s="26" t="s">
        <v>315</v>
      </c>
      <c r="AE570" s="26" t="s">
        <v>314</v>
      </c>
      <c r="AF570" s="156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8">
        <v>1</v>
      </c>
      <c r="C571" s="14">
        <v>1</v>
      </c>
      <c r="D571" s="216">
        <v>26</v>
      </c>
      <c r="E571" s="228">
        <v>21.2</v>
      </c>
      <c r="F571" s="216">
        <v>29.3</v>
      </c>
      <c r="G571" s="216">
        <v>28.1</v>
      </c>
      <c r="H571" s="216">
        <v>29.8</v>
      </c>
      <c r="I571" s="216">
        <v>26</v>
      </c>
      <c r="J571" s="216">
        <v>28.2</v>
      </c>
      <c r="K571" s="216">
        <v>29.4</v>
      </c>
      <c r="L571" s="216">
        <v>29.1</v>
      </c>
      <c r="M571" s="216">
        <v>31.4</v>
      </c>
      <c r="N571" s="216">
        <v>28.53</v>
      </c>
      <c r="O571" s="216">
        <v>30</v>
      </c>
      <c r="P571" s="216">
        <v>27.510044522716196</v>
      </c>
      <c r="Q571" s="216">
        <v>30.586000000000002</v>
      </c>
      <c r="R571" s="216">
        <v>27.552048777179898</v>
      </c>
      <c r="S571" s="216">
        <v>28.1</v>
      </c>
      <c r="T571" s="216">
        <v>29.5</v>
      </c>
      <c r="U571" s="216">
        <v>26.8</v>
      </c>
      <c r="V571" s="216">
        <v>27.2</v>
      </c>
      <c r="W571" s="216">
        <v>28.2</v>
      </c>
      <c r="X571" s="216">
        <v>32.36</v>
      </c>
      <c r="Y571" s="216">
        <v>30.67</v>
      </c>
      <c r="Z571" s="216">
        <v>31</v>
      </c>
      <c r="AA571" s="216">
        <v>28.8</v>
      </c>
      <c r="AB571" s="216">
        <v>31.25</v>
      </c>
      <c r="AC571" s="216">
        <v>25.46</v>
      </c>
      <c r="AD571" s="216">
        <v>30</v>
      </c>
      <c r="AE571" s="216">
        <v>28.19</v>
      </c>
      <c r="AF571" s="217"/>
      <c r="AG571" s="218"/>
      <c r="AH571" s="218"/>
      <c r="AI571" s="218"/>
      <c r="AJ571" s="218"/>
      <c r="AK571" s="218"/>
      <c r="AL571" s="218"/>
      <c r="AM571" s="218"/>
      <c r="AN571" s="218"/>
      <c r="AO571" s="218"/>
      <c r="AP571" s="218"/>
      <c r="AQ571" s="218"/>
      <c r="AR571" s="218"/>
      <c r="AS571" s="218"/>
      <c r="AT571" s="218"/>
      <c r="AU571" s="218"/>
      <c r="AV571" s="218"/>
      <c r="AW571" s="218"/>
      <c r="AX571" s="218"/>
      <c r="AY571" s="218"/>
      <c r="AZ571" s="218"/>
      <c r="BA571" s="218"/>
      <c r="BB571" s="218"/>
      <c r="BC571" s="218"/>
      <c r="BD571" s="218"/>
      <c r="BE571" s="218"/>
      <c r="BF571" s="218"/>
      <c r="BG571" s="218"/>
      <c r="BH571" s="218"/>
      <c r="BI571" s="218"/>
      <c r="BJ571" s="218"/>
      <c r="BK571" s="218"/>
      <c r="BL571" s="218"/>
      <c r="BM571" s="219">
        <v>1</v>
      </c>
    </row>
    <row r="572" spans="1:65">
      <c r="A572" s="30"/>
      <c r="B572" s="19">
        <v>1</v>
      </c>
      <c r="C572" s="9">
        <v>2</v>
      </c>
      <c r="D572" s="220">
        <v>25</v>
      </c>
      <c r="E572" s="229">
        <v>19.100000000000001</v>
      </c>
      <c r="F572" s="220">
        <v>28.9</v>
      </c>
      <c r="G572" s="220">
        <v>28.3</v>
      </c>
      <c r="H572" s="220">
        <v>28</v>
      </c>
      <c r="I572" s="220">
        <v>28</v>
      </c>
      <c r="J572" s="241">
        <v>30.3</v>
      </c>
      <c r="K572" s="220">
        <v>29.4</v>
      </c>
      <c r="L572" s="220">
        <v>29.3</v>
      </c>
      <c r="M572" s="220">
        <v>31</v>
      </c>
      <c r="N572" s="220">
        <v>28.48</v>
      </c>
      <c r="O572" s="220">
        <v>30</v>
      </c>
      <c r="P572" s="220">
        <v>29.085886783152588</v>
      </c>
      <c r="Q572" s="220">
        <v>29.478000000000002</v>
      </c>
      <c r="R572" s="220">
        <v>26.8923019438108</v>
      </c>
      <c r="S572" s="220">
        <v>28.3</v>
      </c>
      <c r="T572" s="220">
        <v>30.2</v>
      </c>
      <c r="U572" s="220">
        <v>26.8</v>
      </c>
      <c r="V572" s="220">
        <v>27.15</v>
      </c>
      <c r="W572" s="220">
        <v>28.6</v>
      </c>
      <c r="X572" s="220">
        <v>31.59</v>
      </c>
      <c r="Y572" s="220">
        <v>30.13</v>
      </c>
      <c r="Z572" s="220">
        <v>30</v>
      </c>
      <c r="AA572" s="220">
        <v>31</v>
      </c>
      <c r="AB572" s="220">
        <v>31.309999999999995</v>
      </c>
      <c r="AC572" s="220">
        <v>25.76</v>
      </c>
      <c r="AD572" s="220">
        <v>32</v>
      </c>
      <c r="AE572" s="220">
        <v>23.99</v>
      </c>
      <c r="AF572" s="217"/>
      <c r="AG572" s="218"/>
      <c r="AH572" s="218"/>
      <c r="AI572" s="218"/>
      <c r="AJ572" s="218"/>
      <c r="AK572" s="218"/>
      <c r="AL572" s="218"/>
      <c r="AM572" s="218"/>
      <c r="AN572" s="218"/>
      <c r="AO572" s="218"/>
      <c r="AP572" s="218"/>
      <c r="AQ572" s="218"/>
      <c r="AR572" s="218"/>
      <c r="AS572" s="218"/>
      <c r="AT572" s="218"/>
      <c r="AU572" s="218"/>
      <c r="AV572" s="218"/>
      <c r="AW572" s="218"/>
      <c r="AX572" s="218"/>
      <c r="AY572" s="218"/>
      <c r="AZ572" s="218"/>
      <c r="BA572" s="218"/>
      <c r="BB572" s="218"/>
      <c r="BC572" s="218"/>
      <c r="BD572" s="218"/>
      <c r="BE572" s="218"/>
      <c r="BF572" s="218"/>
      <c r="BG572" s="218"/>
      <c r="BH572" s="218"/>
      <c r="BI572" s="218"/>
      <c r="BJ572" s="218"/>
      <c r="BK572" s="218"/>
      <c r="BL572" s="218"/>
      <c r="BM572" s="219">
        <v>37</v>
      </c>
    </row>
    <row r="573" spans="1:65">
      <c r="A573" s="30"/>
      <c r="B573" s="19">
        <v>1</v>
      </c>
      <c r="C573" s="9">
        <v>3</v>
      </c>
      <c r="D573" s="220">
        <v>27</v>
      </c>
      <c r="E573" s="241">
        <v>13.5</v>
      </c>
      <c r="F573" s="220">
        <v>29.7</v>
      </c>
      <c r="G573" s="220">
        <v>27.3</v>
      </c>
      <c r="H573" s="220">
        <v>31.7</v>
      </c>
      <c r="I573" s="220">
        <v>25.8</v>
      </c>
      <c r="J573" s="220">
        <v>26.4</v>
      </c>
      <c r="K573" s="220">
        <v>29.4</v>
      </c>
      <c r="L573" s="220">
        <v>29.9</v>
      </c>
      <c r="M573" s="220">
        <v>30.5</v>
      </c>
      <c r="N573" s="220">
        <v>27.5</v>
      </c>
      <c r="O573" s="220">
        <v>30</v>
      </c>
      <c r="P573" s="220">
        <v>28.246826274013998</v>
      </c>
      <c r="Q573" s="220">
        <v>29.268999999999998</v>
      </c>
      <c r="R573" s="220">
        <v>27.001194376635599</v>
      </c>
      <c r="S573" s="220">
        <v>26.9</v>
      </c>
      <c r="T573" s="220">
        <v>30</v>
      </c>
      <c r="U573" s="220">
        <v>27</v>
      </c>
      <c r="V573" s="220">
        <v>27.06</v>
      </c>
      <c r="W573" s="220">
        <v>28</v>
      </c>
      <c r="X573" s="220">
        <v>31.3</v>
      </c>
      <c r="Y573" s="220">
        <v>29.73</v>
      </c>
      <c r="Z573" s="220">
        <v>30</v>
      </c>
      <c r="AA573" s="220">
        <v>31.100000000000005</v>
      </c>
      <c r="AB573" s="220">
        <v>31.65</v>
      </c>
      <c r="AC573" s="220">
        <v>25.7</v>
      </c>
      <c r="AD573" s="241">
        <v>35</v>
      </c>
      <c r="AE573" s="220">
        <v>26.63</v>
      </c>
      <c r="AF573" s="217"/>
      <c r="AG573" s="218"/>
      <c r="AH573" s="218"/>
      <c r="AI573" s="218"/>
      <c r="AJ573" s="218"/>
      <c r="AK573" s="218"/>
      <c r="AL573" s="218"/>
      <c r="AM573" s="218"/>
      <c r="AN573" s="218"/>
      <c r="AO573" s="218"/>
      <c r="AP573" s="218"/>
      <c r="AQ573" s="218"/>
      <c r="AR573" s="218"/>
      <c r="AS573" s="218"/>
      <c r="AT573" s="218"/>
      <c r="AU573" s="218"/>
      <c r="AV573" s="218"/>
      <c r="AW573" s="218"/>
      <c r="AX573" s="218"/>
      <c r="AY573" s="218"/>
      <c r="AZ573" s="218"/>
      <c r="BA573" s="218"/>
      <c r="BB573" s="218"/>
      <c r="BC573" s="218"/>
      <c r="BD573" s="218"/>
      <c r="BE573" s="218"/>
      <c r="BF573" s="218"/>
      <c r="BG573" s="218"/>
      <c r="BH573" s="218"/>
      <c r="BI573" s="218"/>
      <c r="BJ573" s="218"/>
      <c r="BK573" s="218"/>
      <c r="BL573" s="218"/>
      <c r="BM573" s="219">
        <v>16</v>
      </c>
    </row>
    <row r="574" spans="1:65">
      <c r="A574" s="30"/>
      <c r="B574" s="19">
        <v>1</v>
      </c>
      <c r="C574" s="9">
        <v>4</v>
      </c>
      <c r="D574" s="220">
        <v>27</v>
      </c>
      <c r="E574" s="229">
        <v>20.3</v>
      </c>
      <c r="F574" s="220">
        <v>29.4</v>
      </c>
      <c r="G574" s="220">
        <v>28.9</v>
      </c>
      <c r="H574" s="220">
        <v>27.8</v>
      </c>
      <c r="I574" s="220">
        <v>24</v>
      </c>
      <c r="J574" s="220">
        <v>25.5</v>
      </c>
      <c r="K574" s="220">
        <v>28.3</v>
      </c>
      <c r="L574" s="220">
        <v>29</v>
      </c>
      <c r="M574" s="220">
        <v>30.800000000000004</v>
      </c>
      <c r="N574" s="220">
        <v>27.97</v>
      </c>
      <c r="O574" s="220">
        <v>29</v>
      </c>
      <c r="P574" s="220">
        <v>28.263707167733138</v>
      </c>
      <c r="Q574" s="220">
        <v>29.856999999999999</v>
      </c>
      <c r="R574" s="220">
        <v>27.222464684961299</v>
      </c>
      <c r="S574" s="220">
        <v>25.6</v>
      </c>
      <c r="T574" s="220">
        <v>30.7</v>
      </c>
      <c r="U574" s="220">
        <v>26.8</v>
      </c>
      <c r="V574" s="220">
        <v>27.19</v>
      </c>
      <c r="W574" s="220">
        <v>28.6</v>
      </c>
      <c r="X574" s="241">
        <v>29.44</v>
      </c>
      <c r="Y574" s="220">
        <v>29.32</v>
      </c>
      <c r="Z574" s="220">
        <v>31</v>
      </c>
      <c r="AA574" s="220">
        <v>28.1</v>
      </c>
      <c r="AB574" s="220">
        <v>31.229999999999997</v>
      </c>
      <c r="AC574" s="241">
        <v>24.14</v>
      </c>
      <c r="AD574" s="220">
        <v>32</v>
      </c>
      <c r="AE574" s="220">
        <v>27.12</v>
      </c>
      <c r="AF574" s="217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8"/>
      <c r="AT574" s="218"/>
      <c r="AU574" s="218"/>
      <c r="AV574" s="218"/>
      <c r="AW574" s="218"/>
      <c r="AX574" s="218"/>
      <c r="AY574" s="218"/>
      <c r="AZ574" s="218"/>
      <c r="BA574" s="218"/>
      <c r="BB574" s="218"/>
      <c r="BC574" s="218"/>
      <c r="BD574" s="218"/>
      <c r="BE574" s="218"/>
      <c r="BF574" s="218"/>
      <c r="BG574" s="218"/>
      <c r="BH574" s="218"/>
      <c r="BI574" s="218"/>
      <c r="BJ574" s="218"/>
      <c r="BK574" s="218"/>
      <c r="BL574" s="218"/>
      <c r="BM574" s="219">
        <v>28.707096776575142</v>
      </c>
    </row>
    <row r="575" spans="1:65">
      <c r="A575" s="30"/>
      <c r="B575" s="19">
        <v>1</v>
      </c>
      <c r="C575" s="9">
        <v>5</v>
      </c>
      <c r="D575" s="220">
        <v>27</v>
      </c>
      <c r="E575" s="229">
        <v>19</v>
      </c>
      <c r="F575" s="220">
        <v>29.6</v>
      </c>
      <c r="G575" s="220">
        <v>28.8</v>
      </c>
      <c r="H575" s="220">
        <v>29.9</v>
      </c>
      <c r="I575" s="220">
        <v>25</v>
      </c>
      <c r="J575" s="220">
        <v>25.4</v>
      </c>
      <c r="K575" s="220">
        <v>28.9</v>
      </c>
      <c r="L575" s="220">
        <v>30.1</v>
      </c>
      <c r="M575" s="220">
        <v>30.4</v>
      </c>
      <c r="N575" s="220">
        <v>28.86</v>
      </c>
      <c r="O575" s="220">
        <v>30</v>
      </c>
      <c r="P575" s="220">
        <v>28.268387094241042</v>
      </c>
      <c r="Q575" s="220">
        <v>30.367999999999999</v>
      </c>
      <c r="R575" s="220">
        <v>27.757379523877699</v>
      </c>
      <c r="S575" s="220">
        <v>26.3</v>
      </c>
      <c r="T575" s="220">
        <v>30.599999999999998</v>
      </c>
      <c r="U575" s="220">
        <v>27.3</v>
      </c>
      <c r="V575" s="220">
        <v>27.14</v>
      </c>
      <c r="W575" s="220">
        <v>28.2</v>
      </c>
      <c r="X575" s="220">
        <v>31.909999999999997</v>
      </c>
      <c r="Y575" s="220">
        <v>29.83</v>
      </c>
      <c r="Z575" s="220">
        <v>30</v>
      </c>
      <c r="AA575" s="220">
        <v>30.800000000000004</v>
      </c>
      <c r="AB575" s="220">
        <v>31.71</v>
      </c>
      <c r="AC575" s="220">
        <v>26.07</v>
      </c>
      <c r="AD575" s="220">
        <v>33</v>
      </c>
      <c r="AE575" s="241">
        <v>34.07</v>
      </c>
      <c r="AF575" s="217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8"/>
      <c r="AT575" s="218"/>
      <c r="AU575" s="218"/>
      <c r="AV575" s="218"/>
      <c r="AW575" s="218"/>
      <c r="AX575" s="218"/>
      <c r="AY575" s="218"/>
      <c r="AZ575" s="218"/>
      <c r="BA575" s="218"/>
      <c r="BB575" s="218"/>
      <c r="BC575" s="218"/>
      <c r="BD575" s="218"/>
      <c r="BE575" s="218"/>
      <c r="BF575" s="218"/>
      <c r="BG575" s="218"/>
      <c r="BH575" s="218"/>
      <c r="BI575" s="218"/>
      <c r="BJ575" s="218"/>
      <c r="BK575" s="218"/>
      <c r="BL575" s="218"/>
      <c r="BM575" s="219">
        <v>94</v>
      </c>
    </row>
    <row r="576" spans="1:65">
      <c r="A576" s="30"/>
      <c r="B576" s="19">
        <v>1</v>
      </c>
      <c r="C576" s="9">
        <v>6</v>
      </c>
      <c r="D576" s="220">
        <v>27</v>
      </c>
      <c r="E576" s="229">
        <v>21.9</v>
      </c>
      <c r="F576" s="220">
        <v>29.4</v>
      </c>
      <c r="G576" s="220">
        <v>29</v>
      </c>
      <c r="H576" s="220">
        <v>29.1</v>
      </c>
      <c r="I576" s="220">
        <v>25.2</v>
      </c>
      <c r="J576" s="220">
        <v>26.3</v>
      </c>
      <c r="K576" s="220">
        <v>30.1</v>
      </c>
      <c r="L576" s="220">
        <v>29.6</v>
      </c>
      <c r="M576" s="220">
        <v>29.4</v>
      </c>
      <c r="N576" s="220">
        <v>27.98</v>
      </c>
      <c r="O576" s="220">
        <v>30</v>
      </c>
      <c r="P576" s="220">
        <v>28.718931594761294</v>
      </c>
      <c r="Q576" s="220">
        <v>27.727</v>
      </c>
      <c r="R576" s="220">
        <v>26.7135050620901</v>
      </c>
      <c r="S576" s="220">
        <v>28.7</v>
      </c>
      <c r="T576" s="220">
        <v>30.2</v>
      </c>
      <c r="U576" s="220">
        <v>27</v>
      </c>
      <c r="V576" s="220">
        <v>27.19</v>
      </c>
      <c r="W576" s="220">
        <v>28.3</v>
      </c>
      <c r="X576" s="220">
        <v>31.45</v>
      </c>
      <c r="Y576" s="220">
        <v>30.599999999999998</v>
      </c>
      <c r="Z576" s="220">
        <v>31</v>
      </c>
      <c r="AA576" s="220">
        <v>28.4</v>
      </c>
      <c r="AB576" s="220">
        <v>31.36</v>
      </c>
      <c r="AC576" s="220">
        <v>26.13</v>
      </c>
      <c r="AD576" s="220">
        <v>30</v>
      </c>
      <c r="AE576" s="220">
        <v>25.95</v>
      </c>
      <c r="AF576" s="217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8"/>
      <c r="AT576" s="218"/>
      <c r="AU576" s="218"/>
      <c r="AV576" s="218"/>
      <c r="AW576" s="218"/>
      <c r="AX576" s="218"/>
      <c r="AY576" s="218"/>
      <c r="AZ576" s="218"/>
      <c r="BA576" s="218"/>
      <c r="BB576" s="218"/>
      <c r="BC576" s="218"/>
      <c r="BD576" s="218"/>
      <c r="BE576" s="218"/>
      <c r="BF576" s="218"/>
      <c r="BG576" s="218"/>
      <c r="BH576" s="218"/>
      <c r="BI576" s="218"/>
      <c r="BJ576" s="218"/>
      <c r="BK576" s="218"/>
      <c r="BL576" s="218"/>
      <c r="BM576" s="221"/>
    </row>
    <row r="577" spans="1:65">
      <c r="A577" s="30"/>
      <c r="B577" s="20" t="s">
        <v>238</v>
      </c>
      <c r="C577" s="12"/>
      <c r="D577" s="222">
        <v>26.5</v>
      </c>
      <c r="E577" s="222">
        <v>19.166666666666668</v>
      </c>
      <c r="F577" s="222">
        <v>29.383333333333336</v>
      </c>
      <c r="G577" s="222">
        <v>28.400000000000002</v>
      </c>
      <c r="H577" s="222">
        <v>29.383333333333329</v>
      </c>
      <c r="I577" s="222">
        <v>25.666666666666668</v>
      </c>
      <c r="J577" s="222">
        <v>27.016666666666669</v>
      </c>
      <c r="K577" s="222">
        <v>29.249999999999996</v>
      </c>
      <c r="L577" s="222">
        <v>29.5</v>
      </c>
      <c r="M577" s="222">
        <v>30.583333333333339</v>
      </c>
      <c r="N577" s="222">
        <v>28.22</v>
      </c>
      <c r="O577" s="222">
        <v>29.833333333333332</v>
      </c>
      <c r="P577" s="222">
        <v>28.348963906103041</v>
      </c>
      <c r="Q577" s="222">
        <v>29.547499999999999</v>
      </c>
      <c r="R577" s="222">
        <v>27.189815728092565</v>
      </c>
      <c r="S577" s="222">
        <v>27.316666666666666</v>
      </c>
      <c r="T577" s="222">
        <v>30.2</v>
      </c>
      <c r="U577" s="222">
        <v>26.95</v>
      </c>
      <c r="V577" s="222">
        <v>27.155000000000001</v>
      </c>
      <c r="W577" s="222">
        <v>28.316666666666666</v>
      </c>
      <c r="X577" s="222">
        <v>31.341666666666665</v>
      </c>
      <c r="Y577" s="222">
        <v>30.046666666666667</v>
      </c>
      <c r="Z577" s="222">
        <v>30.5</v>
      </c>
      <c r="AA577" s="222">
        <v>29.700000000000003</v>
      </c>
      <c r="AB577" s="222">
        <v>31.418333333333333</v>
      </c>
      <c r="AC577" s="222">
        <v>25.543333333333333</v>
      </c>
      <c r="AD577" s="222">
        <v>32</v>
      </c>
      <c r="AE577" s="222">
        <v>27.658333333333331</v>
      </c>
      <c r="AF577" s="217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18"/>
      <c r="AT577" s="218"/>
      <c r="AU577" s="218"/>
      <c r="AV577" s="218"/>
      <c r="AW577" s="218"/>
      <c r="AX577" s="218"/>
      <c r="AY577" s="218"/>
      <c r="AZ577" s="218"/>
      <c r="BA577" s="218"/>
      <c r="BB577" s="218"/>
      <c r="BC577" s="218"/>
      <c r="BD577" s="218"/>
      <c r="BE577" s="218"/>
      <c r="BF577" s="218"/>
      <c r="BG577" s="218"/>
      <c r="BH577" s="218"/>
      <c r="BI577" s="218"/>
      <c r="BJ577" s="218"/>
      <c r="BK577" s="218"/>
      <c r="BL577" s="218"/>
      <c r="BM577" s="221"/>
    </row>
    <row r="578" spans="1:65">
      <c r="A578" s="30"/>
      <c r="B578" s="3" t="s">
        <v>239</v>
      </c>
      <c r="C578" s="29"/>
      <c r="D578" s="220">
        <v>27</v>
      </c>
      <c r="E578" s="220">
        <v>19.700000000000003</v>
      </c>
      <c r="F578" s="220">
        <v>29.4</v>
      </c>
      <c r="G578" s="220">
        <v>28.55</v>
      </c>
      <c r="H578" s="220">
        <v>29.450000000000003</v>
      </c>
      <c r="I578" s="220">
        <v>25.5</v>
      </c>
      <c r="J578" s="220">
        <v>26.35</v>
      </c>
      <c r="K578" s="220">
        <v>29.4</v>
      </c>
      <c r="L578" s="220">
        <v>29.450000000000003</v>
      </c>
      <c r="M578" s="220">
        <v>30.650000000000002</v>
      </c>
      <c r="N578" s="220">
        <v>28.23</v>
      </c>
      <c r="O578" s="220">
        <v>30</v>
      </c>
      <c r="P578" s="220">
        <v>28.26604713098709</v>
      </c>
      <c r="Q578" s="220">
        <v>29.6675</v>
      </c>
      <c r="R578" s="220">
        <v>27.111829530798449</v>
      </c>
      <c r="S578" s="220">
        <v>27.5</v>
      </c>
      <c r="T578" s="220">
        <v>30.2</v>
      </c>
      <c r="U578" s="220">
        <v>26.9</v>
      </c>
      <c r="V578" s="220">
        <v>27.17</v>
      </c>
      <c r="W578" s="220">
        <v>28.25</v>
      </c>
      <c r="X578" s="220">
        <v>31.52</v>
      </c>
      <c r="Y578" s="220">
        <v>29.979999999999997</v>
      </c>
      <c r="Z578" s="220">
        <v>30.5</v>
      </c>
      <c r="AA578" s="220">
        <v>29.800000000000004</v>
      </c>
      <c r="AB578" s="220">
        <v>31.334999999999997</v>
      </c>
      <c r="AC578" s="220">
        <v>25.73</v>
      </c>
      <c r="AD578" s="220">
        <v>32</v>
      </c>
      <c r="AE578" s="220">
        <v>26.875</v>
      </c>
      <c r="AF578" s="217"/>
      <c r="AG578" s="218"/>
      <c r="AH578" s="218"/>
      <c r="AI578" s="218"/>
      <c r="AJ578" s="218"/>
      <c r="AK578" s="218"/>
      <c r="AL578" s="218"/>
      <c r="AM578" s="218"/>
      <c r="AN578" s="218"/>
      <c r="AO578" s="218"/>
      <c r="AP578" s="218"/>
      <c r="AQ578" s="218"/>
      <c r="AR578" s="218"/>
      <c r="AS578" s="218"/>
      <c r="AT578" s="218"/>
      <c r="AU578" s="218"/>
      <c r="AV578" s="218"/>
      <c r="AW578" s="218"/>
      <c r="AX578" s="218"/>
      <c r="AY578" s="218"/>
      <c r="AZ578" s="218"/>
      <c r="BA578" s="218"/>
      <c r="BB578" s="218"/>
      <c r="BC578" s="218"/>
      <c r="BD578" s="218"/>
      <c r="BE578" s="218"/>
      <c r="BF578" s="218"/>
      <c r="BG578" s="218"/>
      <c r="BH578" s="218"/>
      <c r="BI578" s="218"/>
      <c r="BJ578" s="218"/>
      <c r="BK578" s="218"/>
      <c r="BL578" s="218"/>
      <c r="BM578" s="221"/>
    </row>
    <row r="579" spans="1:65">
      <c r="A579" s="30"/>
      <c r="B579" s="3" t="s">
        <v>240</v>
      </c>
      <c r="C579" s="29"/>
      <c r="D579" s="24">
        <v>0.83666002653407556</v>
      </c>
      <c r="E579" s="24">
        <v>3.001110905425981</v>
      </c>
      <c r="F579" s="24">
        <v>0.27868739954771354</v>
      </c>
      <c r="G579" s="24">
        <v>0.64498061986388344</v>
      </c>
      <c r="H579" s="24">
        <v>1.4358505028959894</v>
      </c>
      <c r="I579" s="24">
        <v>1.342634226685238</v>
      </c>
      <c r="J579" s="24">
        <v>1.8967516091113954</v>
      </c>
      <c r="K579" s="24">
        <v>0.60249481325568288</v>
      </c>
      <c r="L579" s="24">
        <v>0.44271887242357294</v>
      </c>
      <c r="M579" s="24">
        <v>0.68239773348588095</v>
      </c>
      <c r="N579" s="24">
        <v>0.49230072110448919</v>
      </c>
      <c r="O579" s="24">
        <v>0.40824829046386296</v>
      </c>
      <c r="P579" s="24">
        <v>0.53064311530978159</v>
      </c>
      <c r="Q579" s="24">
        <v>1.0241196707416571</v>
      </c>
      <c r="R579" s="24">
        <v>0.40134068199786893</v>
      </c>
      <c r="S579" s="24">
        <v>1.2367969383316997</v>
      </c>
      <c r="T579" s="24">
        <v>0.43358966777357544</v>
      </c>
      <c r="U579" s="24">
        <v>0.1974841765813149</v>
      </c>
      <c r="V579" s="24">
        <v>5.2440442408508252E-2</v>
      </c>
      <c r="W579" s="24">
        <v>0.24013884872437249</v>
      </c>
      <c r="X579" s="24">
        <v>1.0051351484584872</v>
      </c>
      <c r="Y579" s="24">
        <v>0.52477296678341445</v>
      </c>
      <c r="Z579" s="24">
        <v>0.54772255750516607</v>
      </c>
      <c r="AA579" s="24">
        <v>1.4085453489327222</v>
      </c>
      <c r="AB579" s="24">
        <v>0.20865441923589134</v>
      </c>
      <c r="AC579" s="24">
        <v>0.7306618004704134</v>
      </c>
      <c r="AD579" s="24">
        <v>1.8973665961010275</v>
      </c>
      <c r="AE579" s="24">
        <v>3.4384439310052368</v>
      </c>
      <c r="AF579" s="156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87</v>
      </c>
      <c r="C580" s="29"/>
      <c r="D580" s="13">
        <v>3.1572076472983983E-2</v>
      </c>
      <c r="E580" s="13">
        <v>0.15657969941352942</v>
      </c>
      <c r="F580" s="13">
        <v>9.4845399732630797E-3</v>
      </c>
      <c r="G580" s="13">
        <v>2.2710585206474766E-2</v>
      </c>
      <c r="H580" s="13">
        <v>4.8866154381031979E-2</v>
      </c>
      <c r="I580" s="13">
        <v>5.2310424416307975E-2</v>
      </c>
      <c r="J580" s="13">
        <v>7.020672211393196E-2</v>
      </c>
      <c r="K580" s="13">
        <v>2.0598113273698562E-2</v>
      </c>
      <c r="L580" s="13">
        <v>1.5007419404188913E-2</v>
      </c>
      <c r="M580" s="13">
        <v>2.2312732430056048E-2</v>
      </c>
      <c r="N580" s="13">
        <v>1.7445099968266806E-2</v>
      </c>
      <c r="O580" s="13">
        <v>1.3684300239012168E-2</v>
      </c>
      <c r="P580" s="13">
        <v>1.8718254292021702E-2</v>
      </c>
      <c r="Q580" s="13">
        <v>3.4660112386552401E-2</v>
      </c>
      <c r="R580" s="13">
        <v>1.4760698859139491E-2</v>
      </c>
      <c r="S580" s="13">
        <v>4.5276275960891996E-2</v>
      </c>
      <c r="T580" s="13">
        <v>1.4357273767336936E-2</v>
      </c>
      <c r="U580" s="13">
        <v>7.3277987599745789E-3</v>
      </c>
      <c r="V580" s="13">
        <v>1.9311523626775271E-3</v>
      </c>
      <c r="W580" s="13">
        <v>8.4804772945628899E-3</v>
      </c>
      <c r="X580" s="13">
        <v>3.2070252011438038E-2</v>
      </c>
      <c r="Y580" s="13">
        <v>1.7465264037610864E-2</v>
      </c>
      <c r="Z580" s="13">
        <v>1.7958116639513643E-2</v>
      </c>
      <c r="AA580" s="13">
        <v>4.742576932433408E-2</v>
      </c>
      <c r="AB580" s="13">
        <v>6.6411676590915495E-3</v>
      </c>
      <c r="AC580" s="13">
        <v>2.8604794485335251E-2</v>
      </c>
      <c r="AD580" s="13">
        <v>5.9292706128157111E-2</v>
      </c>
      <c r="AE580" s="13">
        <v>0.12431855128672144</v>
      </c>
      <c r="AF580" s="156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241</v>
      </c>
      <c r="C581" s="29"/>
      <c r="D581" s="13">
        <v>-7.6883315430772647E-2</v>
      </c>
      <c r="E581" s="13">
        <v>-0.33233698914804299</v>
      </c>
      <c r="F581" s="13">
        <v>2.3556424462608749E-2</v>
      </c>
      <c r="G581" s="13">
        <v>-1.0697590876752483E-2</v>
      </c>
      <c r="H581" s="13">
        <v>2.3556424462608527E-2</v>
      </c>
      <c r="I581" s="13">
        <v>-0.10591214198955334</v>
      </c>
      <c r="J581" s="13">
        <v>-5.8885442964328405E-2</v>
      </c>
      <c r="K581" s="13">
        <v>1.8911812213203705E-2</v>
      </c>
      <c r="L581" s="13">
        <v>2.762046018083808E-2</v>
      </c>
      <c r="M581" s="13">
        <v>6.5357934707253262E-2</v>
      </c>
      <c r="N581" s="13">
        <v>-1.6967817413449215E-2</v>
      </c>
      <c r="O581" s="13">
        <v>3.9231990804350358E-2</v>
      </c>
      <c r="P581" s="13">
        <v>-1.2475412378319506E-2</v>
      </c>
      <c r="Q581" s="13">
        <v>2.927510329468852E-2</v>
      </c>
      <c r="R581" s="13">
        <v>-5.2853866076790879E-2</v>
      </c>
      <c r="S581" s="13">
        <v>-4.8435065403167443E-2</v>
      </c>
      <c r="T581" s="13">
        <v>5.2004674490213842E-2</v>
      </c>
      <c r="U581" s="13">
        <v>-6.1207749089031038E-2</v>
      </c>
      <c r="V581" s="13">
        <v>-5.4066657755570846E-2</v>
      </c>
      <c r="W581" s="13">
        <v>-1.3600473532630608E-2</v>
      </c>
      <c r="X581" s="13">
        <v>9.1774166875743468E-2</v>
      </c>
      <c r="Y581" s="13">
        <v>4.6663370403398297E-2</v>
      </c>
      <c r="Z581" s="13">
        <v>6.2455052051374915E-2</v>
      </c>
      <c r="AA581" s="13">
        <v>3.4587378554945536E-2</v>
      </c>
      <c r="AB581" s="13">
        <v>9.4444818919151352E-2</v>
      </c>
      <c r="AC581" s="13">
        <v>-0.11020840832025292</v>
      </c>
      <c r="AD581" s="13">
        <v>0.11470693985718028</v>
      </c>
      <c r="AE581" s="13">
        <v>-3.6533246514067419E-2</v>
      </c>
      <c r="AF581" s="156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242</v>
      </c>
      <c r="C582" s="47"/>
      <c r="D582" s="45">
        <v>1.0900000000000001</v>
      </c>
      <c r="E582" s="45">
        <v>4.5199999999999996</v>
      </c>
      <c r="F582" s="45">
        <v>0.26</v>
      </c>
      <c r="G582" s="45">
        <v>0.2</v>
      </c>
      <c r="H582" s="45">
        <v>0.26</v>
      </c>
      <c r="I582" s="45">
        <v>1.48</v>
      </c>
      <c r="J582" s="45">
        <v>0.85</v>
      </c>
      <c r="K582" s="45">
        <v>0.2</v>
      </c>
      <c r="L582" s="45">
        <v>0.32</v>
      </c>
      <c r="M582" s="45">
        <v>0.82</v>
      </c>
      <c r="N582" s="45">
        <v>0.28000000000000003</v>
      </c>
      <c r="O582" s="45">
        <v>0.47</v>
      </c>
      <c r="P582" s="45">
        <v>0.22</v>
      </c>
      <c r="Q582" s="45">
        <v>0.34</v>
      </c>
      <c r="R582" s="45">
        <v>0.76</v>
      </c>
      <c r="S582" s="45">
        <v>0.71</v>
      </c>
      <c r="T582" s="45">
        <v>0.64</v>
      </c>
      <c r="U582" s="45">
        <v>0.88</v>
      </c>
      <c r="V582" s="45">
        <v>0.78</v>
      </c>
      <c r="W582" s="45">
        <v>0.24</v>
      </c>
      <c r="X582" s="45">
        <v>1.18</v>
      </c>
      <c r="Y582" s="45">
        <v>0.56999999999999995</v>
      </c>
      <c r="Z582" s="45">
        <v>0.78</v>
      </c>
      <c r="AA582" s="45">
        <v>0.41</v>
      </c>
      <c r="AB582" s="45">
        <v>1.21</v>
      </c>
      <c r="AC582" s="45">
        <v>1.53</v>
      </c>
      <c r="AD582" s="45">
        <v>1.49</v>
      </c>
      <c r="AE582" s="45">
        <v>0.55000000000000004</v>
      </c>
      <c r="AF582" s="156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BM583" s="55"/>
    </row>
    <row r="584" spans="1:65" ht="15">
      <c r="B584" s="8" t="s">
        <v>579</v>
      </c>
      <c r="BM584" s="28" t="s">
        <v>67</v>
      </c>
    </row>
    <row r="585" spans="1:65" ht="15">
      <c r="A585" s="25" t="s">
        <v>57</v>
      </c>
      <c r="B585" s="18" t="s">
        <v>114</v>
      </c>
      <c r="C585" s="15" t="s">
        <v>115</v>
      </c>
      <c r="D585" s="16" t="s">
        <v>234</v>
      </c>
      <c r="E585" s="17" t="s">
        <v>234</v>
      </c>
      <c r="F585" s="17" t="s">
        <v>234</v>
      </c>
      <c r="G585" s="17" t="s">
        <v>234</v>
      </c>
      <c r="H585" s="17" t="s">
        <v>234</v>
      </c>
      <c r="I585" s="17" t="s">
        <v>234</v>
      </c>
      <c r="J585" s="17" t="s">
        <v>234</v>
      </c>
      <c r="K585" s="17" t="s">
        <v>234</v>
      </c>
      <c r="L585" s="17" t="s">
        <v>234</v>
      </c>
      <c r="M585" s="17" t="s">
        <v>234</v>
      </c>
      <c r="N585" s="17" t="s">
        <v>234</v>
      </c>
      <c r="O585" s="17" t="s">
        <v>234</v>
      </c>
      <c r="P585" s="17" t="s">
        <v>234</v>
      </c>
      <c r="Q585" s="17" t="s">
        <v>234</v>
      </c>
      <c r="R585" s="17" t="s">
        <v>234</v>
      </c>
      <c r="S585" s="17" t="s">
        <v>234</v>
      </c>
      <c r="T585" s="17" t="s">
        <v>234</v>
      </c>
      <c r="U585" s="17" t="s">
        <v>234</v>
      </c>
      <c r="V585" s="17" t="s">
        <v>234</v>
      </c>
      <c r="W585" s="17" t="s">
        <v>234</v>
      </c>
      <c r="X585" s="17" t="s">
        <v>234</v>
      </c>
      <c r="Y585" s="17" t="s">
        <v>234</v>
      </c>
      <c r="Z585" s="17" t="s">
        <v>234</v>
      </c>
      <c r="AA585" s="17" t="s">
        <v>234</v>
      </c>
      <c r="AB585" s="17" t="s">
        <v>234</v>
      </c>
      <c r="AC585" s="17" t="s">
        <v>234</v>
      </c>
      <c r="AD585" s="17" t="s">
        <v>234</v>
      </c>
      <c r="AE585" s="156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235</v>
      </c>
      <c r="C586" s="9" t="s">
        <v>235</v>
      </c>
      <c r="D586" s="153" t="s">
        <v>245</v>
      </c>
      <c r="E586" s="155" t="s">
        <v>246</v>
      </c>
      <c r="F586" s="155" t="s">
        <v>247</v>
      </c>
      <c r="G586" s="155" t="s">
        <v>248</v>
      </c>
      <c r="H586" s="155" t="s">
        <v>249</v>
      </c>
      <c r="I586" s="155" t="s">
        <v>250</v>
      </c>
      <c r="J586" s="155" t="s">
        <v>251</v>
      </c>
      <c r="K586" s="155" t="s">
        <v>252</v>
      </c>
      <c r="L586" s="155" t="s">
        <v>253</v>
      </c>
      <c r="M586" s="155" t="s">
        <v>254</v>
      </c>
      <c r="N586" s="155" t="s">
        <v>255</v>
      </c>
      <c r="O586" s="155" t="s">
        <v>256</v>
      </c>
      <c r="P586" s="155" t="s">
        <v>257</v>
      </c>
      <c r="Q586" s="155" t="s">
        <v>258</v>
      </c>
      <c r="R586" s="155" t="s">
        <v>259</v>
      </c>
      <c r="S586" s="155" t="s">
        <v>260</v>
      </c>
      <c r="T586" s="155" t="s">
        <v>261</v>
      </c>
      <c r="U586" s="155" t="s">
        <v>262</v>
      </c>
      <c r="V586" s="155" t="s">
        <v>263</v>
      </c>
      <c r="W586" s="155" t="s">
        <v>265</v>
      </c>
      <c r="X586" s="155" t="s">
        <v>267</v>
      </c>
      <c r="Y586" s="155" t="s">
        <v>268</v>
      </c>
      <c r="Z586" s="155" t="s">
        <v>269</v>
      </c>
      <c r="AA586" s="155" t="s">
        <v>270</v>
      </c>
      <c r="AB586" s="155" t="s">
        <v>271</v>
      </c>
      <c r="AC586" s="155" t="s">
        <v>236</v>
      </c>
      <c r="AD586" s="155" t="s">
        <v>272</v>
      </c>
      <c r="AE586" s="156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282</v>
      </c>
      <c r="E587" s="11" t="s">
        <v>282</v>
      </c>
      <c r="F587" s="11" t="s">
        <v>281</v>
      </c>
      <c r="G587" s="11" t="s">
        <v>281</v>
      </c>
      <c r="H587" s="11" t="s">
        <v>281</v>
      </c>
      <c r="I587" s="11" t="s">
        <v>281</v>
      </c>
      <c r="J587" s="11" t="s">
        <v>281</v>
      </c>
      <c r="K587" s="11" t="s">
        <v>281</v>
      </c>
      <c r="L587" s="11" t="s">
        <v>282</v>
      </c>
      <c r="M587" s="11" t="s">
        <v>311</v>
      </c>
      <c r="N587" s="11" t="s">
        <v>281</v>
      </c>
      <c r="O587" s="11" t="s">
        <v>311</v>
      </c>
      <c r="P587" s="11" t="s">
        <v>281</v>
      </c>
      <c r="Q587" s="11" t="s">
        <v>282</v>
      </c>
      <c r="R587" s="11" t="s">
        <v>282</v>
      </c>
      <c r="S587" s="11" t="s">
        <v>311</v>
      </c>
      <c r="T587" s="11" t="s">
        <v>282</v>
      </c>
      <c r="U587" s="11" t="s">
        <v>282</v>
      </c>
      <c r="V587" s="11" t="s">
        <v>311</v>
      </c>
      <c r="W587" s="11" t="s">
        <v>282</v>
      </c>
      <c r="X587" s="11" t="s">
        <v>311</v>
      </c>
      <c r="Y587" s="11" t="s">
        <v>311</v>
      </c>
      <c r="Z587" s="11" t="s">
        <v>282</v>
      </c>
      <c r="AA587" s="11" t="s">
        <v>282</v>
      </c>
      <c r="AB587" s="11" t="s">
        <v>282</v>
      </c>
      <c r="AC587" s="11" t="s">
        <v>311</v>
      </c>
      <c r="AD587" s="11" t="s">
        <v>282</v>
      </c>
      <c r="AE587" s="156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9"/>
      <c r="C588" s="9"/>
      <c r="D588" s="26" t="s">
        <v>312</v>
      </c>
      <c r="E588" s="26" t="s">
        <v>312</v>
      </c>
      <c r="F588" s="26" t="s">
        <v>312</v>
      </c>
      <c r="G588" s="26" t="s">
        <v>312</v>
      </c>
      <c r="H588" s="26" t="s">
        <v>312</v>
      </c>
      <c r="I588" s="26" t="s">
        <v>312</v>
      </c>
      <c r="J588" s="26" t="s">
        <v>312</v>
      </c>
      <c r="K588" s="26" t="s">
        <v>312</v>
      </c>
      <c r="L588" s="26" t="s">
        <v>312</v>
      </c>
      <c r="M588" s="26" t="s">
        <v>121</v>
      </c>
      <c r="N588" s="26" t="s">
        <v>278</v>
      </c>
      <c r="O588" s="26" t="s">
        <v>313</v>
      </c>
      <c r="P588" s="26" t="s">
        <v>314</v>
      </c>
      <c r="Q588" s="26" t="s">
        <v>312</v>
      </c>
      <c r="R588" s="26" t="s">
        <v>313</v>
      </c>
      <c r="S588" s="26" t="s">
        <v>313</v>
      </c>
      <c r="T588" s="26" t="s">
        <v>313</v>
      </c>
      <c r="U588" s="26" t="s">
        <v>315</v>
      </c>
      <c r="V588" s="26" t="s">
        <v>315</v>
      </c>
      <c r="W588" s="26" t="s">
        <v>314</v>
      </c>
      <c r="X588" s="26" t="s">
        <v>315</v>
      </c>
      <c r="Y588" s="26" t="s">
        <v>312</v>
      </c>
      <c r="Z588" s="26" t="s">
        <v>315</v>
      </c>
      <c r="AA588" s="26" t="s">
        <v>315</v>
      </c>
      <c r="AB588" s="26" t="s">
        <v>312</v>
      </c>
      <c r="AC588" s="26" t="s">
        <v>315</v>
      </c>
      <c r="AD588" s="26" t="s">
        <v>314</v>
      </c>
      <c r="AE588" s="156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25">
        <v>0.04</v>
      </c>
      <c r="E589" s="225">
        <v>3.7999999999999999E-2</v>
      </c>
      <c r="F589" s="225">
        <v>3.4000000000000002E-2</v>
      </c>
      <c r="G589" s="225">
        <v>0.03</v>
      </c>
      <c r="H589" s="225">
        <v>0.05</v>
      </c>
      <c r="I589" s="225">
        <v>0.04</v>
      </c>
      <c r="J589" s="225">
        <v>0.03</v>
      </c>
      <c r="K589" s="225">
        <v>0.04</v>
      </c>
      <c r="L589" s="225">
        <v>0.03</v>
      </c>
      <c r="M589" s="225">
        <v>0.04</v>
      </c>
      <c r="N589" s="225">
        <v>4.7E-2</v>
      </c>
      <c r="O589" s="225">
        <v>0.04</v>
      </c>
      <c r="P589" s="225">
        <v>4.2580055000000006E-2</v>
      </c>
      <c r="Q589" s="242" t="s">
        <v>110</v>
      </c>
      <c r="R589" s="225">
        <v>3.7546084092381478E-2</v>
      </c>
      <c r="S589" s="242">
        <v>0.06</v>
      </c>
      <c r="T589" s="225">
        <v>0.04</v>
      </c>
      <c r="U589" s="225">
        <v>0.03</v>
      </c>
      <c r="V589" s="225">
        <v>4.65E-2</v>
      </c>
      <c r="W589" s="225">
        <v>0.05</v>
      </c>
      <c r="X589" s="225">
        <v>0.05</v>
      </c>
      <c r="Y589" s="225">
        <v>0.05</v>
      </c>
      <c r="Z589" s="225">
        <v>0.04</v>
      </c>
      <c r="AA589" s="225">
        <v>0.04</v>
      </c>
      <c r="AB589" s="225">
        <v>0.04</v>
      </c>
      <c r="AC589" s="225">
        <v>5.1999999999999998E-2</v>
      </c>
      <c r="AD589" s="225">
        <v>0.05</v>
      </c>
      <c r="AE589" s="223"/>
      <c r="AF589" s="224"/>
      <c r="AG589" s="224"/>
      <c r="AH589" s="224"/>
      <c r="AI589" s="224"/>
      <c r="AJ589" s="224"/>
      <c r="AK589" s="224"/>
      <c r="AL589" s="224"/>
      <c r="AM589" s="224"/>
      <c r="AN589" s="224"/>
      <c r="AO589" s="224"/>
      <c r="AP589" s="224"/>
      <c r="AQ589" s="224"/>
      <c r="AR589" s="224"/>
      <c r="AS589" s="224"/>
      <c r="AT589" s="224"/>
      <c r="AU589" s="224"/>
      <c r="AV589" s="224"/>
      <c r="AW589" s="224"/>
      <c r="AX589" s="224"/>
      <c r="AY589" s="224"/>
      <c r="AZ589" s="224"/>
      <c r="BA589" s="224"/>
      <c r="BB589" s="224"/>
      <c r="BC589" s="224"/>
      <c r="BD589" s="224"/>
      <c r="BE589" s="224"/>
      <c r="BF589" s="224"/>
      <c r="BG589" s="224"/>
      <c r="BH589" s="224"/>
      <c r="BI589" s="224"/>
      <c r="BJ589" s="224"/>
      <c r="BK589" s="224"/>
      <c r="BL589" s="224"/>
      <c r="BM589" s="226">
        <v>1</v>
      </c>
    </row>
    <row r="590" spans="1:65">
      <c r="A590" s="30"/>
      <c r="B590" s="19">
        <v>1</v>
      </c>
      <c r="C590" s="9">
        <v>2</v>
      </c>
      <c r="D590" s="24">
        <v>0.04</v>
      </c>
      <c r="E590" s="24">
        <v>3.4000000000000002E-2</v>
      </c>
      <c r="F590" s="24">
        <v>3.5999999999999997E-2</v>
      </c>
      <c r="G590" s="24">
        <v>0.03</v>
      </c>
      <c r="H590" s="24">
        <v>0.04</v>
      </c>
      <c r="I590" s="24">
        <v>0.04</v>
      </c>
      <c r="J590" s="24">
        <v>0.03</v>
      </c>
      <c r="K590" s="24">
        <v>0.04</v>
      </c>
      <c r="L590" s="24">
        <v>0.03</v>
      </c>
      <c r="M590" s="24">
        <v>0.04</v>
      </c>
      <c r="N590" s="24">
        <v>4.9000000000000002E-2</v>
      </c>
      <c r="O590" s="24">
        <v>0.04</v>
      </c>
      <c r="P590" s="24">
        <v>4.3155876999999995E-2</v>
      </c>
      <c r="Q590" s="244" t="s">
        <v>110</v>
      </c>
      <c r="R590" s="24">
        <v>3.5278448990731195E-2</v>
      </c>
      <c r="S590" s="244">
        <v>0.06</v>
      </c>
      <c r="T590" s="24">
        <v>0.04</v>
      </c>
      <c r="U590" s="24">
        <v>0.03</v>
      </c>
      <c r="V590" s="24">
        <v>4.6600000000000003E-2</v>
      </c>
      <c r="W590" s="24">
        <v>0.05</v>
      </c>
      <c r="X590" s="24">
        <v>0.05</v>
      </c>
      <c r="Y590" s="24">
        <v>0.05</v>
      </c>
      <c r="Z590" s="24">
        <v>0.04</v>
      </c>
      <c r="AA590" s="24">
        <v>0.04</v>
      </c>
      <c r="AB590" s="24">
        <v>0.04</v>
      </c>
      <c r="AC590" s="24">
        <v>5.2999999999999999E-2</v>
      </c>
      <c r="AD590" s="24">
        <v>0.05</v>
      </c>
      <c r="AE590" s="223"/>
      <c r="AF590" s="224"/>
      <c r="AG590" s="224"/>
      <c r="AH590" s="224"/>
      <c r="AI590" s="224"/>
      <c r="AJ590" s="224"/>
      <c r="AK590" s="224"/>
      <c r="AL590" s="224"/>
      <c r="AM590" s="224"/>
      <c r="AN590" s="224"/>
      <c r="AO590" s="224"/>
      <c r="AP590" s="224"/>
      <c r="AQ590" s="224"/>
      <c r="AR590" s="224"/>
      <c r="AS590" s="224"/>
      <c r="AT590" s="224"/>
      <c r="AU590" s="224"/>
      <c r="AV590" s="224"/>
      <c r="AW590" s="224"/>
      <c r="AX590" s="224"/>
      <c r="AY590" s="224"/>
      <c r="AZ590" s="224"/>
      <c r="BA590" s="224"/>
      <c r="BB590" s="224"/>
      <c r="BC590" s="224"/>
      <c r="BD590" s="224"/>
      <c r="BE590" s="224"/>
      <c r="BF590" s="224"/>
      <c r="BG590" s="224"/>
      <c r="BH590" s="224"/>
      <c r="BI590" s="224"/>
      <c r="BJ590" s="224"/>
      <c r="BK590" s="224"/>
      <c r="BL590" s="224"/>
      <c r="BM590" s="226">
        <v>13</v>
      </c>
    </row>
    <row r="591" spans="1:65">
      <c r="A591" s="30"/>
      <c r="B591" s="19">
        <v>1</v>
      </c>
      <c r="C591" s="9">
        <v>3</v>
      </c>
      <c r="D591" s="24">
        <v>0.04</v>
      </c>
      <c r="E591" s="24">
        <v>3.5999999999999997E-2</v>
      </c>
      <c r="F591" s="24">
        <v>3.5999999999999997E-2</v>
      </c>
      <c r="G591" s="24">
        <v>0.03</v>
      </c>
      <c r="H591" s="24">
        <v>0.06</v>
      </c>
      <c r="I591" s="24">
        <v>0.04</v>
      </c>
      <c r="J591" s="24">
        <v>0.03</v>
      </c>
      <c r="K591" s="24">
        <v>0.04</v>
      </c>
      <c r="L591" s="24">
        <v>0.03</v>
      </c>
      <c r="M591" s="24">
        <v>0.04</v>
      </c>
      <c r="N591" s="24">
        <v>4.7E-2</v>
      </c>
      <c r="O591" s="24">
        <v>0.04</v>
      </c>
      <c r="P591" s="24">
        <v>4.3062348500000007E-2</v>
      </c>
      <c r="Q591" s="244" t="s">
        <v>110</v>
      </c>
      <c r="R591" s="24">
        <v>3.3675416011564444E-2</v>
      </c>
      <c r="S591" s="244">
        <v>0.06</v>
      </c>
      <c r="T591" s="24">
        <v>0.04</v>
      </c>
      <c r="U591" s="24">
        <v>0.03</v>
      </c>
      <c r="V591" s="24">
        <v>4.6800000000000001E-2</v>
      </c>
      <c r="W591" s="24">
        <v>0.05</v>
      </c>
      <c r="X591" s="24">
        <v>0.05</v>
      </c>
      <c r="Y591" s="24">
        <v>0.05</v>
      </c>
      <c r="Z591" s="24">
        <v>0.04</v>
      </c>
      <c r="AA591" s="24">
        <v>0.04</v>
      </c>
      <c r="AB591" s="24">
        <v>0.04</v>
      </c>
      <c r="AC591" s="24">
        <v>5.099999999999999E-2</v>
      </c>
      <c r="AD591" s="24">
        <v>0.05</v>
      </c>
      <c r="AE591" s="223"/>
      <c r="AF591" s="224"/>
      <c r="AG591" s="224"/>
      <c r="AH591" s="224"/>
      <c r="AI591" s="224"/>
      <c r="AJ591" s="224"/>
      <c r="AK591" s="224"/>
      <c r="AL591" s="224"/>
      <c r="AM591" s="224"/>
      <c r="AN591" s="224"/>
      <c r="AO591" s="224"/>
      <c r="AP591" s="224"/>
      <c r="AQ591" s="224"/>
      <c r="AR591" s="224"/>
      <c r="AS591" s="224"/>
      <c r="AT591" s="224"/>
      <c r="AU591" s="224"/>
      <c r="AV591" s="224"/>
      <c r="AW591" s="224"/>
      <c r="AX591" s="224"/>
      <c r="AY591" s="224"/>
      <c r="AZ591" s="224"/>
      <c r="BA591" s="224"/>
      <c r="BB591" s="224"/>
      <c r="BC591" s="224"/>
      <c r="BD591" s="224"/>
      <c r="BE591" s="224"/>
      <c r="BF591" s="224"/>
      <c r="BG591" s="224"/>
      <c r="BH591" s="224"/>
      <c r="BI591" s="224"/>
      <c r="BJ591" s="224"/>
      <c r="BK591" s="224"/>
      <c r="BL591" s="224"/>
      <c r="BM591" s="226">
        <v>16</v>
      </c>
    </row>
    <row r="592" spans="1:65">
      <c r="A592" s="30"/>
      <c r="B592" s="19">
        <v>1</v>
      </c>
      <c r="C592" s="9">
        <v>4</v>
      </c>
      <c r="D592" s="24">
        <v>0.04</v>
      </c>
      <c r="E592" s="24">
        <v>3.5999999999999997E-2</v>
      </c>
      <c r="F592" s="24">
        <v>3.6999999999999998E-2</v>
      </c>
      <c r="G592" s="24">
        <v>0.03</v>
      </c>
      <c r="H592" s="24">
        <v>0.05</v>
      </c>
      <c r="I592" s="24">
        <v>0.04</v>
      </c>
      <c r="J592" s="24">
        <v>0.03</v>
      </c>
      <c r="K592" s="24">
        <v>0.04</v>
      </c>
      <c r="L592" s="24">
        <v>0.03</v>
      </c>
      <c r="M592" s="24">
        <v>0.03</v>
      </c>
      <c r="N592" s="24">
        <v>4.7E-2</v>
      </c>
      <c r="O592" s="24">
        <v>0.04</v>
      </c>
      <c r="P592" s="24">
        <v>4.3795935000000001E-2</v>
      </c>
      <c r="Q592" s="244" t="s">
        <v>110</v>
      </c>
      <c r="R592" s="24">
        <v>3.2285449573054202E-2</v>
      </c>
      <c r="S592" s="244">
        <v>0.06</v>
      </c>
      <c r="T592" s="24">
        <v>0.04</v>
      </c>
      <c r="U592" s="24">
        <v>0.04</v>
      </c>
      <c r="V592" s="24">
        <v>4.6800000000000001E-2</v>
      </c>
      <c r="W592" s="24">
        <v>0.05</v>
      </c>
      <c r="X592" s="24">
        <v>0.05</v>
      </c>
      <c r="Y592" s="24">
        <v>0.05</v>
      </c>
      <c r="Z592" s="24">
        <v>0.04</v>
      </c>
      <c r="AA592" s="24">
        <v>0.04</v>
      </c>
      <c r="AB592" s="24">
        <v>0.04</v>
      </c>
      <c r="AC592" s="24">
        <v>0.05</v>
      </c>
      <c r="AD592" s="24">
        <v>0.05</v>
      </c>
      <c r="AE592" s="223"/>
      <c r="AF592" s="224"/>
      <c r="AG592" s="224"/>
      <c r="AH592" s="224"/>
      <c r="AI592" s="224"/>
      <c r="AJ592" s="224"/>
      <c r="AK592" s="224"/>
      <c r="AL592" s="224"/>
      <c r="AM592" s="224"/>
      <c r="AN592" s="224"/>
      <c r="AO592" s="224"/>
      <c r="AP592" s="224"/>
      <c r="AQ592" s="224"/>
      <c r="AR592" s="224"/>
      <c r="AS592" s="224"/>
      <c r="AT592" s="224"/>
      <c r="AU592" s="224"/>
      <c r="AV592" s="224"/>
      <c r="AW592" s="224"/>
      <c r="AX592" s="224"/>
      <c r="AY592" s="224"/>
      <c r="AZ592" s="224"/>
      <c r="BA592" s="224"/>
      <c r="BB592" s="224"/>
      <c r="BC592" s="224"/>
      <c r="BD592" s="224"/>
      <c r="BE592" s="224"/>
      <c r="BF592" s="224"/>
      <c r="BG592" s="224"/>
      <c r="BH592" s="224"/>
      <c r="BI592" s="224"/>
      <c r="BJ592" s="224"/>
      <c r="BK592" s="224"/>
      <c r="BL592" s="224"/>
      <c r="BM592" s="226">
        <v>4.1091982767847757E-2</v>
      </c>
    </row>
    <row r="593" spans="1:65">
      <c r="A593" s="30"/>
      <c r="B593" s="19">
        <v>1</v>
      </c>
      <c r="C593" s="9">
        <v>5</v>
      </c>
      <c r="D593" s="24">
        <v>0.04</v>
      </c>
      <c r="E593" s="24">
        <v>3.4000000000000002E-2</v>
      </c>
      <c r="F593" s="24">
        <v>3.6999999999999998E-2</v>
      </c>
      <c r="G593" s="24">
        <v>0.03</v>
      </c>
      <c r="H593" s="24">
        <v>0.05</v>
      </c>
      <c r="I593" s="24">
        <v>0.04</v>
      </c>
      <c r="J593" s="24">
        <v>0.03</v>
      </c>
      <c r="K593" s="24">
        <v>0.04</v>
      </c>
      <c r="L593" s="24">
        <v>0.04</v>
      </c>
      <c r="M593" s="24">
        <v>0.03</v>
      </c>
      <c r="N593" s="24">
        <v>0.05</v>
      </c>
      <c r="O593" s="24">
        <v>0.04</v>
      </c>
      <c r="P593" s="24">
        <v>4.3822752E-2</v>
      </c>
      <c r="Q593" s="244" t="s">
        <v>110</v>
      </c>
      <c r="R593" s="24">
        <v>3.3694012145475599E-2</v>
      </c>
      <c r="S593" s="244">
        <v>7.0000000000000007E-2</v>
      </c>
      <c r="T593" s="24">
        <v>0.04</v>
      </c>
      <c r="U593" s="24">
        <v>0.04</v>
      </c>
      <c r="V593" s="24">
        <v>4.7199999999999999E-2</v>
      </c>
      <c r="W593" s="24">
        <v>0.05</v>
      </c>
      <c r="X593" s="24">
        <v>0.05</v>
      </c>
      <c r="Y593" s="24">
        <v>0.05</v>
      </c>
      <c r="Z593" s="24">
        <v>0.04</v>
      </c>
      <c r="AA593" s="24">
        <v>0.04</v>
      </c>
      <c r="AB593" s="24">
        <v>0.04</v>
      </c>
      <c r="AC593" s="24">
        <v>0.05</v>
      </c>
      <c r="AD593" s="24">
        <v>0.05</v>
      </c>
      <c r="AE593" s="223"/>
      <c r="AF593" s="224"/>
      <c r="AG593" s="224"/>
      <c r="AH593" s="224"/>
      <c r="AI593" s="224"/>
      <c r="AJ593" s="224"/>
      <c r="AK593" s="224"/>
      <c r="AL593" s="224"/>
      <c r="AM593" s="224"/>
      <c r="AN593" s="224"/>
      <c r="AO593" s="224"/>
      <c r="AP593" s="224"/>
      <c r="AQ593" s="224"/>
      <c r="AR593" s="224"/>
      <c r="AS593" s="224"/>
      <c r="AT593" s="224"/>
      <c r="AU593" s="224"/>
      <c r="AV593" s="224"/>
      <c r="AW593" s="224"/>
      <c r="AX593" s="224"/>
      <c r="AY593" s="224"/>
      <c r="AZ593" s="224"/>
      <c r="BA593" s="224"/>
      <c r="BB593" s="224"/>
      <c r="BC593" s="224"/>
      <c r="BD593" s="224"/>
      <c r="BE593" s="224"/>
      <c r="BF593" s="224"/>
      <c r="BG593" s="224"/>
      <c r="BH593" s="224"/>
      <c r="BI593" s="224"/>
      <c r="BJ593" s="224"/>
      <c r="BK593" s="224"/>
      <c r="BL593" s="224"/>
      <c r="BM593" s="226">
        <v>95</v>
      </c>
    </row>
    <row r="594" spans="1:65">
      <c r="A594" s="30"/>
      <c r="B594" s="19">
        <v>1</v>
      </c>
      <c r="C594" s="9">
        <v>6</v>
      </c>
      <c r="D594" s="24">
        <v>0.04</v>
      </c>
      <c r="E594" s="24">
        <v>3.4000000000000002E-2</v>
      </c>
      <c r="F594" s="24">
        <v>3.5999999999999997E-2</v>
      </c>
      <c r="G594" s="24">
        <v>0.03</v>
      </c>
      <c r="H594" s="24">
        <v>0.05</v>
      </c>
      <c r="I594" s="24">
        <v>0.04</v>
      </c>
      <c r="J594" s="24">
        <v>0.03</v>
      </c>
      <c r="K594" s="24">
        <v>0.04</v>
      </c>
      <c r="L594" s="24">
        <v>0.03</v>
      </c>
      <c r="M594" s="24">
        <v>0.03</v>
      </c>
      <c r="N594" s="24">
        <v>0.05</v>
      </c>
      <c r="O594" s="24">
        <v>0.04</v>
      </c>
      <c r="P594" s="24">
        <v>4.2696307500000003E-2</v>
      </c>
      <c r="Q594" s="244" t="s">
        <v>110</v>
      </c>
      <c r="R594" s="24">
        <v>3.6204729363955919E-2</v>
      </c>
      <c r="S594" s="244">
        <v>0.06</v>
      </c>
      <c r="T594" s="24">
        <v>0.04</v>
      </c>
      <c r="U594" s="24">
        <v>0.04</v>
      </c>
      <c r="V594" s="24">
        <v>4.7100000000000003E-2</v>
      </c>
      <c r="W594" s="24">
        <v>0.05</v>
      </c>
      <c r="X594" s="24">
        <v>0.05</v>
      </c>
      <c r="Y594" s="24">
        <v>0.05</v>
      </c>
      <c r="Z594" s="24">
        <v>0.04</v>
      </c>
      <c r="AA594" s="24">
        <v>0.04</v>
      </c>
      <c r="AB594" s="24">
        <v>0.04</v>
      </c>
      <c r="AC594" s="24">
        <v>5.099999999999999E-2</v>
      </c>
      <c r="AD594" s="24">
        <v>0.05</v>
      </c>
      <c r="AE594" s="223"/>
      <c r="AF594" s="224"/>
      <c r="AG594" s="224"/>
      <c r="AH594" s="224"/>
      <c r="AI594" s="224"/>
      <c r="AJ594" s="224"/>
      <c r="AK594" s="224"/>
      <c r="AL594" s="224"/>
      <c r="AM594" s="224"/>
      <c r="AN594" s="224"/>
      <c r="AO594" s="224"/>
      <c r="AP594" s="224"/>
      <c r="AQ594" s="224"/>
      <c r="AR594" s="224"/>
      <c r="AS594" s="224"/>
      <c r="AT594" s="224"/>
      <c r="AU594" s="224"/>
      <c r="AV594" s="224"/>
      <c r="AW594" s="224"/>
      <c r="AX594" s="224"/>
      <c r="AY594" s="224"/>
      <c r="AZ594" s="224"/>
      <c r="BA594" s="224"/>
      <c r="BB594" s="224"/>
      <c r="BC594" s="224"/>
      <c r="BD594" s="224"/>
      <c r="BE594" s="224"/>
      <c r="BF594" s="224"/>
      <c r="BG594" s="224"/>
      <c r="BH594" s="224"/>
      <c r="BI594" s="224"/>
      <c r="BJ594" s="224"/>
      <c r="BK594" s="224"/>
      <c r="BL594" s="224"/>
      <c r="BM594" s="56"/>
    </row>
    <row r="595" spans="1:65">
      <c r="A595" s="30"/>
      <c r="B595" s="20" t="s">
        <v>238</v>
      </c>
      <c r="C595" s="12"/>
      <c r="D595" s="227">
        <v>0.04</v>
      </c>
      <c r="E595" s="227">
        <v>3.5333333333333335E-2</v>
      </c>
      <c r="F595" s="227">
        <v>3.6000000000000004E-2</v>
      </c>
      <c r="G595" s="227">
        <v>0.03</v>
      </c>
      <c r="H595" s="227">
        <v>4.9999999999999996E-2</v>
      </c>
      <c r="I595" s="227">
        <v>0.04</v>
      </c>
      <c r="J595" s="227">
        <v>0.03</v>
      </c>
      <c r="K595" s="227">
        <v>0.04</v>
      </c>
      <c r="L595" s="227">
        <v>3.1666666666666669E-2</v>
      </c>
      <c r="M595" s="227">
        <v>3.4999999999999996E-2</v>
      </c>
      <c r="N595" s="227">
        <v>4.8333333333333332E-2</v>
      </c>
      <c r="O595" s="227">
        <v>0.04</v>
      </c>
      <c r="P595" s="227">
        <v>4.3185545833333339E-2</v>
      </c>
      <c r="Q595" s="227" t="s">
        <v>745</v>
      </c>
      <c r="R595" s="227">
        <v>3.4780690029527141E-2</v>
      </c>
      <c r="S595" s="227">
        <v>6.1666666666666668E-2</v>
      </c>
      <c r="T595" s="227">
        <v>0.04</v>
      </c>
      <c r="U595" s="227">
        <v>3.5000000000000003E-2</v>
      </c>
      <c r="V595" s="227">
        <v>4.6833333333333338E-2</v>
      </c>
      <c r="W595" s="227">
        <v>4.9999999999999996E-2</v>
      </c>
      <c r="X595" s="227">
        <v>4.9999999999999996E-2</v>
      </c>
      <c r="Y595" s="227">
        <v>4.9999999999999996E-2</v>
      </c>
      <c r="Z595" s="227">
        <v>0.04</v>
      </c>
      <c r="AA595" s="227">
        <v>0.04</v>
      </c>
      <c r="AB595" s="227">
        <v>0.04</v>
      </c>
      <c r="AC595" s="227">
        <v>5.1166666666666659E-2</v>
      </c>
      <c r="AD595" s="227">
        <v>4.9999999999999996E-2</v>
      </c>
      <c r="AE595" s="223"/>
      <c r="AF595" s="224"/>
      <c r="AG595" s="224"/>
      <c r="AH595" s="224"/>
      <c r="AI595" s="224"/>
      <c r="AJ595" s="224"/>
      <c r="AK595" s="224"/>
      <c r="AL595" s="224"/>
      <c r="AM595" s="224"/>
      <c r="AN595" s="224"/>
      <c r="AO595" s="224"/>
      <c r="AP595" s="224"/>
      <c r="AQ595" s="224"/>
      <c r="AR595" s="224"/>
      <c r="AS595" s="224"/>
      <c r="AT595" s="224"/>
      <c r="AU595" s="224"/>
      <c r="AV595" s="224"/>
      <c r="AW595" s="224"/>
      <c r="AX595" s="224"/>
      <c r="AY595" s="224"/>
      <c r="AZ595" s="224"/>
      <c r="BA595" s="224"/>
      <c r="BB595" s="224"/>
      <c r="BC595" s="224"/>
      <c r="BD595" s="224"/>
      <c r="BE595" s="224"/>
      <c r="BF595" s="224"/>
      <c r="BG595" s="224"/>
      <c r="BH595" s="224"/>
      <c r="BI595" s="224"/>
      <c r="BJ595" s="224"/>
      <c r="BK595" s="224"/>
      <c r="BL595" s="224"/>
      <c r="BM595" s="56"/>
    </row>
    <row r="596" spans="1:65">
      <c r="A596" s="30"/>
      <c r="B596" s="3" t="s">
        <v>239</v>
      </c>
      <c r="C596" s="29"/>
      <c r="D596" s="24">
        <v>0.04</v>
      </c>
      <c r="E596" s="24">
        <v>3.5000000000000003E-2</v>
      </c>
      <c r="F596" s="24">
        <v>3.5999999999999997E-2</v>
      </c>
      <c r="G596" s="24">
        <v>0.03</v>
      </c>
      <c r="H596" s="24">
        <v>0.05</v>
      </c>
      <c r="I596" s="24">
        <v>0.04</v>
      </c>
      <c r="J596" s="24">
        <v>0.03</v>
      </c>
      <c r="K596" s="24">
        <v>0.04</v>
      </c>
      <c r="L596" s="24">
        <v>0.03</v>
      </c>
      <c r="M596" s="24">
        <v>3.5000000000000003E-2</v>
      </c>
      <c r="N596" s="24">
        <v>4.8000000000000001E-2</v>
      </c>
      <c r="O596" s="24">
        <v>0.04</v>
      </c>
      <c r="P596" s="24">
        <v>4.3109112749999998E-2</v>
      </c>
      <c r="Q596" s="24" t="s">
        <v>745</v>
      </c>
      <c r="R596" s="24">
        <v>3.4486230568103397E-2</v>
      </c>
      <c r="S596" s="24">
        <v>0.06</v>
      </c>
      <c r="T596" s="24">
        <v>0.04</v>
      </c>
      <c r="U596" s="24">
        <v>3.5000000000000003E-2</v>
      </c>
      <c r="V596" s="24">
        <v>4.6800000000000001E-2</v>
      </c>
      <c r="W596" s="24">
        <v>0.05</v>
      </c>
      <c r="X596" s="24">
        <v>0.05</v>
      </c>
      <c r="Y596" s="24">
        <v>0.05</v>
      </c>
      <c r="Z596" s="24">
        <v>0.04</v>
      </c>
      <c r="AA596" s="24">
        <v>0.04</v>
      </c>
      <c r="AB596" s="24">
        <v>0.04</v>
      </c>
      <c r="AC596" s="24">
        <v>5.099999999999999E-2</v>
      </c>
      <c r="AD596" s="24">
        <v>0.05</v>
      </c>
      <c r="AE596" s="223"/>
      <c r="AF596" s="224"/>
      <c r="AG596" s="224"/>
      <c r="AH596" s="224"/>
      <c r="AI596" s="224"/>
      <c r="AJ596" s="224"/>
      <c r="AK596" s="224"/>
      <c r="AL596" s="224"/>
      <c r="AM596" s="224"/>
      <c r="AN596" s="224"/>
      <c r="AO596" s="224"/>
      <c r="AP596" s="224"/>
      <c r="AQ596" s="224"/>
      <c r="AR596" s="224"/>
      <c r="AS596" s="224"/>
      <c r="AT596" s="224"/>
      <c r="AU596" s="224"/>
      <c r="AV596" s="224"/>
      <c r="AW596" s="224"/>
      <c r="AX596" s="224"/>
      <c r="AY596" s="224"/>
      <c r="AZ596" s="224"/>
      <c r="BA596" s="224"/>
      <c r="BB596" s="224"/>
      <c r="BC596" s="224"/>
      <c r="BD596" s="224"/>
      <c r="BE596" s="224"/>
      <c r="BF596" s="224"/>
      <c r="BG596" s="224"/>
      <c r="BH596" s="224"/>
      <c r="BI596" s="224"/>
      <c r="BJ596" s="224"/>
      <c r="BK596" s="224"/>
      <c r="BL596" s="224"/>
      <c r="BM596" s="56"/>
    </row>
    <row r="597" spans="1:65">
      <c r="A597" s="30"/>
      <c r="B597" s="3" t="s">
        <v>240</v>
      </c>
      <c r="C597" s="29"/>
      <c r="D597" s="24">
        <v>0</v>
      </c>
      <c r="E597" s="24">
        <v>1.63299316185545E-3</v>
      </c>
      <c r="F597" s="24">
        <v>1.0954451150103307E-3</v>
      </c>
      <c r="G597" s="24">
        <v>0</v>
      </c>
      <c r="H597" s="24">
        <v>6.3245553203367571E-3</v>
      </c>
      <c r="I597" s="24">
        <v>0</v>
      </c>
      <c r="J597" s="24">
        <v>0</v>
      </c>
      <c r="K597" s="24">
        <v>0</v>
      </c>
      <c r="L597" s="24">
        <v>4.0824829046386315E-3</v>
      </c>
      <c r="M597" s="24">
        <v>5.4772255750516622E-3</v>
      </c>
      <c r="N597" s="24">
        <v>1.5055453054181633E-3</v>
      </c>
      <c r="O597" s="24">
        <v>0</v>
      </c>
      <c r="P597" s="24">
        <v>5.2927077234385866E-4</v>
      </c>
      <c r="Q597" s="24" t="s">
        <v>745</v>
      </c>
      <c r="R597" s="24">
        <v>1.9262284779547176E-3</v>
      </c>
      <c r="S597" s="24">
        <v>4.0824829046386332E-3</v>
      </c>
      <c r="T597" s="24">
        <v>0</v>
      </c>
      <c r="U597" s="24">
        <v>5.4772255750516622E-3</v>
      </c>
      <c r="V597" s="24">
        <v>2.732520204255892E-4</v>
      </c>
      <c r="W597" s="24">
        <v>7.6011774306101464E-18</v>
      </c>
      <c r="X597" s="24">
        <v>7.6011774306101464E-18</v>
      </c>
      <c r="Y597" s="24">
        <v>7.6011774306101464E-18</v>
      </c>
      <c r="Z597" s="24">
        <v>0</v>
      </c>
      <c r="AA597" s="24">
        <v>0</v>
      </c>
      <c r="AB597" s="24">
        <v>0</v>
      </c>
      <c r="AC597" s="24">
        <v>1.1690451944500108E-3</v>
      </c>
      <c r="AD597" s="24">
        <v>7.6011774306101464E-18</v>
      </c>
      <c r="AE597" s="223"/>
      <c r="AF597" s="224"/>
      <c r="AG597" s="224"/>
      <c r="AH597" s="224"/>
      <c r="AI597" s="224"/>
      <c r="AJ597" s="224"/>
      <c r="AK597" s="224"/>
      <c r="AL597" s="224"/>
      <c r="AM597" s="224"/>
      <c r="AN597" s="224"/>
      <c r="AO597" s="224"/>
      <c r="AP597" s="224"/>
      <c r="AQ597" s="224"/>
      <c r="AR597" s="224"/>
      <c r="AS597" s="224"/>
      <c r="AT597" s="224"/>
      <c r="AU597" s="224"/>
      <c r="AV597" s="224"/>
      <c r="AW597" s="224"/>
      <c r="AX597" s="224"/>
      <c r="AY597" s="224"/>
      <c r="AZ597" s="224"/>
      <c r="BA597" s="224"/>
      <c r="BB597" s="224"/>
      <c r="BC597" s="224"/>
      <c r="BD597" s="224"/>
      <c r="BE597" s="224"/>
      <c r="BF597" s="224"/>
      <c r="BG597" s="224"/>
      <c r="BH597" s="224"/>
      <c r="BI597" s="224"/>
      <c r="BJ597" s="224"/>
      <c r="BK597" s="224"/>
      <c r="BL597" s="224"/>
      <c r="BM597" s="56"/>
    </row>
    <row r="598" spans="1:65">
      <c r="A598" s="30"/>
      <c r="B598" s="3" t="s">
        <v>87</v>
      </c>
      <c r="C598" s="29"/>
      <c r="D598" s="13">
        <v>0</v>
      </c>
      <c r="E598" s="13">
        <v>4.6216787599682542E-2</v>
      </c>
      <c r="F598" s="13">
        <v>3.0429030972509184E-2</v>
      </c>
      <c r="G598" s="13">
        <v>0</v>
      </c>
      <c r="H598" s="13">
        <v>0.12649110640673517</v>
      </c>
      <c r="I598" s="13">
        <v>0</v>
      </c>
      <c r="J598" s="13">
        <v>0</v>
      </c>
      <c r="K598" s="13">
        <v>0</v>
      </c>
      <c r="L598" s="13">
        <v>0.12892051277806205</v>
      </c>
      <c r="M598" s="13">
        <v>0.15649215928719037</v>
      </c>
      <c r="N598" s="13">
        <v>3.1149213215548206E-2</v>
      </c>
      <c r="O598" s="13">
        <v>0</v>
      </c>
      <c r="P598" s="13">
        <v>1.2255738861944266E-2</v>
      </c>
      <c r="Q598" s="13" t="s">
        <v>745</v>
      </c>
      <c r="R598" s="13">
        <v>5.5382123710583139E-2</v>
      </c>
      <c r="S598" s="13">
        <v>6.6202425480626478E-2</v>
      </c>
      <c r="T598" s="13">
        <v>0</v>
      </c>
      <c r="U598" s="13">
        <v>0.15649215928719032</v>
      </c>
      <c r="V598" s="13">
        <v>5.8345627137136478E-3</v>
      </c>
      <c r="W598" s="13">
        <v>1.5202354861220294E-16</v>
      </c>
      <c r="X598" s="13">
        <v>1.5202354861220294E-16</v>
      </c>
      <c r="Y598" s="13">
        <v>1.5202354861220294E-16</v>
      </c>
      <c r="Z598" s="13">
        <v>0</v>
      </c>
      <c r="AA598" s="13">
        <v>0</v>
      </c>
      <c r="AB598" s="13">
        <v>0</v>
      </c>
      <c r="AC598" s="13">
        <v>2.2847788816612594E-2</v>
      </c>
      <c r="AD598" s="13">
        <v>1.5202354861220294E-16</v>
      </c>
      <c r="AE598" s="156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241</v>
      </c>
      <c r="C599" s="29"/>
      <c r="D599" s="13">
        <v>-2.657410750941358E-2</v>
      </c>
      <c r="E599" s="13">
        <v>-0.14014046163331528</v>
      </c>
      <c r="F599" s="13">
        <v>-0.12391669675847217</v>
      </c>
      <c r="G599" s="13">
        <v>-0.26993058063206021</v>
      </c>
      <c r="H599" s="13">
        <v>0.21678236561323283</v>
      </c>
      <c r="I599" s="13">
        <v>-2.657410750941358E-2</v>
      </c>
      <c r="J599" s="13">
        <v>-0.26993058063206021</v>
      </c>
      <c r="K599" s="13">
        <v>-2.657410750941358E-2</v>
      </c>
      <c r="L599" s="13">
        <v>-0.22937116844495231</v>
      </c>
      <c r="M599" s="13">
        <v>-0.14825234407073695</v>
      </c>
      <c r="N599" s="13">
        <v>0.17622295342612526</v>
      </c>
      <c r="O599" s="13">
        <v>-2.657410750941358E-2</v>
      </c>
      <c r="P599" s="13">
        <v>5.0948212387640801E-2</v>
      </c>
      <c r="Q599" s="13" t="s">
        <v>745</v>
      </c>
      <c r="R599" s="13">
        <v>-0.15358939416422757</v>
      </c>
      <c r="S599" s="13">
        <v>0.50069825092298736</v>
      </c>
      <c r="T599" s="13">
        <v>-2.657410750941358E-2</v>
      </c>
      <c r="U599" s="13">
        <v>-0.14825234407073684</v>
      </c>
      <c r="V599" s="13">
        <v>0.13971948245772836</v>
      </c>
      <c r="W599" s="13">
        <v>0.21678236561323283</v>
      </c>
      <c r="X599" s="13">
        <v>0.21678236561323283</v>
      </c>
      <c r="Y599" s="13">
        <v>0.21678236561323283</v>
      </c>
      <c r="Z599" s="13">
        <v>-2.657410750941358E-2</v>
      </c>
      <c r="AA599" s="13">
        <v>-2.657410750941358E-2</v>
      </c>
      <c r="AB599" s="13">
        <v>-2.657410750941358E-2</v>
      </c>
      <c r="AC599" s="13">
        <v>0.24517395414420817</v>
      </c>
      <c r="AD599" s="13">
        <v>0.21678236561323283</v>
      </c>
      <c r="AE599" s="156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242</v>
      </c>
      <c r="C600" s="47"/>
      <c r="D600" s="45">
        <v>0</v>
      </c>
      <c r="E600" s="45">
        <v>0.6</v>
      </c>
      <c r="F600" s="45">
        <v>0.52</v>
      </c>
      <c r="G600" s="45">
        <v>1.29</v>
      </c>
      <c r="H600" s="45">
        <v>1.29</v>
      </c>
      <c r="I600" s="45">
        <v>0</v>
      </c>
      <c r="J600" s="45">
        <v>1.29</v>
      </c>
      <c r="K600" s="45">
        <v>0</v>
      </c>
      <c r="L600" s="45">
        <v>1.08</v>
      </c>
      <c r="M600" s="45">
        <v>0.65</v>
      </c>
      <c r="N600" s="45">
        <v>1.08</v>
      </c>
      <c r="O600" s="45">
        <v>0</v>
      </c>
      <c r="P600" s="45">
        <v>0.41</v>
      </c>
      <c r="Q600" s="45">
        <v>1.29</v>
      </c>
      <c r="R600" s="45">
        <v>0.67</v>
      </c>
      <c r="S600" s="45">
        <v>2.8</v>
      </c>
      <c r="T600" s="45">
        <v>0</v>
      </c>
      <c r="U600" s="45">
        <v>0.65</v>
      </c>
      <c r="V600" s="45">
        <v>0.88</v>
      </c>
      <c r="W600" s="45">
        <v>1.29</v>
      </c>
      <c r="X600" s="45">
        <v>1.29</v>
      </c>
      <c r="Y600" s="45">
        <v>1.29</v>
      </c>
      <c r="Z600" s="45">
        <v>0</v>
      </c>
      <c r="AA600" s="45">
        <v>0</v>
      </c>
      <c r="AB600" s="45">
        <v>0</v>
      </c>
      <c r="AC600" s="45">
        <v>1.44</v>
      </c>
      <c r="AD600" s="45">
        <v>1.29</v>
      </c>
      <c r="AE600" s="156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BM601" s="55"/>
    </row>
    <row r="602" spans="1:65" ht="15">
      <c r="B602" s="8" t="s">
        <v>580</v>
      </c>
      <c r="BM602" s="28" t="s">
        <v>67</v>
      </c>
    </row>
    <row r="603" spans="1:65" ht="15">
      <c r="A603" s="25" t="s">
        <v>29</v>
      </c>
      <c r="B603" s="18" t="s">
        <v>114</v>
      </c>
      <c r="C603" s="15" t="s">
        <v>115</v>
      </c>
      <c r="D603" s="16" t="s">
        <v>234</v>
      </c>
      <c r="E603" s="17" t="s">
        <v>234</v>
      </c>
      <c r="F603" s="17" t="s">
        <v>234</v>
      </c>
      <c r="G603" s="17" t="s">
        <v>234</v>
      </c>
      <c r="H603" s="17" t="s">
        <v>234</v>
      </c>
      <c r="I603" s="17" t="s">
        <v>234</v>
      </c>
      <c r="J603" s="17" t="s">
        <v>234</v>
      </c>
      <c r="K603" s="17" t="s">
        <v>234</v>
      </c>
      <c r="L603" s="17" t="s">
        <v>234</v>
      </c>
      <c r="M603" s="17" t="s">
        <v>234</v>
      </c>
      <c r="N603" s="17" t="s">
        <v>234</v>
      </c>
      <c r="O603" s="17" t="s">
        <v>234</v>
      </c>
      <c r="P603" s="17" t="s">
        <v>234</v>
      </c>
      <c r="Q603" s="17" t="s">
        <v>234</v>
      </c>
      <c r="R603" s="17" t="s">
        <v>234</v>
      </c>
      <c r="S603" s="17" t="s">
        <v>234</v>
      </c>
      <c r="T603" s="17" t="s">
        <v>234</v>
      </c>
      <c r="U603" s="17" t="s">
        <v>234</v>
      </c>
      <c r="V603" s="156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235</v>
      </c>
      <c r="C604" s="9" t="s">
        <v>235</v>
      </c>
      <c r="D604" s="153" t="s">
        <v>245</v>
      </c>
      <c r="E604" s="155" t="s">
        <v>246</v>
      </c>
      <c r="F604" s="155" t="s">
        <v>248</v>
      </c>
      <c r="G604" s="155" t="s">
        <v>249</v>
      </c>
      <c r="H604" s="155" t="s">
        <v>250</v>
      </c>
      <c r="I604" s="155" t="s">
        <v>251</v>
      </c>
      <c r="J604" s="155" t="s">
        <v>252</v>
      </c>
      <c r="K604" s="155" t="s">
        <v>253</v>
      </c>
      <c r="L604" s="155" t="s">
        <v>254</v>
      </c>
      <c r="M604" s="155" t="s">
        <v>257</v>
      </c>
      <c r="N604" s="155" t="s">
        <v>259</v>
      </c>
      <c r="O604" s="155" t="s">
        <v>261</v>
      </c>
      <c r="P604" s="155" t="s">
        <v>262</v>
      </c>
      <c r="Q604" s="155" t="s">
        <v>267</v>
      </c>
      <c r="R604" s="155" t="s">
        <v>269</v>
      </c>
      <c r="S604" s="155" t="s">
        <v>270</v>
      </c>
      <c r="T604" s="155" t="s">
        <v>271</v>
      </c>
      <c r="U604" s="155" t="s">
        <v>272</v>
      </c>
      <c r="V604" s="156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282</v>
      </c>
      <c r="E605" s="11" t="s">
        <v>282</v>
      </c>
      <c r="F605" s="11" t="s">
        <v>281</v>
      </c>
      <c r="G605" s="11" t="s">
        <v>281</v>
      </c>
      <c r="H605" s="11" t="s">
        <v>281</v>
      </c>
      <c r="I605" s="11" t="s">
        <v>281</v>
      </c>
      <c r="J605" s="11" t="s">
        <v>281</v>
      </c>
      <c r="K605" s="11" t="s">
        <v>282</v>
      </c>
      <c r="L605" s="11" t="s">
        <v>281</v>
      </c>
      <c r="M605" s="11" t="s">
        <v>281</v>
      </c>
      <c r="N605" s="11" t="s">
        <v>282</v>
      </c>
      <c r="O605" s="11" t="s">
        <v>282</v>
      </c>
      <c r="P605" s="11" t="s">
        <v>282</v>
      </c>
      <c r="Q605" s="11" t="s">
        <v>281</v>
      </c>
      <c r="R605" s="11" t="s">
        <v>282</v>
      </c>
      <c r="S605" s="11" t="s">
        <v>282</v>
      </c>
      <c r="T605" s="11" t="s">
        <v>282</v>
      </c>
      <c r="U605" s="11" t="s">
        <v>281</v>
      </c>
      <c r="V605" s="156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9"/>
      <c r="C606" s="9"/>
      <c r="D606" s="26" t="s">
        <v>312</v>
      </c>
      <c r="E606" s="26" t="s">
        <v>312</v>
      </c>
      <c r="F606" s="26" t="s">
        <v>312</v>
      </c>
      <c r="G606" s="26" t="s">
        <v>312</v>
      </c>
      <c r="H606" s="26" t="s">
        <v>312</v>
      </c>
      <c r="I606" s="26" t="s">
        <v>312</v>
      </c>
      <c r="J606" s="26" t="s">
        <v>312</v>
      </c>
      <c r="K606" s="26" t="s">
        <v>312</v>
      </c>
      <c r="L606" s="26" t="s">
        <v>121</v>
      </c>
      <c r="M606" s="26" t="s">
        <v>314</v>
      </c>
      <c r="N606" s="26" t="s">
        <v>313</v>
      </c>
      <c r="O606" s="26" t="s">
        <v>313</v>
      </c>
      <c r="P606" s="26" t="s">
        <v>315</v>
      </c>
      <c r="Q606" s="26" t="s">
        <v>315</v>
      </c>
      <c r="R606" s="26" t="s">
        <v>315</v>
      </c>
      <c r="S606" s="26" t="s">
        <v>315</v>
      </c>
      <c r="T606" s="26" t="s">
        <v>312</v>
      </c>
      <c r="U606" s="26" t="s">
        <v>314</v>
      </c>
      <c r="V606" s="156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151" t="s">
        <v>109</v>
      </c>
      <c r="E607" s="151">
        <v>1.1000000000000001</v>
      </c>
      <c r="F607" s="22">
        <v>0.59</v>
      </c>
      <c r="G607" s="22">
        <v>0.93</v>
      </c>
      <c r="H607" s="22">
        <v>0.76</v>
      </c>
      <c r="I607" s="22">
        <v>0.66</v>
      </c>
      <c r="J607" s="22">
        <v>0.6</v>
      </c>
      <c r="K607" s="22">
        <v>0.89</v>
      </c>
      <c r="L607" s="151">
        <v>1.36</v>
      </c>
      <c r="M607" s="22">
        <v>0.79019632481234603</v>
      </c>
      <c r="N607" s="22">
        <v>1.1102145452844228</v>
      </c>
      <c r="O607" s="151">
        <v>1.1000000000000001</v>
      </c>
      <c r="P607" s="151">
        <v>0.3</v>
      </c>
      <c r="Q607" s="22">
        <v>0.86</v>
      </c>
      <c r="R607" s="22">
        <v>0.61</v>
      </c>
      <c r="S607" s="22">
        <v>0.79</v>
      </c>
      <c r="T607" s="22">
        <v>0.83</v>
      </c>
      <c r="U607" s="22">
        <v>1.37</v>
      </c>
      <c r="V607" s="156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>
        <v>1</v>
      </c>
      <c r="C608" s="9">
        <v>2</v>
      </c>
      <c r="D608" s="152" t="s">
        <v>109</v>
      </c>
      <c r="E608" s="152">
        <v>1.2</v>
      </c>
      <c r="F608" s="11">
        <v>0.57999999999999996</v>
      </c>
      <c r="G608" s="11">
        <v>0.82</v>
      </c>
      <c r="H608" s="11">
        <v>0.77</v>
      </c>
      <c r="I608" s="11">
        <v>0.68</v>
      </c>
      <c r="J608" s="11">
        <v>0.6</v>
      </c>
      <c r="K608" s="11">
        <v>0.84</v>
      </c>
      <c r="L608" s="152">
        <v>1.33</v>
      </c>
      <c r="M608" s="11">
        <v>0.74266693288910401</v>
      </c>
      <c r="N608" s="11">
        <v>1.0426993390266728</v>
      </c>
      <c r="O608" s="152">
        <v>1</v>
      </c>
      <c r="P608" s="152">
        <v>0.4</v>
      </c>
      <c r="Q608" s="11">
        <v>0.83</v>
      </c>
      <c r="R608" s="11">
        <v>0.63</v>
      </c>
      <c r="S608" s="11">
        <v>0.85</v>
      </c>
      <c r="T608" s="11">
        <v>0.92</v>
      </c>
      <c r="U608" s="11">
        <v>0.68</v>
      </c>
      <c r="V608" s="156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38</v>
      </c>
    </row>
    <row r="609" spans="1:65">
      <c r="A609" s="30"/>
      <c r="B609" s="19">
        <v>1</v>
      </c>
      <c r="C609" s="9">
        <v>3</v>
      </c>
      <c r="D609" s="152" t="s">
        <v>109</v>
      </c>
      <c r="E609" s="152">
        <v>1.3</v>
      </c>
      <c r="F609" s="11">
        <v>0.59</v>
      </c>
      <c r="G609" s="11">
        <v>0.93</v>
      </c>
      <c r="H609" s="11">
        <v>0.77</v>
      </c>
      <c r="I609" s="11">
        <v>0.64</v>
      </c>
      <c r="J609" s="11">
        <v>0.62</v>
      </c>
      <c r="K609" s="11">
        <v>0.89</v>
      </c>
      <c r="L609" s="152">
        <v>1.29</v>
      </c>
      <c r="M609" s="11">
        <v>0.69690027997480797</v>
      </c>
      <c r="N609" s="11">
        <v>1.0366142391952127</v>
      </c>
      <c r="O609" s="152">
        <v>1.1000000000000001</v>
      </c>
      <c r="P609" s="152">
        <v>0.3</v>
      </c>
      <c r="Q609" s="11">
        <v>0.76</v>
      </c>
      <c r="R609" s="11">
        <v>0.65</v>
      </c>
      <c r="S609" s="11">
        <v>0.81</v>
      </c>
      <c r="T609" s="11">
        <v>0.84</v>
      </c>
      <c r="U609" s="11">
        <v>0.82</v>
      </c>
      <c r="V609" s="156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16</v>
      </c>
    </row>
    <row r="610" spans="1:65">
      <c r="A610" s="30"/>
      <c r="B610" s="19">
        <v>1</v>
      </c>
      <c r="C610" s="9">
        <v>4</v>
      </c>
      <c r="D610" s="152" t="s">
        <v>109</v>
      </c>
      <c r="E610" s="152">
        <v>1.2</v>
      </c>
      <c r="F610" s="11">
        <v>0.56999999999999995</v>
      </c>
      <c r="G610" s="11">
        <v>0.85</v>
      </c>
      <c r="H610" s="11">
        <v>0.71</v>
      </c>
      <c r="I610" s="11">
        <v>0.66</v>
      </c>
      <c r="J610" s="11">
        <v>0.62</v>
      </c>
      <c r="K610" s="11">
        <v>0.83</v>
      </c>
      <c r="L610" s="152">
        <v>1.31</v>
      </c>
      <c r="M610" s="11">
        <v>0.76534089157549001</v>
      </c>
      <c r="N610" s="11">
        <v>1.0251245218148728</v>
      </c>
      <c r="O610" s="152">
        <v>1.1000000000000001</v>
      </c>
      <c r="P610" s="152">
        <v>0.3</v>
      </c>
      <c r="Q610" s="11">
        <v>0.8</v>
      </c>
      <c r="R610" s="11">
        <v>0.69</v>
      </c>
      <c r="S610" s="11">
        <v>0.75</v>
      </c>
      <c r="T610" s="11">
        <v>0.78</v>
      </c>
      <c r="U610" s="11">
        <v>1.28</v>
      </c>
      <c r="V610" s="156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0.79030360982967707</v>
      </c>
    </row>
    <row r="611" spans="1:65">
      <c r="A611" s="30"/>
      <c r="B611" s="19">
        <v>1</v>
      </c>
      <c r="C611" s="9">
        <v>5</v>
      </c>
      <c r="D611" s="152" t="s">
        <v>109</v>
      </c>
      <c r="E611" s="152">
        <v>1.1000000000000001</v>
      </c>
      <c r="F611" s="11">
        <v>0.59</v>
      </c>
      <c r="G611" s="11">
        <v>0.92</v>
      </c>
      <c r="H611" s="11">
        <v>0.73</v>
      </c>
      <c r="I611" s="11">
        <v>0.63</v>
      </c>
      <c r="J611" s="11">
        <v>0.59</v>
      </c>
      <c r="K611" s="11">
        <v>0.92</v>
      </c>
      <c r="L611" s="152">
        <v>1.34</v>
      </c>
      <c r="M611" s="11">
        <v>0.72345773873371799</v>
      </c>
      <c r="N611" s="11">
        <v>1.1140383193440726</v>
      </c>
      <c r="O611" s="152">
        <v>1.1000000000000001</v>
      </c>
      <c r="P611" s="152">
        <v>0.3</v>
      </c>
      <c r="Q611" s="11">
        <v>0.81</v>
      </c>
      <c r="R611" s="11">
        <v>0.68</v>
      </c>
      <c r="S611" s="11">
        <v>0.78</v>
      </c>
      <c r="T611" s="11">
        <v>0.71</v>
      </c>
      <c r="U611" s="11">
        <v>0.9</v>
      </c>
      <c r="V611" s="156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96</v>
      </c>
    </row>
    <row r="612" spans="1:65">
      <c r="A612" s="30"/>
      <c r="B612" s="19">
        <v>1</v>
      </c>
      <c r="C612" s="9">
        <v>6</v>
      </c>
      <c r="D612" s="152" t="s">
        <v>109</v>
      </c>
      <c r="E612" s="152">
        <v>1.2</v>
      </c>
      <c r="F612" s="11">
        <v>0.56999999999999995</v>
      </c>
      <c r="G612" s="11">
        <v>0.88</v>
      </c>
      <c r="H612" s="11">
        <v>0.74</v>
      </c>
      <c r="I612" s="11">
        <v>0.64</v>
      </c>
      <c r="J612" s="11">
        <v>0.64</v>
      </c>
      <c r="K612" s="11">
        <v>0.86</v>
      </c>
      <c r="L612" s="152">
        <v>1.29</v>
      </c>
      <c r="M612" s="11">
        <v>0.75930575197858796</v>
      </c>
      <c r="N612" s="11">
        <v>1.0571226820855126</v>
      </c>
      <c r="O612" s="152">
        <v>1.1000000000000001</v>
      </c>
      <c r="P612" s="152">
        <v>0.3</v>
      </c>
      <c r="Q612" s="11">
        <v>0.79</v>
      </c>
      <c r="R612" s="11">
        <v>0.56000000000000005</v>
      </c>
      <c r="S612" s="11">
        <v>0.8</v>
      </c>
      <c r="T612" s="11">
        <v>1.08</v>
      </c>
      <c r="U612" s="157">
        <v>1.81</v>
      </c>
      <c r="V612" s="156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20" t="s">
        <v>238</v>
      </c>
      <c r="C613" s="12"/>
      <c r="D613" s="23" t="s">
        <v>745</v>
      </c>
      <c r="E613" s="23">
        <v>1.1833333333333333</v>
      </c>
      <c r="F613" s="23">
        <v>0.58166666666666655</v>
      </c>
      <c r="G613" s="23">
        <v>0.88833333333333331</v>
      </c>
      <c r="H613" s="23">
        <v>0.74666666666666659</v>
      </c>
      <c r="I613" s="23">
        <v>0.65166666666666673</v>
      </c>
      <c r="J613" s="23">
        <v>0.61166666666666669</v>
      </c>
      <c r="K613" s="23">
        <v>0.8716666666666667</v>
      </c>
      <c r="L613" s="23">
        <v>1.32</v>
      </c>
      <c r="M613" s="23">
        <v>0.74631131999400901</v>
      </c>
      <c r="N613" s="23">
        <v>1.0643022744584609</v>
      </c>
      <c r="O613" s="23">
        <v>1.0833333333333333</v>
      </c>
      <c r="P613" s="23">
        <v>0.31666666666666671</v>
      </c>
      <c r="Q613" s="23">
        <v>0.80833333333333346</v>
      </c>
      <c r="R613" s="23">
        <v>0.63666666666666671</v>
      </c>
      <c r="S613" s="23">
        <v>0.79666666666666675</v>
      </c>
      <c r="T613" s="23">
        <v>0.86</v>
      </c>
      <c r="U613" s="23">
        <v>1.1433333333333335</v>
      </c>
      <c r="V613" s="156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239</v>
      </c>
      <c r="C614" s="29"/>
      <c r="D614" s="11" t="s">
        <v>745</v>
      </c>
      <c r="E614" s="11">
        <v>1.2</v>
      </c>
      <c r="F614" s="11">
        <v>0.58499999999999996</v>
      </c>
      <c r="G614" s="11">
        <v>0.9</v>
      </c>
      <c r="H614" s="11">
        <v>0.75</v>
      </c>
      <c r="I614" s="11">
        <v>0.65</v>
      </c>
      <c r="J614" s="11">
        <v>0.61</v>
      </c>
      <c r="K614" s="11">
        <v>0.875</v>
      </c>
      <c r="L614" s="11">
        <v>1.32</v>
      </c>
      <c r="M614" s="11">
        <v>0.75098634243384599</v>
      </c>
      <c r="N614" s="11">
        <v>1.0499110105560927</v>
      </c>
      <c r="O614" s="11">
        <v>1.1000000000000001</v>
      </c>
      <c r="P614" s="11">
        <v>0.3</v>
      </c>
      <c r="Q614" s="11">
        <v>0.80500000000000005</v>
      </c>
      <c r="R614" s="11">
        <v>0.64</v>
      </c>
      <c r="S614" s="11">
        <v>0.79500000000000004</v>
      </c>
      <c r="T614" s="11">
        <v>0.83499999999999996</v>
      </c>
      <c r="U614" s="11">
        <v>1.0900000000000001</v>
      </c>
      <c r="V614" s="156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240</v>
      </c>
      <c r="C615" s="29"/>
      <c r="D615" s="24" t="s">
        <v>745</v>
      </c>
      <c r="E615" s="24">
        <v>7.527726527090807E-2</v>
      </c>
      <c r="F615" s="24">
        <v>9.8319208025017587E-3</v>
      </c>
      <c r="G615" s="24">
        <v>4.6224091842530235E-2</v>
      </c>
      <c r="H615" s="24">
        <v>2.4221202832779953E-2</v>
      </c>
      <c r="I615" s="24">
        <v>1.8348478592697198E-2</v>
      </c>
      <c r="J615" s="24">
        <v>1.8348478592697198E-2</v>
      </c>
      <c r="K615" s="24">
        <v>3.4302575219167859E-2</v>
      </c>
      <c r="L615" s="24">
        <v>2.8284271247461926E-2</v>
      </c>
      <c r="M615" s="24">
        <v>3.2966322556973897E-2</v>
      </c>
      <c r="N615" s="24">
        <v>3.8474323225010224E-2</v>
      </c>
      <c r="O615" s="24">
        <v>4.0824829046386332E-2</v>
      </c>
      <c r="P615" s="24">
        <v>4.0824829046385958E-2</v>
      </c>
      <c r="Q615" s="24">
        <v>3.4302575219167811E-2</v>
      </c>
      <c r="R615" s="24">
        <v>4.802776974487432E-2</v>
      </c>
      <c r="S615" s="24">
        <v>3.3266599866332389E-2</v>
      </c>
      <c r="T615" s="24">
        <v>0.12821856339859639</v>
      </c>
      <c r="U615" s="24">
        <v>0.42259515693706923</v>
      </c>
      <c r="V615" s="156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87</v>
      </c>
      <c r="C616" s="29"/>
      <c r="D616" s="13" t="s">
        <v>745</v>
      </c>
      <c r="E616" s="13">
        <v>6.3614590369781468E-2</v>
      </c>
      <c r="F616" s="13">
        <v>1.6903015706306753E-2</v>
      </c>
      <c r="G616" s="13">
        <v>5.203462496344867E-2</v>
      </c>
      <c r="H616" s="13">
        <v>3.2439110936758872E-2</v>
      </c>
      <c r="I616" s="13">
        <v>2.8156233134573702E-2</v>
      </c>
      <c r="J616" s="13">
        <v>2.9997512685608498E-2</v>
      </c>
      <c r="K616" s="13">
        <v>3.9352858760039605E-2</v>
      </c>
      <c r="L616" s="13">
        <v>2.1427478217774184E-2</v>
      </c>
      <c r="M616" s="13">
        <v>4.4172346946631511E-2</v>
      </c>
      <c r="N616" s="13">
        <v>3.6149808328265351E-2</v>
      </c>
      <c r="O616" s="13">
        <v>3.7684457581279696E-2</v>
      </c>
      <c r="P616" s="13">
        <v>0.12892051277806091</v>
      </c>
      <c r="Q616" s="13">
        <v>4.2436175528867387E-2</v>
      </c>
      <c r="R616" s="13">
        <v>7.5436287557394219E-2</v>
      </c>
      <c r="S616" s="13">
        <v>4.1757238325940235E-2</v>
      </c>
      <c r="T616" s="13">
        <v>0.14909135278906557</v>
      </c>
      <c r="U616" s="13">
        <v>0.36961675533854443</v>
      </c>
      <c r="V616" s="156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241</v>
      </c>
      <c r="C617" s="29"/>
      <c r="D617" s="13" t="s">
        <v>745</v>
      </c>
      <c r="E617" s="13">
        <v>0.49731485294412403</v>
      </c>
      <c r="F617" s="13">
        <v>-0.26399593848239544</v>
      </c>
      <c r="G617" s="13">
        <v>0.12404058678763108</v>
      </c>
      <c r="H617" s="13">
        <v>-5.5215416733848555E-2</v>
      </c>
      <c r="I617" s="13">
        <v>-0.17542238380119357</v>
      </c>
      <c r="J617" s="13">
        <v>-0.22603584361902318</v>
      </c>
      <c r="K617" s="13">
        <v>0.10295164519686884</v>
      </c>
      <c r="L617" s="13">
        <v>0.6702441739883751</v>
      </c>
      <c r="M617" s="13">
        <v>-5.5665049847297365E-2</v>
      </c>
      <c r="N617" s="13">
        <v>0.34670051005819769</v>
      </c>
      <c r="O617" s="13">
        <v>0.37078120339955012</v>
      </c>
      <c r="P617" s="13">
        <v>-0.59931010977551602</v>
      </c>
      <c r="Q617" s="13">
        <v>2.2813667151972306E-2</v>
      </c>
      <c r="R617" s="13">
        <v>-0.1944024312328797</v>
      </c>
      <c r="S617" s="13">
        <v>8.0514080384386233E-3</v>
      </c>
      <c r="T617" s="13">
        <v>8.8189386083335153E-2</v>
      </c>
      <c r="U617" s="13">
        <v>0.44670139312629487</v>
      </c>
      <c r="V617" s="156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242</v>
      </c>
      <c r="C618" s="47"/>
      <c r="D618" s="45">
        <v>7.28</v>
      </c>
      <c r="E618" s="45" t="s">
        <v>243</v>
      </c>
      <c r="F618" s="45">
        <v>0.98</v>
      </c>
      <c r="G618" s="45">
        <v>0.34</v>
      </c>
      <c r="H618" s="45">
        <v>0.27</v>
      </c>
      <c r="I618" s="45">
        <v>0.67</v>
      </c>
      <c r="J618" s="45">
        <v>0.85</v>
      </c>
      <c r="K618" s="45">
        <v>0.27</v>
      </c>
      <c r="L618" s="45">
        <v>2.2000000000000002</v>
      </c>
      <c r="M618" s="45">
        <v>0.27</v>
      </c>
      <c r="N618" s="45">
        <v>1.1000000000000001</v>
      </c>
      <c r="O618" s="45" t="s">
        <v>243</v>
      </c>
      <c r="P618" s="45" t="s">
        <v>243</v>
      </c>
      <c r="Q618" s="45">
        <v>0</v>
      </c>
      <c r="R618" s="45">
        <v>0.74</v>
      </c>
      <c r="S618" s="45">
        <v>0.05</v>
      </c>
      <c r="T618" s="45">
        <v>0.22</v>
      </c>
      <c r="U618" s="45">
        <v>1.44</v>
      </c>
      <c r="V618" s="156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 t="s">
        <v>322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BM619" s="55"/>
    </row>
    <row r="620" spans="1:65">
      <c r="BM620" s="55"/>
    </row>
    <row r="621" spans="1:65" ht="15">
      <c r="B621" s="8" t="s">
        <v>581</v>
      </c>
      <c r="BM621" s="28" t="s">
        <v>279</v>
      </c>
    </row>
    <row r="622" spans="1:65" ht="15">
      <c r="A622" s="25" t="s">
        <v>31</v>
      </c>
      <c r="B622" s="18" t="s">
        <v>114</v>
      </c>
      <c r="C622" s="15" t="s">
        <v>115</v>
      </c>
      <c r="D622" s="16" t="s">
        <v>234</v>
      </c>
      <c r="E622" s="17" t="s">
        <v>234</v>
      </c>
      <c r="F622" s="17" t="s">
        <v>234</v>
      </c>
      <c r="G622" s="17" t="s">
        <v>234</v>
      </c>
      <c r="H622" s="156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235</v>
      </c>
      <c r="C623" s="9" t="s">
        <v>235</v>
      </c>
      <c r="D623" s="153" t="s">
        <v>246</v>
      </c>
      <c r="E623" s="155" t="s">
        <v>254</v>
      </c>
      <c r="F623" s="155" t="s">
        <v>257</v>
      </c>
      <c r="G623" s="155" t="s">
        <v>266</v>
      </c>
      <c r="H623" s="156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282</v>
      </c>
      <c r="E624" s="11" t="s">
        <v>281</v>
      </c>
      <c r="F624" s="11" t="s">
        <v>281</v>
      </c>
      <c r="G624" s="11" t="s">
        <v>281</v>
      </c>
      <c r="H624" s="156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 t="s">
        <v>312</v>
      </c>
      <c r="E625" s="26" t="s">
        <v>121</v>
      </c>
      <c r="F625" s="26" t="s">
        <v>314</v>
      </c>
      <c r="G625" s="26" t="s">
        <v>312</v>
      </c>
      <c r="H625" s="156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8">
        <v>1</v>
      </c>
      <c r="C626" s="14">
        <v>1</v>
      </c>
      <c r="D626" s="216">
        <v>14.7</v>
      </c>
      <c r="E626" s="216">
        <v>17.358000000000001</v>
      </c>
      <c r="F626" s="216">
        <v>14.384730219561991</v>
      </c>
      <c r="G626" s="216">
        <v>17.292375</v>
      </c>
      <c r="H626" s="217"/>
      <c r="I626" s="218"/>
      <c r="J626" s="218"/>
      <c r="K626" s="218"/>
      <c r="L626" s="218"/>
      <c r="M626" s="218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19">
        <v>1</v>
      </c>
    </row>
    <row r="627" spans="1:65">
      <c r="A627" s="30"/>
      <c r="B627" s="19">
        <v>1</v>
      </c>
      <c r="C627" s="9">
        <v>2</v>
      </c>
      <c r="D627" s="220">
        <v>13.9</v>
      </c>
      <c r="E627" s="220">
        <v>16.382999999999999</v>
      </c>
      <c r="F627" s="220">
        <v>14.918343253776982</v>
      </c>
      <c r="G627" s="220">
        <v>16.998825</v>
      </c>
      <c r="H627" s="217"/>
      <c r="I627" s="218"/>
      <c r="J627" s="218"/>
      <c r="K627" s="218"/>
      <c r="L627" s="218"/>
      <c r="M627" s="218"/>
      <c r="N627" s="218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7</v>
      </c>
    </row>
    <row r="628" spans="1:65">
      <c r="A628" s="30"/>
      <c r="B628" s="19">
        <v>1</v>
      </c>
      <c r="C628" s="9">
        <v>3</v>
      </c>
      <c r="D628" s="220">
        <v>14</v>
      </c>
      <c r="E628" s="220">
        <v>16.460999999999999</v>
      </c>
      <c r="F628" s="220">
        <v>15.128741014369236</v>
      </c>
      <c r="G628" s="220">
        <v>17.727255</v>
      </c>
      <c r="H628" s="217"/>
      <c r="I628" s="218"/>
      <c r="J628" s="218"/>
      <c r="K628" s="218"/>
      <c r="L628" s="218"/>
      <c r="M628" s="218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16</v>
      </c>
    </row>
    <row r="629" spans="1:65">
      <c r="A629" s="30"/>
      <c r="B629" s="19">
        <v>1</v>
      </c>
      <c r="C629" s="9">
        <v>4</v>
      </c>
      <c r="D629" s="220">
        <v>14</v>
      </c>
      <c r="E629" s="220">
        <v>15.794000000000002</v>
      </c>
      <c r="F629" s="220">
        <v>15.17160254620531</v>
      </c>
      <c r="G629" s="220">
        <v>17.851794999999999</v>
      </c>
      <c r="H629" s="217"/>
      <c r="I629" s="218"/>
      <c r="J629" s="218"/>
      <c r="K629" s="218"/>
      <c r="L629" s="218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15.657897813300901</v>
      </c>
    </row>
    <row r="630" spans="1:65">
      <c r="A630" s="30"/>
      <c r="B630" s="19">
        <v>1</v>
      </c>
      <c r="C630" s="9">
        <v>5</v>
      </c>
      <c r="D630" s="220">
        <v>13.6</v>
      </c>
      <c r="E630" s="220">
        <v>15.929</v>
      </c>
      <c r="F630" s="220">
        <v>15.021552068365299</v>
      </c>
      <c r="G630" s="220">
        <v>17.86196</v>
      </c>
      <c r="H630" s="217"/>
      <c r="I630" s="218"/>
      <c r="J630" s="218"/>
      <c r="K630" s="218"/>
      <c r="L630" s="218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19">
        <v>13</v>
      </c>
    </row>
    <row r="631" spans="1:65">
      <c r="A631" s="30"/>
      <c r="B631" s="19">
        <v>1</v>
      </c>
      <c r="C631" s="9">
        <v>6</v>
      </c>
      <c r="D631" s="220">
        <v>14</v>
      </c>
      <c r="E631" s="220">
        <v>15.026</v>
      </c>
      <c r="F631" s="220">
        <v>14.759633416943963</v>
      </c>
      <c r="G631" s="220">
        <v>17.521735</v>
      </c>
      <c r="H631" s="217"/>
      <c r="I631" s="218"/>
      <c r="J631" s="218"/>
      <c r="K631" s="218"/>
      <c r="L631" s="218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21"/>
    </row>
    <row r="632" spans="1:65">
      <c r="A632" s="30"/>
      <c r="B632" s="20" t="s">
        <v>238</v>
      </c>
      <c r="C632" s="12"/>
      <c r="D632" s="222">
        <v>14.033333333333333</v>
      </c>
      <c r="E632" s="222">
        <v>16.1585</v>
      </c>
      <c r="F632" s="222">
        <v>14.897433753203794</v>
      </c>
      <c r="G632" s="222">
        <v>17.542324166666663</v>
      </c>
      <c r="H632" s="217"/>
      <c r="I632" s="218"/>
      <c r="J632" s="218"/>
      <c r="K632" s="218"/>
      <c r="L632" s="218"/>
      <c r="M632" s="218"/>
      <c r="N632" s="218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21"/>
    </row>
    <row r="633" spans="1:65">
      <c r="A633" s="30"/>
      <c r="B633" s="3" t="s">
        <v>239</v>
      </c>
      <c r="C633" s="29"/>
      <c r="D633" s="220">
        <v>14</v>
      </c>
      <c r="E633" s="220">
        <v>16.155999999999999</v>
      </c>
      <c r="F633" s="220">
        <v>14.96994766107114</v>
      </c>
      <c r="G633" s="220">
        <v>17.624495</v>
      </c>
      <c r="H633" s="217"/>
      <c r="I633" s="218"/>
      <c r="J633" s="218"/>
      <c r="K633" s="218"/>
      <c r="L633" s="218"/>
      <c r="M633" s="218"/>
      <c r="N633" s="218"/>
      <c r="O633" s="218"/>
      <c r="P633" s="218"/>
      <c r="Q633" s="218"/>
      <c r="R633" s="218"/>
      <c r="S633" s="218"/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8"/>
      <c r="AT633" s="218"/>
      <c r="AU633" s="218"/>
      <c r="AV633" s="218"/>
      <c r="AW633" s="218"/>
      <c r="AX633" s="218"/>
      <c r="AY633" s="218"/>
      <c r="AZ633" s="218"/>
      <c r="BA633" s="218"/>
      <c r="BB633" s="218"/>
      <c r="BC633" s="218"/>
      <c r="BD633" s="218"/>
      <c r="BE633" s="218"/>
      <c r="BF633" s="218"/>
      <c r="BG633" s="218"/>
      <c r="BH633" s="218"/>
      <c r="BI633" s="218"/>
      <c r="BJ633" s="218"/>
      <c r="BK633" s="218"/>
      <c r="BL633" s="218"/>
      <c r="BM633" s="221"/>
    </row>
    <row r="634" spans="1:65">
      <c r="A634" s="30"/>
      <c r="B634" s="3" t="s">
        <v>240</v>
      </c>
      <c r="C634" s="29"/>
      <c r="D634" s="220">
        <v>0.36147844564602538</v>
      </c>
      <c r="E634" s="220">
        <v>0.78087047581529156</v>
      </c>
      <c r="F634" s="220">
        <v>0.29201643295493873</v>
      </c>
      <c r="G634" s="220">
        <v>0.34363600498807823</v>
      </c>
      <c r="H634" s="217"/>
      <c r="I634" s="218"/>
      <c r="J634" s="218"/>
      <c r="K634" s="218"/>
      <c r="L634" s="218"/>
      <c r="M634" s="218"/>
      <c r="N634" s="218"/>
      <c r="O634" s="218"/>
      <c r="P634" s="218"/>
      <c r="Q634" s="218"/>
      <c r="R634" s="218"/>
      <c r="S634" s="218"/>
      <c r="T634" s="218"/>
      <c r="U634" s="218"/>
      <c r="V634" s="218"/>
      <c r="W634" s="218"/>
      <c r="X634" s="218"/>
      <c r="Y634" s="218"/>
      <c r="Z634" s="218"/>
      <c r="AA634" s="218"/>
      <c r="AB634" s="218"/>
      <c r="AC634" s="218"/>
      <c r="AD634" s="218"/>
      <c r="AE634" s="218"/>
      <c r="AF634" s="218"/>
      <c r="AG634" s="218"/>
      <c r="AH634" s="218"/>
      <c r="AI634" s="218"/>
      <c r="AJ634" s="218"/>
      <c r="AK634" s="218"/>
      <c r="AL634" s="218"/>
      <c r="AM634" s="218"/>
      <c r="AN634" s="218"/>
      <c r="AO634" s="218"/>
      <c r="AP634" s="218"/>
      <c r="AQ634" s="218"/>
      <c r="AR634" s="218"/>
      <c r="AS634" s="218"/>
      <c r="AT634" s="218"/>
      <c r="AU634" s="218"/>
      <c r="AV634" s="218"/>
      <c r="AW634" s="218"/>
      <c r="AX634" s="218"/>
      <c r="AY634" s="218"/>
      <c r="AZ634" s="218"/>
      <c r="BA634" s="218"/>
      <c r="BB634" s="218"/>
      <c r="BC634" s="218"/>
      <c r="BD634" s="218"/>
      <c r="BE634" s="218"/>
      <c r="BF634" s="218"/>
      <c r="BG634" s="218"/>
      <c r="BH634" s="218"/>
      <c r="BI634" s="218"/>
      <c r="BJ634" s="218"/>
      <c r="BK634" s="218"/>
      <c r="BL634" s="218"/>
      <c r="BM634" s="221"/>
    </row>
    <row r="635" spans="1:65">
      <c r="A635" s="30"/>
      <c r="B635" s="3" t="s">
        <v>87</v>
      </c>
      <c r="C635" s="29"/>
      <c r="D635" s="13">
        <v>2.5758559072163328E-2</v>
      </c>
      <c r="E635" s="13">
        <v>4.8325678485954239E-2</v>
      </c>
      <c r="F635" s="13">
        <v>1.9601794362209438E-2</v>
      </c>
      <c r="G635" s="13">
        <v>1.9588966759663685E-2</v>
      </c>
      <c r="H635" s="156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241</v>
      </c>
      <c r="C636" s="29"/>
      <c r="D636" s="13">
        <v>-0.10375367749478792</v>
      </c>
      <c r="E636" s="13">
        <v>3.1971225810009551E-2</v>
      </c>
      <c r="F636" s="13">
        <v>-4.8567443035112623E-2</v>
      </c>
      <c r="G636" s="13">
        <v>0.12034989471990309</v>
      </c>
      <c r="H636" s="156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242</v>
      </c>
      <c r="C637" s="47"/>
      <c r="D637" s="45">
        <v>0.95</v>
      </c>
      <c r="E637" s="45">
        <v>0.4</v>
      </c>
      <c r="F637" s="45">
        <v>0.4</v>
      </c>
      <c r="G637" s="45">
        <v>1.28</v>
      </c>
      <c r="H637" s="156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BM638" s="55"/>
    </row>
    <row r="639" spans="1:65" ht="15">
      <c r="B639" s="8" t="s">
        <v>582</v>
      </c>
      <c r="BM639" s="28" t="s">
        <v>67</v>
      </c>
    </row>
    <row r="640" spans="1:65" ht="15">
      <c r="A640" s="25" t="s">
        <v>34</v>
      </c>
      <c r="B640" s="18" t="s">
        <v>114</v>
      </c>
      <c r="C640" s="15" t="s">
        <v>115</v>
      </c>
      <c r="D640" s="16" t="s">
        <v>234</v>
      </c>
      <c r="E640" s="17" t="s">
        <v>234</v>
      </c>
      <c r="F640" s="17" t="s">
        <v>234</v>
      </c>
      <c r="G640" s="17" t="s">
        <v>234</v>
      </c>
      <c r="H640" s="17" t="s">
        <v>234</v>
      </c>
      <c r="I640" s="17" t="s">
        <v>234</v>
      </c>
      <c r="J640" s="17" t="s">
        <v>234</v>
      </c>
      <c r="K640" s="17" t="s">
        <v>234</v>
      </c>
      <c r="L640" s="17" t="s">
        <v>234</v>
      </c>
      <c r="M640" s="17" t="s">
        <v>234</v>
      </c>
      <c r="N640" s="17" t="s">
        <v>234</v>
      </c>
      <c r="O640" s="17" t="s">
        <v>234</v>
      </c>
      <c r="P640" s="17" t="s">
        <v>234</v>
      </c>
      <c r="Q640" s="17" t="s">
        <v>234</v>
      </c>
      <c r="R640" s="17" t="s">
        <v>234</v>
      </c>
      <c r="S640" s="17" t="s">
        <v>234</v>
      </c>
      <c r="T640" s="17" t="s">
        <v>234</v>
      </c>
      <c r="U640" s="17" t="s">
        <v>234</v>
      </c>
      <c r="V640" s="17" t="s">
        <v>234</v>
      </c>
      <c r="W640" s="17" t="s">
        <v>234</v>
      </c>
      <c r="X640" s="17" t="s">
        <v>234</v>
      </c>
      <c r="Y640" s="17" t="s">
        <v>234</v>
      </c>
      <c r="Z640" s="17" t="s">
        <v>234</v>
      </c>
      <c r="AA640" s="17" t="s">
        <v>234</v>
      </c>
      <c r="AB640" s="17" t="s">
        <v>234</v>
      </c>
      <c r="AC640" s="17" t="s">
        <v>234</v>
      </c>
      <c r="AD640" s="17" t="s">
        <v>234</v>
      </c>
      <c r="AE640" s="17" t="s">
        <v>234</v>
      </c>
      <c r="AF640" s="156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235</v>
      </c>
      <c r="C641" s="9" t="s">
        <v>235</v>
      </c>
      <c r="D641" s="153" t="s">
        <v>245</v>
      </c>
      <c r="E641" s="155" t="s">
        <v>246</v>
      </c>
      <c r="F641" s="155" t="s">
        <v>247</v>
      </c>
      <c r="G641" s="155" t="s">
        <v>248</v>
      </c>
      <c r="H641" s="155" t="s">
        <v>249</v>
      </c>
      <c r="I641" s="155" t="s">
        <v>250</v>
      </c>
      <c r="J641" s="155" t="s">
        <v>251</v>
      </c>
      <c r="K641" s="155" t="s">
        <v>252</v>
      </c>
      <c r="L641" s="155" t="s">
        <v>253</v>
      </c>
      <c r="M641" s="155" t="s">
        <v>254</v>
      </c>
      <c r="N641" s="155" t="s">
        <v>255</v>
      </c>
      <c r="O641" s="155" t="s">
        <v>256</v>
      </c>
      <c r="P641" s="155" t="s">
        <v>257</v>
      </c>
      <c r="Q641" s="155" t="s">
        <v>258</v>
      </c>
      <c r="R641" s="155" t="s">
        <v>259</v>
      </c>
      <c r="S641" s="155" t="s">
        <v>260</v>
      </c>
      <c r="T641" s="155" t="s">
        <v>261</v>
      </c>
      <c r="U641" s="155" t="s">
        <v>262</v>
      </c>
      <c r="V641" s="155" t="s">
        <v>263</v>
      </c>
      <c r="W641" s="155" t="s">
        <v>265</v>
      </c>
      <c r="X641" s="155" t="s">
        <v>266</v>
      </c>
      <c r="Y641" s="155" t="s">
        <v>267</v>
      </c>
      <c r="Z641" s="155" t="s">
        <v>268</v>
      </c>
      <c r="AA641" s="155" t="s">
        <v>269</v>
      </c>
      <c r="AB641" s="155" t="s">
        <v>270</v>
      </c>
      <c r="AC641" s="155" t="s">
        <v>271</v>
      </c>
      <c r="AD641" s="155" t="s">
        <v>236</v>
      </c>
      <c r="AE641" s="155" t="s">
        <v>272</v>
      </c>
      <c r="AF641" s="156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282</v>
      </c>
      <c r="E642" s="11" t="s">
        <v>282</v>
      </c>
      <c r="F642" s="11" t="s">
        <v>281</v>
      </c>
      <c r="G642" s="11" t="s">
        <v>281</v>
      </c>
      <c r="H642" s="11" t="s">
        <v>281</v>
      </c>
      <c r="I642" s="11" t="s">
        <v>281</v>
      </c>
      <c r="J642" s="11" t="s">
        <v>281</v>
      </c>
      <c r="K642" s="11" t="s">
        <v>281</v>
      </c>
      <c r="L642" s="11" t="s">
        <v>282</v>
      </c>
      <c r="M642" s="11" t="s">
        <v>311</v>
      </c>
      <c r="N642" s="11" t="s">
        <v>281</v>
      </c>
      <c r="O642" s="11" t="s">
        <v>311</v>
      </c>
      <c r="P642" s="11" t="s">
        <v>281</v>
      </c>
      <c r="Q642" s="11" t="s">
        <v>282</v>
      </c>
      <c r="R642" s="11" t="s">
        <v>282</v>
      </c>
      <c r="S642" s="11" t="s">
        <v>311</v>
      </c>
      <c r="T642" s="11" t="s">
        <v>282</v>
      </c>
      <c r="U642" s="11" t="s">
        <v>282</v>
      </c>
      <c r="V642" s="11" t="s">
        <v>311</v>
      </c>
      <c r="W642" s="11" t="s">
        <v>282</v>
      </c>
      <c r="X642" s="11" t="s">
        <v>311</v>
      </c>
      <c r="Y642" s="11" t="s">
        <v>281</v>
      </c>
      <c r="Z642" s="11" t="s">
        <v>311</v>
      </c>
      <c r="AA642" s="11" t="s">
        <v>282</v>
      </c>
      <c r="AB642" s="11" t="s">
        <v>282</v>
      </c>
      <c r="AC642" s="11" t="s">
        <v>282</v>
      </c>
      <c r="AD642" s="11" t="s">
        <v>311</v>
      </c>
      <c r="AE642" s="11" t="s">
        <v>281</v>
      </c>
      <c r="AF642" s="156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2</v>
      </c>
    </row>
    <row r="643" spans="1:65">
      <c r="A643" s="30"/>
      <c r="B643" s="19"/>
      <c r="C643" s="9"/>
      <c r="D643" s="26" t="s">
        <v>312</v>
      </c>
      <c r="E643" s="26" t="s">
        <v>312</v>
      </c>
      <c r="F643" s="26" t="s">
        <v>312</v>
      </c>
      <c r="G643" s="26" t="s">
        <v>312</v>
      </c>
      <c r="H643" s="26" t="s">
        <v>312</v>
      </c>
      <c r="I643" s="26" t="s">
        <v>312</v>
      </c>
      <c r="J643" s="26" t="s">
        <v>312</v>
      </c>
      <c r="K643" s="26" t="s">
        <v>312</v>
      </c>
      <c r="L643" s="26" t="s">
        <v>312</v>
      </c>
      <c r="M643" s="26" t="s">
        <v>121</v>
      </c>
      <c r="N643" s="26" t="s">
        <v>278</v>
      </c>
      <c r="O643" s="26" t="s">
        <v>313</v>
      </c>
      <c r="P643" s="26" t="s">
        <v>314</v>
      </c>
      <c r="Q643" s="26" t="s">
        <v>312</v>
      </c>
      <c r="R643" s="26" t="s">
        <v>313</v>
      </c>
      <c r="S643" s="26" t="s">
        <v>313</v>
      </c>
      <c r="T643" s="26" t="s">
        <v>313</v>
      </c>
      <c r="U643" s="26" t="s">
        <v>315</v>
      </c>
      <c r="V643" s="26" t="s">
        <v>315</v>
      </c>
      <c r="W643" s="26" t="s">
        <v>314</v>
      </c>
      <c r="X643" s="26" t="s">
        <v>312</v>
      </c>
      <c r="Y643" s="26" t="s">
        <v>315</v>
      </c>
      <c r="Z643" s="26" t="s">
        <v>312</v>
      </c>
      <c r="AA643" s="26" t="s">
        <v>315</v>
      </c>
      <c r="AB643" s="26" t="s">
        <v>315</v>
      </c>
      <c r="AC643" s="26" t="s">
        <v>312</v>
      </c>
      <c r="AD643" s="26" t="s">
        <v>315</v>
      </c>
      <c r="AE643" s="26" t="s">
        <v>314</v>
      </c>
      <c r="AF643" s="156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151">
        <v>7</v>
      </c>
      <c r="E644" s="158">
        <v>6.9</v>
      </c>
      <c r="F644" s="22">
        <v>5.5</v>
      </c>
      <c r="G644" s="22">
        <v>7</v>
      </c>
      <c r="H644" s="22">
        <v>8.1999999999999993</v>
      </c>
      <c r="I644" s="22">
        <v>6.2</v>
      </c>
      <c r="J644" s="22">
        <v>7.2</v>
      </c>
      <c r="K644" s="22">
        <v>7</v>
      </c>
      <c r="L644" s="22">
        <v>6.7</v>
      </c>
      <c r="M644" s="22">
        <v>7.6</v>
      </c>
      <c r="N644" s="22">
        <v>6.9</v>
      </c>
      <c r="O644" s="151">
        <v>7</v>
      </c>
      <c r="P644" s="22">
        <v>6.5471695770444329</v>
      </c>
      <c r="Q644" s="22">
        <v>8.7100000000000009</v>
      </c>
      <c r="R644" s="22">
        <v>6.1462397156359136</v>
      </c>
      <c r="S644" s="22">
        <v>6.72</v>
      </c>
      <c r="T644" s="151">
        <v>4</v>
      </c>
      <c r="U644" s="22">
        <v>5.3</v>
      </c>
      <c r="V644" s="151">
        <v>15.370000000000001</v>
      </c>
      <c r="W644" s="22">
        <v>7.9</v>
      </c>
      <c r="X644" s="22">
        <v>6.61</v>
      </c>
      <c r="Y644" s="22">
        <v>7.2</v>
      </c>
      <c r="Z644" s="151">
        <v>11</v>
      </c>
      <c r="AA644" s="22">
        <v>7.4</v>
      </c>
      <c r="AB644" s="22">
        <v>7.1</v>
      </c>
      <c r="AC644" s="22">
        <v>7.3</v>
      </c>
      <c r="AD644" s="151">
        <v>6</v>
      </c>
      <c r="AE644" s="22">
        <v>8.6999999999999993</v>
      </c>
      <c r="AF644" s="156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>
        <v>1</v>
      </c>
      <c r="C645" s="9">
        <v>2</v>
      </c>
      <c r="D645" s="152">
        <v>7</v>
      </c>
      <c r="E645" s="11">
        <v>6.3</v>
      </c>
      <c r="F645" s="11">
        <v>5.7</v>
      </c>
      <c r="G645" s="11">
        <v>7</v>
      </c>
      <c r="H645" s="11">
        <v>7.8</v>
      </c>
      <c r="I645" s="11">
        <v>6.2</v>
      </c>
      <c r="J645" s="11">
        <v>6.9</v>
      </c>
      <c r="K645" s="11">
        <v>7.5</v>
      </c>
      <c r="L645" s="11">
        <v>7.2</v>
      </c>
      <c r="M645" s="11">
        <v>7.4</v>
      </c>
      <c r="N645" s="11">
        <v>6.8</v>
      </c>
      <c r="O645" s="152">
        <v>6</v>
      </c>
      <c r="P645" s="11">
        <v>7.4019727717647941</v>
      </c>
      <c r="Q645" s="11">
        <v>8.76</v>
      </c>
      <c r="R645" s="11">
        <v>6.3337926636908026</v>
      </c>
      <c r="S645" s="11">
        <v>6.93</v>
      </c>
      <c r="T645" s="152">
        <v>3</v>
      </c>
      <c r="U645" s="11">
        <v>5.6</v>
      </c>
      <c r="V645" s="152">
        <v>15.85</v>
      </c>
      <c r="W645" s="11">
        <v>7.8</v>
      </c>
      <c r="X645" s="11">
        <v>6.26</v>
      </c>
      <c r="Y645" s="11">
        <v>7.6</v>
      </c>
      <c r="Z645" s="152">
        <v>12</v>
      </c>
      <c r="AA645" s="11">
        <v>7.3</v>
      </c>
      <c r="AB645" s="11">
        <v>7.5</v>
      </c>
      <c r="AC645" s="11">
        <v>6.8</v>
      </c>
      <c r="AD645" s="152">
        <v>6</v>
      </c>
      <c r="AE645" s="11">
        <v>8.3000000000000007</v>
      </c>
      <c r="AF645" s="156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14</v>
      </c>
    </row>
    <row r="646" spans="1:65">
      <c r="A646" s="30"/>
      <c r="B646" s="19">
        <v>1</v>
      </c>
      <c r="C646" s="9">
        <v>3</v>
      </c>
      <c r="D646" s="152">
        <v>7</v>
      </c>
      <c r="E646" s="11">
        <v>6.2</v>
      </c>
      <c r="F646" s="11">
        <v>6.1</v>
      </c>
      <c r="G646" s="11">
        <v>7.2</v>
      </c>
      <c r="H646" s="11">
        <v>8.4</v>
      </c>
      <c r="I646" s="11">
        <v>6</v>
      </c>
      <c r="J646" s="11">
        <v>6.7</v>
      </c>
      <c r="K646" s="11">
        <v>7.3</v>
      </c>
      <c r="L646" s="11">
        <v>7.1</v>
      </c>
      <c r="M646" s="11">
        <v>7.1</v>
      </c>
      <c r="N646" s="11">
        <v>6.6</v>
      </c>
      <c r="O646" s="152">
        <v>6</v>
      </c>
      <c r="P646" s="11">
        <v>7.0353468196292308</v>
      </c>
      <c r="Q646" s="11">
        <v>8.64</v>
      </c>
      <c r="R646" s="11">
        <v>6.1699250130168393</v>
      </c>
      <c r="S646" s="11">
        <v>6.7</v>
      </c>
      <c r="T646" s="152">
        <v>4</v>
      </c>
      <c r="U646" s="11">
        <v>5.7</v>
      </c>
      <c r="V646" s="152">
        <v>16.13</v>
      </c>
      <c r="W646" s="11">
        <v>7.8</v>
      </c>
      <c r="X646" s="11">
        <v>6.48</v>
      </c>
      <c r="Y646" s="11">
        <v>7.8</v>
      </c>
      <c r="Z646" s="152">
        <v>11</v>
      </c>
      <c r="AA646" s="11">
        <v>7.3</v>
      </c>
      <c r="AB646" s="11">
        <v>7.6</v>
      </c>
      <c r="AC646" s="11">
        <v>7</v>
      </c>
      <c r="AD646" s="152">
        <v>6</v>
      </c>
      <c r="AE646" s="11">
        <v>7.9</v>
      </c>
      <c r="AF646" s="156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16</v>
      </c>
    </row>
    <row r="647" spans="1:65">
      <c r="A647" s="30"/>
      <c r="B647" s="19">
        <v>1</v>
      </c>
      <c r="C647" s="9">
        <v>4</v>
      </c>
      <c r="D647" s="152">
        <v>7</v>
      </c>
      <c r="E647" s="11">
        <v>5.9</v>
      </c>
      <c r="F647" s="11">
        <v>5.7</v>
      </c>
      <c r="G647" s="11">
        <v>7.3</v>
      </c>
      <c r="H647" s="11">
        <v>6.6</v>
      </c>
      <c r="I647" s="11">
        <v>6.3</v>
      </c>
      <c r="J647" s="11">
        <v>7</v>
      </c>
      <c r="K647" s="11">
        <v>7.4</v>
      </c>
      <c r="L647" s="11">
        <v>6.9</v>
      </c>
      <c r="M647" s="11">
        <v>6.8</v>
      </c>
      <c r="N647" s="11">
        <v>7.1</v>
      </c>
      <c r="O647" s="152">
        <v>6</v>
      </c>
      <c r="P647" s="11">
        <v>7.3644752515134755</v>
      </c>
      <c r="Q647" s="11">
        <v>8.7080000000000002</v>
      </c>
      <c r="R647" s="11">
        <v>6.0633778426968163</v>
      </c>
      <c r="S647" s="11">
        <v>6.7</v>
      </c>
      <c r="T647" s="152">
        <v>3</v>
      </c>
      <c r="U647" s="11">
        <v>6.4</v>
      </c>
      <c r="V647" s="152">
        <v>15.759999999999998</v>
      </c>
      <c r="W647" s="11">
        <v>7.9</v>
      </c>
      <c r="X647" s="11">
        <v>6.13</v>
      </c>
      <c r="Y647" s="11">
        <v>7.5</v>
      </c>
      <c r="Z647" s="152">
        <v>12</v>
      </c>
      <c r="AA647" s="11">
        <v>7.3</v>
      </c>
      <c r="AB647" s="11">
        <v>7.8</v>
      </c>
      <c r="AC647" s="11">
        <v>7</v>
      </c>
      <c r="AD647" s="152">
        <v>8</v>
      </c>
      <c r="AE647" s="11">
        <v>8</v>
      </c>
      <c r="AF647" s="156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7.0091802519712241</v>
      </c>
    </row>
    <row r="648" spans="1:65">
      <c r="A648" s="30"/>
      <c r="B648" s="19">
        <v>1</v>
      </c>
      <c r="C648" s="9">
        <v>5</v>
      </c>
      <c r="D648" s="152">
        <v>7</v>
      </c>
      <c r="E648" s="11">
        <v>6.1</v>
      </c>
      <c r="F648" s="11">
        <v>6</v>
      </c>
      <c r="G648" s="11">
        <v>7.1</v>
      </c>
      <c r="H648" s="11">
        <v>7.7000000000000011</v>
      </c>
      <c r="I648" s="11">
        <v>6.3</v>
      </c>
      <c r="J648" s="11">
        <v>6.7</v>
      </c>
      <c r="K648" s="11">
        <v>7.2</v>
      </c>
      <c r="L648" s="11">
        <v>7.3</v>
      </c>
      <c r="M648" s="11">
        <v>6.7</v>
      </c>
      <c r="N648" s="11">
        <v>7.3</v>
      </c>
      <c r="O648" s="152">
        <v>6</v>
      </c>
      <c r="P648" s="11">
        <v>7.2453928553241012</v>
      </c>
      <c r="Q648" s="11">
        <v>8.39</v>
      </c>
      <c r="R648" s="11">
        <v>6.337181392202071</v>
      </c>
      <c r="S648" s="157">
        <v>6.3</v>
      </c>
      <c r="T648" s="152">
        <v>4</v>
      </c>
      <c r="U648" s="11">
        <v>5.8</v>
      </c>
      <c r="V648" s="152">
        <v>15.77</v>
      </c>
      <c r="W648" s="11">
        <v>8.1</v>
      </c>
      <c r="X648" s="11">
        <v>6.55</v>
      </c>
      <c r="Y648" s="11">
        <v>7.6</v>
      </c>
      <c r="Z648" s="152">
        <v>12</v>
      </c>
      <c r="AA648" s="11">
        <v>7.1</v>
      </c>
      <c r="AB648" s="11">
        <v>7.8</v>
      </c>
      <c r="AC648" s="11">
        <v>6.9</v>
      </c>
      <c r="AD648" s="152">
        <v>6</v>
      </c>
      <c r="AE648" s="11">
        <v>7.5</v>
      </c>
      <c r="AF648" s="156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97</v>
      </c>
    </row>
    <row r="649" spans="1:65">
      <c r="A649" s="30"/>
      <c r="B649" s="19">
        <v>1</v>
      </c>
      <c r="C649" s="9">
        <v>6</v>
      </c>
      <c r="D649" s="152">
        <v>7</v>
      </c>
      <c r="E649" s="11">
        <v>6.2</v>
      </c>
      <c r="F649" s="11">
        <v>5.5</v>
      </c>
      <c r="G649" s="11">
        <v>7.6</v>
      </c>
      <c r="H649" s="11">
        <v>7.4</v>
      </c>
      <c r="I649" s="11">
        <v>6.5</v>
      </c>
      <c r="J649" s="11">
        <v>6.7</v>
      </c>
      <c r="K649" s="11">
        <v>7.2</v>
      </c>
      <c r="L649" s="11">
        <v>7.3</v>
      </c>
      <c r="M649" s="11">
        <v>6.1</v>
      </c>
      <c r="N649" s="11">
        <v>6.9</v>
      </c>
      <c r="O649" s="152">
        <v>6</v>
      </c>
      <c r="P649" s="11">
        <v>6.7702309754382251</v>
      </c>
      <c r="Q649" s="11">
        <v>8.2639999999999993</v>
      </c>
      <c r="R649" s="11">
        <v>5.9726883822449635</v>
      </c>
      <c r="S649" s="11">
        <v>6.76</v>
      </c>
      <c r="T649" s="152">
        <v>4</v>
      </c>
      <c r="U649" s="11">
        <v>5.4</v>
      </c>
      <c r="V649" s="152">
        <v>15.82</v>
      </c>
      <c r="W649" s="11">
        <v>8</v>
      </c>
      <c r="X649" s="11">
        <v>6.23</v>
      </c>
      <c r="Y649" s="11">
        <v>7.1</v>
      </c>
      <c r="Z649" s="152">
        <v>11</v>
      </c>
      <c r="AA649" s="157">
        <v>6.8</v>
      </c>
      <c r="AB649" s="11">
        <v>8.1</v>
      </c>
      <c r="AC649" s="11">
        <v>7</v>
      </c>
      <c r="AD649" s="152">
        <v>7</v>
      </c>
      <c r="AE649" s="11">
        <v>8.3000000000000007</v>
      </c>
      <c r="AF649" s="156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20" t="s">
        <v>238</v>
      </c>
      <c r="C650" s="12"/>
      <c r="D650" s="23">
        <v>7</v>
      </c>
      <c r="E650" s="23">
        <v>6.2666666666666666</v>
      </c>
      <c r="F650" s="23">
        <v>5.75</v>
      </c>
      <c r="G650" s="23">
        <v>7.2</v>
      </c>
      <c r="H650" s="23">
        <v>7.6833333333333336</v>
      </c>
      <c r="I650" s="23">
        <v>6.25</v>
      </c>
      <c r="J650" s="23">
        <v>6.8666666666666671</v>
      </c>
      <c r="K650" s="23">
        <v>7.2666666666666684</v>
      </c>
      <c r="L650" s="23">
        <v>7.0833333333333321</v>
      </c>
      <c r="M650" s="23">
        <v>6.95</v>
      </c>
      <c r="N650" s="23">
        <v>6.9333333333333327</v>
      </c>
      <c r="O650" s="23">
        <v>6.166666666666667</v>
      </c>
      <c r="P650" s="23">
        <v>7.0607647084523757</v>
      </c>
      <c r="Q650" s="23">
        <v>8.5786666666666651</v>
      </c>
      <c r="R650" s="23">
        <v>6.1705341682479009</v>
      </c>
      <c r="S650" s="23">
        <v>6.6849999999999987</v>
      </c>
      <c r="T650" s="23">
        <v>3.6666666666666665</v>
      </c>
      <c r="U650" s="23">
        <v>5.7</v>
      </c>
      <c r="V650" s="23">
        <v>15.783333333333331</v>
      </c>
      <c r="W650" s="23">
        <v>7.916666666666667</v>
      </c>
      <c r="X650" s="23">
        <v>6.3766666666666678</v>
      </c>
      <c r="Y650" s="23">
        <v>7.4666666666666677</v>
      </c>
      <c r="Z650" s="23">
        <v>11.5</v>
      </c>
      <c r="AA650" s="23">
        <v>7.1999999999999993</v>
      </c>
      <c r="AB650" s="23">
        <v>7.6499999999999995</v>
      </c>
      <c r="AC650" s="23">
        <v>7</v>
      </c>
      <c r="AD650" s="23">
        <v>6.5</v>
      </c>
      <c r="AE650" s="23">
        <v>8.1166666666666671</v>
      </c>
      <c r="AF650" s="156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239</v>
      </c>
      <c r="C651" s="29"/>
      <c r="D651" s="11">
        <v>7</v>
      </c>
      <c r="E651" s="11">
        <v>6.2</v>
      </c>
      <c r="F651" s="11">
        <v>5.7</v>
      </c>
      <c r="G651" s="11">
        <v>7.15</v>
      </c>
      <c r="H651" s="11">
        <v>7.75</v>
      </c>
      <c r="I651" s="11">
        <v>6.25</v>
      </c>
      <c r="J651" s="11">
        <v>6.8000000000000007</v>
      </c>
      <c r="K651" s="11">
        <v>7.25</v>
      </c>
      <c r="L651" s="11">
        <v>7.15</v>
      </c>
      <c r="M651" s="11">
        <v>6.9499999999999993</v>
      </c>
      <c r="N651" s="11">
        <v>6.9</v>
      </c>
      <c r="O651" s="11">
        <v>6</v>
      </c>
      <c r="P651" s="11">
        <v>7.1403698374766655</v>
      </c>
      <c r="Q651" s="11">
        <v>8.6739999999999995</v>
      </c>
      <c r="R651" s="11">
        <v>6.1580823643263765</v>
      </c>
      <c r="S651" s="11">
        <v>6.71</v>
      </c>
      <c r="T651" s="11">
        <v>4</v>
      </c>
      <c r="U651" s="11">
        <v>5.65</v>
      </c>
      <c r="V651" s="11">
        <v>15.795</v>
      </c>
      <c r="W651" s="11">
        <v>7.9</v>
      </c>
      <c r="X651" s="11">
        <v>6.37</v>
      </c>
      <c r="Y651" s="11">
        <v>7.55</v>
      </c>
      <c r="Z651" s="11">
        <v>11.5</v>
      </c>
      <c r="AA651" s="11">
        <v>7.3</v>
      </c>
      <c r="AB651" s="11">
        <v>7.6999999999999993</v>
      </c>
      <c r="AC651" s="11">
        <v>7</v>
      </c>
      <c r="AD651" s="11">
        <v>6</v>
      </c>
      <c r="AE651" s="11">
        <v>8.15</v>
      </c>
      <c r="AF651" s="156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240</v>
      </c>
      <c r="C652" s="29"/>
      <c r="D652" s="24">
        <v>0</v>
      </c>
      <c r="E652" s="24">
        <v>0.33862466931200791</v>
      </c>
      <c r="F652" s="24">
        <v>0.25099800796022254</v>
      </c>
      <c r="G652" s="24">
        <v>0.2280350850198275</v>
      </c>
      <c r="H652" s="24">
        <v>0.64005208121422963</v>
      </c>
      <c r="I652" s="24">
        <v>0.16431676725154981</v>
      </c>
      <c r="J652" s="24">
        <v>0.20655911179772887</v>
      </c>
      <c r="K652" s="24">
        <v>0.17511900715418263</v>
      </c>
      <c r="L652" s="24">
        <v>0.24013884872437152</v>
      </c>
      <c r="M652" s="24">
        <v>0.53944415837044712</v>
      </c>
      <c r="N652" s="24">
        <v>0.24221202832779934</v>
      </c>
      <c r="O652" s="24">
        <v>0.40824829046386302</v>
      </c>
      <c r="P652" s="24">
        <v>0.34397280914353462</v>
      </c>
      <c r="Q652" s="24">
        <v>0.20259779531541489</v>
      </c>
      <c r="R652" s="24">
        <v>0.14535519132693753</v>
      </c>
      <c r="S652" s="24">
        <v>0.20762947767597933</v>
      </c>
      <c r="T652" s="24">
        <v>0.51639777949432131</v>
      </c>
      <c r="U652" s="24">
        <v>0.38987177379235866</v>
      </c>
      <c r="V652" s="24">
        <v>0.24393988330460925</v>
      </c>
      <c r="W652" s="24">
        <v>0.11690451944500115</v>
      </c>
      <c r="X652" s="24">
        <v>0.19551641022345592</v>
      </c>
      <c r="Y652" s="24">
        <v>0.26583202716502508</v>
      </c>
      <c r="Z652" s="24">
        <v>0.54772255750516607</v>
      </c>
      <c r="AA652" s="24">
        <v>0.21908902300206656</v>
      </c>
      <c r="AB652" s="24">
        <v>0.33911649915626346</v>
      </c>
      <c r="AC652" s="24">
        <v>0.16733200530681505</v>
      </c>
      <c r="AD652" s="24">
        <v>0.83666002653407556</v>
      </c>
      <c r="AE652" s="24">
        <v>0.41190613817551514</v>
      </c>
      <c r="AF652" s="156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87</v>
      </c>
      <c r="C653" s="29"/>
      <c r="D653" s="13">
        <v>0</v>
      </c>
      <c r="E653" s="13">
        <v>5.4035851485958707E-2</v>
      </c>
      <c r="F653" s="13">
        <v>4.3651827471343052E-2</v>
      </c>
      <c r="G653" s="13">
        <v>3.167153958608715E-2</v>
      </c>
      <c r="H653" s="13">
        <v>8.3303958509444206E-2</v>
      </c>
      <c r="I653" s="13">
        <v>2.6290682760247971E-2</v>
      </c>
      <c r="J653" s="13">
        <v>3.008142404821294E-2</v>
      </c>
      <c r="K653" s="13">
        <v>2.4098945938648982E-2</v>
      </c>
      <c r="L653" s="13">
        <v>3.390195511402893E-2</v>
      </c>
      <c r="M653" s="13">
        <v>7.7617864513733398E-2</v>
      </c>
      <c r="N653" s="13">
        <v>3.4934427162663373E-2</v>
      </c>
      <c r="O653" s="13">
        <v>6.6202425480626437E-2</v>
      </c>
      <c r="P653" s="13">
        <v>4.8716084354399738E-2</v>
      </c>
      <c r="Q653" s="13">
        <v>2.361646665939714E-2</v>
      </c>
      <c r="R653" s="13">
        <v>2.3556338456871485E-2</v>
      </c>
      <c r="S653" s="13">
        <v>3.1059009375613969E-2</v>
      </c>
      <c r="T653" s="13">
        <v>0.14083575804390583</v>
      </c>
      <c r="U653" s="13">
        <v>6.8398556805676955E-2</v>
      </c>
      <c r="V653" s="13">
        <v>1.5455536429014316E-2</v>
      </c>
      <c r="W653" s="13">
        <v>1.4766886666736987E-2</v>
      </c>
      <c r="X653" s="13">
        <v>3.0661224812878602E-2</v>
      </c>
      <c r="Y653" s="13">
        <v>3.5602503638172994E-2</v>
      </c>
      <c r="Z653" s="13">
        <v>4.7628048478710092E-2</v>
      </c>
      <c r="AA653" s="13">
        <v>3.0429030972509249E-2</v>
      </c>
      <c r="AB653" s="13">
        <v>4.432895413807366E-2</v>
      </c>
      <c r="AC653" s="13">
        <v>2.3904572186687865E-2</v>
      </c>
      <c r="AD653" s="13">
        <v>0.12871692715908856</v>
      </c>
      <c r="AE653" s="13">
        <v>5.0748189508277017E-2</v>
      </c>
      <c r="AF653" s="156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241</v>
      </c>
      <c r="C654" s="29"/>
      <c r="D654" s="13">
        <v>-1.3097468806915202E-3</v>
      </c>
      <c r="E654" s="13">
        <v>-0.10593444006461905</v>
      </c>
      <c r="F654" s="13">
        <v>-0.17964729208056807</v>
      </c>
      <c r="G654" s="13">
        <v>2.7224260351288665E-2</v>
      </c>
      <c r="H654" s="13">
        <v>9.6181444495240909E-2</v>
      </c>
      <c r="I654" s="13">
        <v>-0.10831227400061749</v>
      </c>
      <c r="J654" s="13">
        <v>-2.0332418368678273E-2</v>
      </c>
      <c r="K654" s="13">
        <v>3.673559609528243E-2</v>
      </c>
      <c r="L654" s="13">
        <v>1.0579422799300131E-2</v>
      </c>
      <c r="M654" s="13">
        <v>-8.443248688686622E-3</v>
      </c>
      <c r="N654" s="13">
        <v>-1.0821082624685063E-2</v>
      </c>
      <c r="O654" s="13">
        <v>-0.12020144368060914</v>
      </c>
      <c r="P654" s="13">
        <v>7.3595562714547924E-3</v>
      </c>
      <c r="Q654" s="13">
        <v>0.22391868353707234</v>
      </c>
      <c r="R654" s="13">
        <v>-0.119649667090166</v>
      </c>
      <c r="S654" s="13">
        <v>-4.6250808271060651E-2</v>
      </c>
      <c r="T654" s="13">
        <v>-0.47687653408036224</v>
      </c>
      <c r="U654" s="13">
        <v>-0.18678079388856306</v>
      </c>
      <c r="V654" s="13">
        <v>1.2518087373904403</v>
      </c>
      <c r="W654" s="13">
        <v>0.12947111959921798</v>
      </c>
      <c r="X654" s="13">
        <v>-9.024073608702976E-2</v>
      </c>
      <c r="Y654" s="13">
        <v>6.5269603327262393E-2</v>
      </c>
      <c r="Z654" s="13">
        <v>0.64070541583886387</v>
      </c>
      <c r="AA654" s="13">
        <v>2.7224260351288665E-2</v>
      </c>
      <c r="AB654" s="13">
        <v>9.1425776623244248E-2</v>
      </c>
      <c r="AC654" s="13">
        <v>-1.3097468806915202E-3</v>
      </c>
      <c r="AD654" s="13">
        <v>-7.2644764960642094E-2</v>
      </c>
      <c r="AE654" s="13">
        <v>0.15800512683119816</v>
      </c>
      <c r="AF654" s="156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242</v>
      </c>
      <c r="C655" s="47"/>
      <c r="D655" s="45" t="s">
        <v>243</v>
      </c>
      <c r="E655" s="45">
        <v>0.91</v>
      </c>
      <c r="F655" s="45">
        <v>1.5</v>
      </c>
      <c r="G655" s="45">
        <v>0.16</v>
      </c>
      <c r="H655" s="45">
        <v>0.71</v>
      </c>
      <c r="I655" s="45">
        <v>0.93</v>
      </c>
      <c r="J655" s="45">
        <v>0.22</v>
      </c>
      <c r="K655" s="45">
        <v>0.24</v>
      </c>
      <c r="L655" s="45">
        <v>0.03</v>
      </c>
      <c r="M655" s="45">
        <v>0.13</v>
      </c>
      <c r="N655" s="45">
        <v>0.15</v>
      </c>
      <c r="O655" s="45" t="s">
        <v>243</v>
      </c>
      <c r="P655" s="45">
        <v>0</v>
      </c>
      <c r="Q655" s="45">
        <v>1.74</v>
      </c>
      <c r="R655" s="45">
        <v>1.02</v>
      </c>
      <c r="S655" s="45">
        <v>0.43</v>
      </c>
      <c r="T655" s="45" t="s">
        <v>243</v>
      </c>
      <c r="U655" s="45">
        <v>1.56</v>
      </c>
      <c r="V655" s="45">
        <v>9.98</v>
      </c>
      <c r="W655" s="45">
        <v>0.98</v>
      </c>
      <c r="X655" s="45">
        <v>0.78</v>
      </c>
      <c r="Y655" s="45">
        <v>0.46</v>
      </c>
      <c r="Z655" s="45" t="s">
        <v>243</v>
      </c>
      <c r="AA655" s="45">
        <v>0.16</v>
      </c>
      <c r="AB655" s="45">
        <v>0.67</v>
      </c>
      <c r="AC655" s="45">
        <v>7.0000000000000007E-2</v>
      </c>
      <c r="AD655" s="45" t="s">
        <v>243</v>
      </c>
      <c r="AE655" s="45">
        <v>1.21</v>
      </c>
      <c r="AF655" s="156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 t="s">
        <v>323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BM656" s="55"/>
    </row>
    <row r="657" spans="1:65">
      <c r="BM657" s="55"/>
    </row>
    <row r="658" spans="1:65" ht="15">
      <c r="B658" s="8" t="s">
        <v>583</v>
      </c>
      <c r="BM658" s="28" t="s">
        <v>67</v>
      </c>
    </row>
    <row r="659" spans="1:65" ht="15">
      <c r="A659" s="25" t="s">
        <v>58</v>
      </c>
      <c r="B659" s="18" t="s">
        <v>114</v>
      </c>
      <c r="C659" s="15" t="s">
        <v>115</v>
      </c>
      <c r="D659" s="16" t="s">
        <v>234</v>
      </c>
      <c r="E659" s="17" t="s">
        <v>234</v>
      </c>
      <c r="F659" s="17" t="s">
        <v>234</v>
      </c>
      <c r="G659" s="17" t="s">
        <v>234</v>
      </c>
      <c r="H659" s="17" t="s">
        <v>234</v>
      </c>
      <c r="I659" s="17" t="s">
        <v>234</v>
      </c>
      <c r="J659" s="17" t="s">
        <v>234</v>
      </c>
      <c r="K659" s="17" t="s">
        <v>234</v>
      </c>
      <c r="L659" s="17" t="s">
        <v>234</v>
      </c>
      <c r="M659" s="17" t="s">
        <v>234</v>
      </c>
      <c r="N659" s="17" t="s">
        <v>234</v>
      </c>
      <c r="O659" s="17" t="s">
        <v>234</v>
      </c>
      <c r="P659" s="17" t="s">
        <v>234</v>
      </c>
      <c r="Q659" s="17" t="s">
        <v>234</v>
      </c>
      <c r="R659" s="17" t="s">
        <v>234</v>
      </c>
      <c r="S659" s="17" t="s">
        <v>234</v>
      </c>
      <c r="T659" s="17" t="s">
        <v>234</v>
      </c>
      <c r="U659" s="17" t="s">
        <v>234</v>
      </c>
      <c r="V659" s="17" t="s">
        <v>234</v>
      </c>
      <c r="W659" s="17" t="s">
        <v>234</v>
      </c>
      <c r="X659" s="17" t="s">
        <v>234</v>
      </c>
      <c r="Y659" s="17" t="s">
        <v>234</v>
      </c>
      <c r="Z659" s="17" t="s">
        <v>234</v>
      </c>
      <c r="AA659" s="17" t="s">
        <v>234</v>
      </c>
      <c r="AB659" s="17" t="s">
        <v>234</v>
      </c>
      <c r="AC659" s="17" t="s">
        <v>234</v>
      </c>
      <c r="AD659" s="156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235</v>
      </c>
      <c r="C660" s="9" t="s">
        <v>235</v>
      </c>
      <c r="D660" s="153" t="s">
        <v>245</v>
      </c>
      <c r="E660" s="155" t="s">
        <v>246</v>
      </c>
      <c r="F660" s="155" t="s">
        <v>247</v>
      </c>
      <c r="G660" s="155" t="s">
        <v>248</v>
      </c>
      <c r="H660" s="155" t="s">
        <v>249</v>
      </c>
      <c r="I660" s="155" t="s">
        <v>250</v>
      </c>
      <c r="J660" s="155" t="s">
        <v>251</v>
      </c>
      <c r="K660" s="155" t="s">
        <v>252</v>
      </c>
      <c r="L660" s="155" t="s">
        <v>253</v>
      </c>
      <c r="M660" s="155" t="s">
        <v>254</v>
      </c>
      <c r="N660" s="155" t="s">
        <v>255</v>
      </c>
      <c r="O660" s="155" t="s">
        <v>256</v>
      </c>
      <c r="P660" s="155" t="s">
        <v>257</v>
      </c>
      <c r="Q660" s="155" t="s">
        <v>259</v>
      </c>
      <c r="R660" s="155" t="s">
        <v>260</v>
      </c>
      <c r="S660" s="155" t="s">
        <v>261</v>
      </c>
      <c r="T660" s="155" t="s">
        <v>262</v>
      </c>
      <c r="U660" s="155" t="s">
        <v>263</v>
      </c>
      <c r="V660" s="155" t="s">
        <v>265</v>
      </c>
      <c r="W660" s="155" t="s">
        <v>267</v>
      </c>
      <c r="X660" s="155" t="s">
        <v>268</v>
      </c>
      <c r="Y660" s="155" t="s">
        <v>269</v>
      </c>
      <c r="Z660" s="155" t="s">
        <v>270</v>
      </c>
      <c r="AA660" s="155" t="s">
        <v>271</v>
      </c>
      <c r="AB660" s="155" t="s">
        <v>236</v>
      </c>
      <c r="AC660" s="155" t="s">
        <v>272</v>
      </c>
      <c r="AD660" s="156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282</v>
      </c>
      <c r="E661" s="11" t="s">
        <v>282</v>
      </c>
      <c r="F661" s="11" t="s">
        <v>281</v>
      </c>
      <c r="G661" s="11" t="s">
        <v>281</v>
      </c>
      <c r="H661" s="11" t="s">
        <v>281</v>
      </c>
      <c r="I661" s="11" t="s">
        <v>281</v>
      </c>
      <c r="J661" s="11" t="s">
        <v>281</v>
      </c>
      <c r="K661" s="11" t="s">
        <v>281</v>
      </c>
      <c r="L661" s="11" t="s">
        <v>282</v>
      </c>
      <c r="M661" s="11" t="s">
        <v>311</v>
      </c>
      <c r="N661" s="11" t="s">
        <v>281</v>
      </c>
      <c r="O661" s="11" t="s">
        <v>311</v>
      </c>
      <c r="P661" s="11" t="s">
        <v>281</v>
      </c>
      <c r="Q661" s="11" t="s">
        <v>282</v>
      </c>
      <c r="R661" s="11" t="s">
        <v>311</v>
      </c>
      <c r="S661" s="11" t="s">
        <v>282</v>
      </c>
      <c r="T661" s="11" t="s">
        <v>282</v>
      </c>
      <c r="U661" s="11" t="s">
        <v>311</v>
      </c>
      <c r="V661" s="11" t="s">
        <v>282</v>
      </c>
      <c r="W661" s="11" t="s">
        <v>311</v>
      </c>
      <c r="X661" s="11" t="s">
        <v>311</v>
      </c>
      <c r="Y661" s="11" t="s">
        <v>282</v>
      </c>
      <c r="Z661" s="11" t="s">
        <v>282</v>
      </c>
      <c r="AA661" s="11" t="s">
        <v>282</v>
      </c>
      <c r="AB661" s="11" t="s">
        <v>311</v>
      </c>
      <c r="AC661" s="11" t="s">
        <v>282</v>
      </c>
      <c r="AD661" s="156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 t="s">
        <v>312</v>
      </c>
      <c r="E662" s="26" t="s">
        <v>312</v>
      </c>
      <c r="F662" s="26" t="s">
        <v>312</v>
      </c>
      <c r="G662" s="26" t="s">
        <v>312</v>
      </c>
      <c r="H662" s="26" t="s">
        <v>312</v>
      </c>
      <c r="I662" s="26" t="s">
        <v>312</v>
      </c>
      <c r="J662" s="26" t="s">
        <v>312</v>
      </c>
      <c r="K662" s="26" t="s">
        <v>312</v>
      </c>
      <c r="L662" s="26" t="s">
        <v>312</v>
      </c>
      <c r="M662" s="26" t="s">
        <v>121</v>
      </c>
      <c r="N662" s="26" t="s">
        <v>278</v>
      </c>
      <c r="O662" s="26" t="s">
        <v>313</v>
      </c>
      <c r="P662" s="26" t="s">
        <v>314</v>
      </c>
      <c r="Q662" s="26" t="s">
        <v>313</v>
      </c>
      <c r="R662" s="26" t="s">
        <v>313</v>
      </c>
      <c r="S662" s="26" t="s">
        <v>313</v>
      </c>
      <c r="T662" s="26" t="s">
        <v>315</v>
      </c>
      <c r="U662" s="26" t="s">
        <v>315</v>
      </c>
      <c r="V662" s="26" t="s">
        <v>314</v>
      </c>
      <c r="W662" s="26" t="s">
        <v>315</v>
      </c>
      <c r="X662" s="26" t="s">
        <v>312</v>
      </c>
      <c r="Y662" s="26" t="s">
        <v>315</v>
      </c>
      <c r="Z662" s="26" t="s">
        <v>315</v>
      </c>
      <c r="AA662" s="26" t="s">
        <v>312</v>
      </c>
      <c r="AB662" s="26" t="s">
        <v>315</v>
      </c>
      <c r="AC662" s="26" t="s">
        <v>314</v>
      </c>
      <c r="AD662" s="156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25">
        <v>3.2099999999999997E-2</v>
      </c>
      <c r="E663" s="225">
        <v>3.5999999999999997E-2</v>
      </c>
      <c r="F663" s="225">
        <v>2.9000000000000001E-2</v>
      </c>
      <c r="G663" s="225">
        <v>3.1E-2</v>
      </c>
      <c r="H663" s="225">
        <v>3.4999999999999996E-2</v>
      </c>
      <c r="I663" s="225">
        <v>3.2000000000000001E-2</v>
      </c>
      <c r="J663" s="225">
        <v>3.2000000000000001E-2</v>
      </c>
      <c r="K663" s="225">
        <v>3.2000000000000001E-2</v>
      </c>
      <c r="L663" s="225">
        <v>3.0200000000000001E-2</v>
      </c>
      <c r="M663" s="225">
        <v>3.3300000000000003E-2</v>
      </c>
      <c r="N663" s="225">
        <v>0.03</v>
      </c>
      <c r="O663" s="225">
        <v>3.2399999999999998E-2</v>
      </c>
      <c r="P663" s="225">
        <v>3.0652987370569748E-2</v>
      </c>
      <c r="Q663" s="225">
        <v>3.459627301729664E-2</v>
      </c>
      <c r="R663" s="225">
        <v>0.03</v>
      </c>
      <c r="S663" s="225">
        <v>3.3100000000000004E-2</v>
      </c>
      <c r="T663" s="242">
        <v>2.5999999999999999E-2</v>
      </c>
      <c r="U663" s="225">
        <v>3.4099999999999998E-2</v>
      </c>
      <c r="V663" s="225">
        <v>0.03</v>
      </c>
      <c r="W663" s="225">
        <v>0.03</v>
      </c>
      <c r="X663" s="225">
        <v>2.8000000000000004E-2</v>
      </c>
      <c r="Y663" s="225">
        <v>0.03</v>
      </c>
      <c r="Z663" s="225">
        <v>3.3100000000000004E-2</v>
      </c>
      <c r="AA663" s="225">
        <v>3.2099999999999997E-2</v>
      </c>
      <c r="AB663" s="225">
        <v>3.2000000000000001E-2</v>
      </c>
      <c r="AC663" s="225">
        <v>3.1599999999999996E-2</v>
      </c>
      <c r="AD663" s="223"/>
      <c r="AE663" s="224"/>
      <c r="AF663" s="224"/>
      <c r="AG663" s="224"/>
      <c r="AH663" s="224"/>
      <c r="AI663" s="224"/>
      <c r="AJ663" s="224"/>
      <c r="AK663" s="224"/>
      <c r="AL663" s="224"/>
      <c r="AM663" s="224"/>
      <c r="AN663" s="224"/>
      <c r="AO663" s="224"/>
      <c r="AP663" s="224"/>
      <c r="AQ663" s="224"/>
      <c r="AR663" s="224"/>
      <c r="AS663" s="224"/>
      <c r="AT663" s="224"/>
      <c r="AU663" s="224"/>
      <c r="AV663" s="224"/>
      <c r="AW663" s="224"/>
      <c r="AX663" s="224"/>
      <c r="AY663" s="224"/>
      <c r="AZ663" s="224"/>
      <c r="BA663" s="224"/>
      <c r="BB663" s="224"/>
      <c r="BC663" s="224"/>
      <c r="BD663" s="224"/>
      <c r="BE663" s="224"/>
      <c r="BF663" s="224"/>
      <c r="BG663" s="224"/>
      <c r="BH663" s="224"/>
      <c r="BI663" s="224"/>
      <c r="BJ663" s="224"/>
      <c r="BK663" s="224"/>
      <c r="BL663" s="224"/>
      <c r="BM663" s="226">
        <v>1</v>
      </c>
    </row>
    <row r="664" spans="1:65">
      <c r="A664" s="30"/>
      <c r="B664" s="19">
        <v>1</v>
      </c>
      <c r="C664" s="9">
        <v>2</v>
      </c>
      <c r="D664" s="24">
        <v>2.9799999999999997E-2</v>
      </c>
      <c r="E664" s="24">
        <v>3.4000000000000002E-2</v>
      </c>
      <c r="F664" s="24">
        <v>0.03</v>
      </c>
      <c r="G664" s="24">
        <v>3.2000000000000001E-2</v>
      </c>
      <c r="H664" s="24">
        <v>3.3000000000000002E-2</v>
      </c>
      <c r="I664" s="24">
        <v>3.2000000000000001E-2</v>
      </c>
      <c r="J664" s="24">
        <v>3.1E-2</v>
      </c>
      <c r="K664" s="24">
        <v>3.3000000000000002E-2</v>
      </c>
      <c r="L664" s="24">
        <v>3.0300000000000001E-2</v>
      </c>
      <c r="M664" s="24">
        <v>3.2199999999999999E-2</v>
      </c>
      <c r="N664" s="24">
        <v>0.03</v>
      </c>
      <c r="O664" s="24">
        <v>3.0800000000000001E-2</v>
      </c>
      <c r="P664" s="24">
        <v>3.2857395436493762E-2</v>
      </c>
      <c r="Q664" s="24">
        <v>3.3151327917935861E-2</v>
      </c>
      <c r="R664" s="24">
        <v>0.03</v>
      </c>
      <c r="S664" s="24">
        <v>3.2000000000000001E-2</v>
      </c>
      <c r="T664" s="244">
        <v>2.5999999999999999E-2</v>
      </c>
      <c r="U664" s="24">
        <v>3.4499999999999996E-2</v>
      </c>
      <c r="V664" s="24">
        <v>0.03</v>
      </c>
      <c r="W664" s="24">
        <v>0.03</v>
      </c>
      <c r="X664" s="24">
        <v>2.9000000000000001E-2</v>
      </c>
      <c r="Y664" s="24">
        <v>0.03</v>
      </c>
      <c r="Z664" s="24">
        <v>3.2300000000000002E-2</v>
      </c>
      <c r="AA664" s="24">
        <v>3.1399999999999997E-2</v>
      </c>
      <c r="AB664" s="24">
        <v>3.3000000000000002E-2</v>
      </c>
      <c r="AC664" s="24">
        <v>3.1399999999999997E-2</v>
      </c>
      <c r="AD664" s="223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6">
        <v>24</v>
      </c>
    </row>
    <row r="665" spans="1:65">
      <c r="A665" s="30"/>
      <c r="B665" s="19">
        <v>1</v>
      </c>
      <c r="C665" s="9">
        <v>3</v>
      </c>
      <c r="D665" s="24">
        <v>3.3399999999999999E-2</v>
      </c>
      <c r="E665" s="24">
        <v>3.4000000000000002E-2</v>
      </c>
      <c r="F665" s="24">
        <v>3.1E-2</v>
      </c>
      <c r="G665" s="24">
        <v>3.1E-2</v>
      </c>
      <c r="H665" s="245">
        <v>3.6999999999999998E-2</v>
      </c>
      <c r="I665" s="24">
        <v>3.2000000000000001E-2</v>
      </c>
      <c r="J665" s="24">
        <v>0.03</v>
      </c>
      <c r="K665" s="24">
        <v>3.2000000000000001E-2</v>
      </c>
      <c r="L665" s="24">
        <v>3.1699999999999999E-2</v>
      </c>
      <c r="M665" s="24">
        <v>3.1199999999999999E-2</v>
      </c>
      <c r="N665" s="24">
        <v>2.8000000000000004E-2</v>
      </c>
      <c r="O665" s="24">
        <v>3.1399999999999997E-2</v>
      </c>
      <c r="P665" s="24">
        <v>3.2089373089709924E-2</v>
      </c>
      <c r="Q665" s="24">
        <v>3.4368667796585095E-2</v>
      </c>
      <c r="R665" s="24">
        <v>0.03</v>
      </c>
      <c r="S665" s="24">
        <v>3.3000000000000002E-2</v>
      </c>
      <c r="T665" s="244">
        <v>2.7E-2</v>
      </c>
      <c r="U665" s="24">
        <v>3.4699999999999995E-2</v>
      </c>
      <c r="V665" s="24">
        <v>0.03</v>
      </c>
      <c r="W665" s="24">
        <v>0.03</v>
      </c>
      <c r="X665" s="24">
        <v>2.9000000000000001E-2</v>
      </c>
      <c r="Y665" s="24">
        <v>0.03</v>
      </c>
      <c r="Z665" s="24">
        <v>3.2399999999999998E-2</v>
      </c>
      <c r="AA665" s="24">
        <v>3.2000000000000001E-2</v>
      </c>
      <c r="AB665" s="24">
        <v>3.3000000000000002E-2</v>
      </c>
      <c r="AC665" s="24">
        <v>3.1100000000000003E-2</v>
      </c>
      <c r="AD665" s="223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6">
        <v>16</v>
      </c>
    </row>
    <row r="666" spans="1:65">
      <c r="A666" s="30"/>
      <c r="B666" s="19">
        <v>1</v>
      </c>
      <c r="C666" s="9">
        <v>4</v>
      </c>
      <c r="D666" s="24">
        <v>3.1E-2</v>
      </c>
      <c r="E666" s="24">
        <v>3.5000000000000003E-2</v>
      </c>
      <c r="F666" s="24">
        <v>3.1E-2</v>
      </c>
      <c r="G666" s="24">
        <v>3.1E-2</v>
      </c>
      <c r="H666" s="24">
        <v>3.2000000000000001E-2</v>
      </c>
      <c r="I666" s="245">
        <v>3.4999999999999996E-2</v>
      </c>
      <c r="J666" s="24">
        <v>3.1E-2</v>
      </c>
      <c r="K666" s="24">
        <v>3.3000000000000002E-2</v>
      </c>
      <c r="L666" s="24">
        <v>3.0499999999999999E-2</v>
      </c>
      <c r="M666" s="24">
        <v>3.0300000000000001E-2</v>
      </c>
      <c r="N666" s="24">
        <v>0.03</v>
      </c>
      <c r="O666" s="24">
        <v>3.0699999999999998E-2</v>
      </c>
      <c r="P666" s="24">
        <v>3.2223788870087471E-2</v>
      </c>
      <c r="Q666" s="24">
        <v>3.3134102298207242E-2</v>
      </c>
      <c r="R666" s="24">
        <v>0.03</v>
      </c>
      <c r="S666" s="24">
        <v>3.2600000000000004E-2</v>
      </c>
      <c r="T666" s="244">
        <v>2.7E-2</v>
      </c>
      <c r="U666" s="24">
        <v>3.44E-2</v>
      </c>
      <c r="V666" s="24">
        <v>0.03</v>
      </c>
      <c r="W666" s="24">
        <v>0.03</v>
      </c>
      <c r="X666" s="24">
        <v>2.9000000000000001E-2</v>
      </c>
      <c r="Y666" s="24">
        <v>0.03</v>
      </c>
      <c r="Z666" s="24">
        <v>3.3500000000000002E-2</v>
      </c>
      <c r="AA666" s="24">
        <v>3.27E-2</v>
      </c>
      <c r="AB666" s="24">
        <v>3.4000000000000002E-2</v>
      </c>
      <c r="AC666" s="24">
        <v>3.0300000000000001E-2</v>
      </c>
      <c r="AD666" s="223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26">
        <v>3.1591536672253277E-2</v>
      </c>
    </row>
    <row r="667" spans="1:65">
      <c r="A667" s="30"/>
      <c r="B667" s="19">
        <v>1</v>
      </c>
      <c r="C667" s="9">
        <v>5</v>
      </c>
      <c r="D667" s="24">
        <v>3.0699999999999998E-2</v>
      </c>
      <c r="E667" s="24">
        <v>3.4000000000000002E-2</v>
      </c>
      <c r="F667" s="24">
        <v>3.1E-2</v>
      </c>
      <c r="G667" s="24">
        <v>3.2000000000000001E-2</v>
      </c>
      <c r="H667" s="24">
        <v>3.3000000000000002E-2</v>
      </c>
      <c r="I667" s="24">
        <v>3.2000000000000001E-2</v>
      </c>
      <c r="J667" s="24">
        <v>3.1E-2</v>
      </c>
      <c r="K667" s="24">
        <v>3.2000000000000001E-2</v>
      </c>
      <c r="L667" s="24">
        <v>3.1100000000000003E-2</v>
      </c>
      <c r="M667" s="24">
        <v>3.0499999999999999E-2</v>
      </c>
      <c r="N667" s="24">
        <v>3.1E-2</v>
      </c>
      <c r="O667" s="24">
        <v>3.1399999999999997E-2</v>
      </c>
      <c r="P667" s="24">
        <v>3.2110737031549638E-2</v>
      </c>
      <c r="Q667" s="24">
        <v>3.2687947913543729E-2</v>
      </c>
      <c r="R667" s="24">
        <v>0.03</v>
      </c>
      <c r="S667" s="24">
        <v>3.2000000000000001E-2</v>
      </c>
      <c r="T667" s="244">
        <v>2.7E-2</v>
      </c>
      <c r="U667" s="24">
        <v>3.44E-2</v>
      </c>
      <c r="V667" s="24">
        <v>0.03</v>
      </c>
      <c r="W667" s="24">
        <v>0.03</v>
      </c>
      <c r="X667" s="24">
        <v>2.8000000000000004E-2</v>
      </c>
      <c r="Y667" s="24">
        <v>0.03</v>
      </c>
      <c r="Z667" s="24">
        <v>3.3000000000000002E-2</v>
      </c>
      <c r="AA667" s="24">
        <v>3.0699999999999998E-2</v>
      </c>
      <c r="AB667" s="24">
        <v>3.4000000000000002E-2</v>
      </c>
      <c r="AC667" s="24">
        <v>2.9899999999999999E-2</v>
      </c>
      <c r="AD667" s="223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26">
        <v>98</v>
      </c>
    </row>
    <row r="668" spans="1:65">
      <c r="A668" s="30"/>
      <c r="B668" s="19">
        <v>1</v>
      </c>
      <c r="C668" s="9">
        <v>6</v>
      </c>
      <c r="D668" s="24">
        <v>3.3300000000000003E-2</v>
      </c>
      <c r="E668" s="24">
        <v>3.5000000000000003E-2</v>
      </c>
      <c r="F668" s="24">
        <v>0.03</v>
      </c>
      <c r="G668" s="24">
        <v>3.3000000000000002E-2</v>
      </c>
      <c r="H668" s="24">
        <v>3.3000000000000002E-2</v>
      </c>
      <c r="I668" s="24">
        <v>3.3000000000000002E-2</v>
      </c>
      <c r="J668" s="24">
        <v>3.1E-2</v>
      </c>
      <c r="K668" s="24">
        <v>3.1E-2</v>
      </c>
      <c r="L668" s="24">
        <v>3.0899999999999997E-2</v>
      </c>
      <c r="M668" s="24">
        <v>3.0300000000000001E-2</v>
      </c>
      <c r="N668" s="24">
        <v>0.03</v>
      </c>
      <c r="O668" s="24">
        <v>3.1199999999999999E-2</v>
      </c>
      <c r="P668" s="24">
        <v>3.1262269921092059E-2</v>
      </c>
      <c r="Q668" s="24">
        <v>3.3095630174919725E-2</v>
      </c>
      <c r="R668" s="24">
        <v>0.03</v>
      </c>
      <c r="S668" s="24">
        <v>3.2399999999999998E-2</v>
      </c>
      <c r="T668" s="244">
        <v>2.5999999999999999E-2</v>
      </c>
      <c r="U668" s="24">
        <v>3.4799999999999998E-2</v>
      </c>
      <c r="V668" s="24">
        <v>0.03</v>
      </c>
      <c r="W668" s="24">
        <v>0.03</v>
      </c>
      <c r="X668" s="24">
        <v>2.9000000000000001E-2</v>
      </c>
      <c r="Y668" s="24">
        <v>0.03</v>
      </c>
      <c r="Z668" s="24">
        <v>3.3399999999999999E-2</v>
      </c>
      <c r="AA668" s="24">
        <v>3.2000000000000001E-2</v>
      </c>
      <c r="AB668" s="24">
        <v>3.2000000000000001E-2</v>
      </c>
      <c r="AC668" s="24">
        <v>3.0499999999999999E-2</v>
      </c>
      <c r="AD668" s="223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56"/>
    </row>
    <row r="669" spans="1:65">
      <c r="A669" s="30"/>
      <c r="B669" s="20" t="s">
        <v>238</v>
      </c>
      <c r="C669" s="12"/>
      <c r="D669" s="227">
        <v>3.1716666666666664E-2</v>
      </c>
      <c r="E669" s="227">
        <v>3.4666666666666672E-2</v>
      </c>
      <c r="F669" s="227">
        <v>3.0333333333333334E-2</v>
      </c>
      <c r="G669" s="227">
        <v>3.1666666666666669E-2</v>
      </c>
      <c r="H669" s="227">
        <v>3.3833333333333333E-2</v>
      </c>
      <c r="I669" s="227">
        <v>3.266666666666667E-2</v>
      </c>
      <c r="J669" s="227">
        <v>3.1E-2</v>
      </c>
      <c r="K669" s="227">
        <v>3.216666666666667E-2</v>
      </c>
      <c r="L669" s="227">
        <v>3.0783333333333329E-2</v>
      </c>
      <c r="M669" s="227">
        <v>3.1300000000000001E-2</v>
      </c>
      <c r="N669" s="227">
        <v>2.9833333333333333E-2</v>
      </c>
      <c r="O669" s="227">
        <v>3.1316666666666666E-2</v>
      </c>
      <c r="P669" s="227">
        <v>3.1866091953250429E-2</v>
      </c>
      <c r="Q669" s="227">
        <v>3.3505658186414718E-2</v>
      </c>
      <c r="R669" s="227">
        <v>0.03</v>
      </c>
      <c r="S669" s="227">
        <v>3.2516666666666666E-2</v>
      </c>
      <c r="T669" s="227">
        <v>2.6499999999999999E-2</v>
      </c>
      <c r="U669" s="227">
        <v>3.4483333333333331E-2</v>
      </c>
      <c r="V669" s="227">
        <v>0.03</v>
      </c>
      <c r="W669" s="227">
        <v>0.03</v>
      </c>
      <c r="X669" s="227">
        <v>2.866666666666667E-2</v>
      </c>
      <c r="Y669" s="227">
        <v>0.03</v>
      </c>
      <c r="Z669" s="227">
        <v>3.2950000000000007E-2</v>
      </c>
      <c r="AA669" s="227">
        <v>3.1816666666666667E-2</v>
      </c>
      <c r="AB669" s="227">
        <v>3.3000000000000002E-2</v>
      </c>
      <c r="AC669" s="227">
        <v>3.0800000000000004E-2</v>
      </c>
      <c r="AD669" s="223"/>
      <c r="AE669" s="224"/>
      <c r="AF669" s="224"/>
      <c r="AG669" s="224"/>
      <c r="AH669" s="224"/>
      <c r="AI669" s="224"/>
      <c r="AJ669" s="224"/>
      <c r="AK669" s="224"/>
      <c r="AL669" s="224"/>
      <c r="AM669" s="224"/>
      <c r="AN669" s="224"/>
      <c r="AO669" s="224"/>
      <c r="AP669" s="224"/>
      <c r="AQ669" s="224"/>
      <c r="AR669" s="224"/>
      <c r="AS669" s="224"/>
      <c r="AT669" s="224"/>
      <c r="AU669" s="224"/>
      <c r="AV669" s="224"/>
      <c r="AW669" s="224"/>
      <c r="AX669" s="224"/>
      <c r="AY669" s="224"/>
      <c r="AZ669" s="224"/>
      <c r="BA669" s="224"/>
      <c r="BB669" s="224"/>
      <c r="BC669" s="224"/>
      <c r="BD669" s="224"/>
      <c r="BE669" s="224"/>
      <c r="BF669" s="224"/>
      <c r="BG669" s="224"/>
      <c r="BH669" s="224"/>
      <c r="BI669" s="224"/>
      <c r="BJ669" s="224"/>
      <c r="BK669" s="224"/>
      <c r="BL669" s="224"/>
      <c r="BM669" s="56"/>
    </row>
    <row r="670" spans="1:65">
      <c r="A670" s="30"/>
      <c r="B670" s="3" t="s">
        <v>239</v>
      </c>
      <c r="C670" s="29"/>
      <c r="D670" s="24">
        <v>3.1549999999999995E-2</v>
      </c>
      <c r="E670" s="24">
        <v>3.4500000000000003E-2</v>
      </c>
      <c r="F670" s="24">
        <v>3.0499999999999999E-2</v>
      </c>
      <c r="G670" s="24">
        <v>3.15E-2</v>
      </c>
      <c r="H670" s="24">
        <v>3.3000000000000002E-2</v>
      </c>
      <c r="I670" s="24">
        <v>3.2000000000000001E-2</v>
      </c>
      <c r="J670" s="24">
        <v>3.1E-2</v>
      </c>
      <c r="K670" s="24">
        <v>3.2000000000000001E-2</v>
      </c>
      <c r="L670" s="24">
        <v>3.0699999999999998E-2</v>
      </c>
      <c r="M670" s="24">
        <v>3.0849999999999999E-2</v>
      </c>
      <c r="N670" s="24">
        <v>0.03</v>
      </c>
      <c r="O670" s="24">
        <v>3.1299999999999994E-2</v>
      </c>
      <c r="P670" s="24">
        <v>3.2100055060629781E-2</v>
      </c>
      <c r="Q670" s="24">
        <v>3.3142715108071555E-2</v>
      </c>
      <c r="R670" s="24">
        <v>0.03</v>
      </c>
      <c r="S670" s="24">
        <v>3.2500000000000001E-2</v>
      </c>
      <c r="T670" s="24">
        <v>2.6499999999999999E-2</v>
      </c>
      <c r="U670" s="24">
        <v>3.4449999999999995E-2</v>
      </c>
      <c r="V670" s="24">
        <v>0.03</v>
      </c>
      <c r="W670" s="24">
        <v>0.03</v>
      </c>
      <c r="X670" s="24">
        <v>2.9000000000000001E-2</v>
      </c>
      <c r="Y670" s="24">
        <v>0.03</v>
      </c>
      <c r="Z670" s="24">
        <v>3.3050000000000003E-2</v>
      </c>
      <c r="AA670" s="24">
        <v>3.2000000000000001E-2</v>
      </c>
      <c r="AB670" s="24">
        <v>3.3000000000000002E-2</v>
      </c>
      <c r="AC670" s="24">
        <v>3.0800000000000001E-2</v>
      </c>
      <c r="AD670" s="223"/>
      <c r="AE670" s="224"/>
      <c r="AF670" s="224"/>
      <c r="AG670" s="224"/>
      <c r="AH670" s="224"/>
      <c r="AI670" s="224"/>
      <c r="AJ670" s="224"/>
      <c r="AK670" s="224"/>
      <c r="AL670" s="224"/>
      <c r="AM670" s="224"/>
      <c r="AN670" s="224"/>
      <c r="AO670" s="224"/>
      <c r="AP670" s="224"/>
      <c r="AQ670" s="224"/>
      <c r="AR670" s="224"/>
      <c r="AS670" s="224"/>
      <c r="AT670" s="224"/>
      <c r="AU670" s="224"/>
      <c r="AV670" s="224"/>
      <c r="AW670" s="224"/>
      <c r="AX670" s="224"/>
      <c r="AY670" s="224"/>
      <c r="AZ670" s="224"/>
      <c r="BA670" s="224"/>
      <c r="BB670" s="224"/>
      <c r="BC670" s="224"/>
      <c r="BD670" s="224"/>
      <c r="BE670" s="224"/>
      <c r="BF670" s="224"/>
      <c r="BG670" s="224"/>
      <c r="BH670" s="224"/>
      <c r="BI670" s="224"/>
      <c r="BJ670" s="224"/>
      <c r="BK670" s="224"/>
      <c r="BL670" s="224"/>
      <c r="BM670" s="56"/>
    </row>
    <row r="671" spans="1:65">
      <c r="A671" s="30"/>
      <c r="B671" s="3" t="s">
        <v>240</v>
      </c>
      <c r="C671" s="29"/>
      <c r="D671" s="24">
        <v>1.4634434279010141E-3</v>
      </c>
      <c r="E671" s="24">
        <v>8.1649658092772454E-4</v>
      </c>
      <c r="F671" s="24">
        <v>8.1649658092772563E-4</v>
      </c>
      <c r="G671" s="24">
        <v>8.1649658092772682E-4</v>
      </c>
      <c r="H671" s="24">
        <v>1.8348478592697161E-3</v>
      </c>
      <c r="I671" s="24">
        <v>1.2110601416389949E-3</v>
      </c>
      <c r="J671" s="24">
        <v>6.3245553203367642E-4</v>
      </c>
      <c r="K671" s="24">
        <v>7.5277265270908163E-4</v>
      </c>
      <c r="L671" s="24">
        <v>5.6715665090578476E-4</v>
      </c>
      <c r="M671" s="24">
        <v>1.2214745187681987E-3</v>
      </c>
      <c r="N671" s="24">
        <v>9.831920802501734E-4</v>
      </c>
      <c r="O671" s="24">
        <v>6.0800219297850076E-4</v>
      </c>
      <c r="P671" s="24">
        <v>7.818643278063648E-4</v>
      </c>
      <c r="Q671" s="24">
        <v>7.7905109901434079E-4</v>
      </c>
      <c r="R671" s="24">
        <v>0</v>
      </c>
      <c r="S671" s="24">
        <v>4.7504385762439655E-4</v>
      </c>
      <c r="T671" s="24">
        <v>5.4772255750516665E-4</v>
      </c>
      <c r="U671" s="24">
        <v>2.4832774042918792E-4</v>
      </c>
      <c r="V671" s="24">
        <v>0</v>
      </c>
      <c r="W671" s="24">
        <v>0</v>
      </c>
      <c r="X671" s="24">
        <v>5.1639777949432102E-4</v>
      </c>
      <c r="Y671" s="24">
        <v>0</v>
      </c>
      <c r="Z671" s="24">
        <v>5.0099900199501431E-4</v>
      </c>
      <c r="AA671" s="24">
        <v>6.853223086013381E-4</v>
      </c>
      <c r="AB671" s="24">
        <v>8.9442719099991667E-4</v>
      </c>
      <c r="AC671" s="24">
        <v>6.6932802122725938E-4</v>
      </c>
      <c r="AD671" s="223"/>
      <c r="AE671" s="224"/>
      <c r="AF671" s="224"/>
      <c r="AG671" s="224"/>
      <c r="AH671" s="224"/>
      <c r="AI671" s="224"/>
      <c r="AJ671" s="224"/>
      <c r="AK671" s="224"/>
      <c r="AL671" s="224"/>
      <c r="AM671" s="224"/>
      <c r="AN671" s="224"/>
      <c r="AO671" s="224"/>
      <c r="AP671" s="224"/>
      <c r="AQ671" s="224"/>
      <c r="AR671" s="224"/>
      <c r="AS671" s="224"/>
      <c r="AT671" s="224"/>
      <c r="AU671" s="224"/>
      <c r="AV671" s="224"/>
      <c r="AW671" s="224"/>
      <c r="AX671" s="224"/>
      <c r="AY671" s="224"/>
      <c r="AZ671" s="224"/>
      <c r="BA671" s="224"/>
      <c r="BB671" s="224"/>
      <c r="BC671" s="224"/>
      <c r="BD671" s="224"/>
      <c r="BE671" s="224"/>
      <c r="BF671" s="224"/>
      <c r="BG671" s="224"/>
      <c r="BH671" s="224"/>
      <c r="BI671" s="224"/>
      <c r="BJ671" s="224"/>
      <c r="BK671" s="224"/>
      <c r="BL671" s="224"/>
      <c r="BM671" s="56"/>
    </row>
    <row r="672" spans="1:65">
      <c r="A672" s="30"/>
      <c r="B672" s="3" t="s">
        <v>87</v>
      </c>
      <c r="C672" s="29"/>
      <c r="D672" s="13">
        <v>4.6141148541282637E-2</v>
      </c>
      <c r="E672" s="13">
        <v>2.3552785988299744E-2</v>
      </c>
      <c r="F672" s="13">
        <v>2.6917469700914031E-2</v>
      </c>
      <c r="G672" s="13">
        <v>2.5784102555612424E-2</v>
      </c>
      <c r="H672" s="13">
        <v>5.4231956431617226E-2</v>
      </c>
      <c r="I672" s="13">
        <v>3.7073269642010048E-2</v>
      </c>
      <c r="J672" s="13">
        <v>2.0401791355925045E-2</v>
      </c>
      <c r="K672" s="13">
        <v>2.340225863344295E-2</v>
      </c>
      <c r="L672" s="13">
        <v>1.8424146753842494E-2</v>
      </c>
      <c r="M672" s="13">
        <v>3.9024745008568645E-2</v>
      </c>
      <c r="N672" s="13">
        <v>3.2956159114530953E-2</v>
      </c>
      <c r="O672" s="13">
        <v>1.9414652250510936E-2</v>
      </c>
      <c r="P672" s="13">
        <v>2.4535933962451663E-2</v>
      </c>
      <c r="Q672" s="13">
        <v>2.3251329512166297E-2</v>
      </c>
      <c r="R672" s="13">
        <v>0</v>
      </c>
      <c r="S672" s="13">
        <v>1.4609242161693384E-2</v>
      </c>
      <c r="T672" s="13">
        <v>2.0668775754911949E-2</v>
      </c>
      <c r="U672" s="13">
        <v>7.2013844493722936E-3</v>
      </c>
      <c r="V672" s="13">
        <v>0</v>
      </c>
      <c r="W672" s="13">
        <v>0</v>
      </c>
      <c r="X672" s="13">
        <v>1.801387602887166E-2</v>
      </c>
      <c r="Y672" s="13">
        <v>0</v>
      </c>
      <c r="Z672" s="13">
        <v>1.5204825553718186E-2</v>
      </c>
      <c r="AA672" s="13">
        <v>2.1539726828748187E-2</v>
      </c>
      <c r="AB672" s="13">
        <v>2.7103854272724746E-2</v>
      </c>
      <c r="AC672" s="13">
        <v>2.1731429260625303E-2</v>
      </c>
      <c r="AD672" s="156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241</v>
      </c>
      <c r="C673" s="29"/>
      <c r="D673" s="13">
        <v>3.9608707772449403E-3</v>
      </c>
      <c r="E673" s="13">
        <v>9.7340310676127029E-2</v>
      </c>
      <c r="F673" s="13">
        <v>-3.9827228158389016E-2</v>
      </c>
      <c r="G673" s="13">
        <v>2.3781684060775188E-3</v>
      </c>
      <c r="H673" s="13">
        <v>7.0961937823335264E-2</v>
      </c>
      <c r="I673" s="13">
        <v>3.4032215829427281E-2</v>
      </c>
      <c r="J673" s="13">
        <v>-1.8724529876155804E-2</v>
      </c>
      <c r="K673" s="13">
        <v>1.82051921177524E-2</v>
      </c>
      <c r="L673" s="13">
        <v>-2.5582906817881668E-2</v>
      </c>
      <c r="M673" s="13">
        <v>-9.2283156491508311E-3</v>
      </c>
      <c r="N673" s="13">
        <v>-5.5654251870063898E-2</v>
      </c>
      <c r="O673" s="13">
        <v>-8.700748192094987E-3</v>
      </c>
      <c r="P673" s="13">
        <v>8.6907858850149289E-3</v>
      </c>
      <c r="Q673" s="13">
        <v>6.0589693183320303E-2</v>
      </c>
      <c r="R673" s="13">
        <v>-5.0378577299505678E-2</v>
      </c>
      <c r="S673" s="13">
        <v>2.9284108715924795E-2</v>
      </c>
      <c r="T673" s="13">
        <v>-0.16116774328122996</v>
      </c>
      <c r="U673" s="13">
        <v>9.1537068648512632E-2</v>
      </c>
      <c r="V673" s="13">
        <v>-5.0378577299505678E-2</v>
      </c>
      <c r="W673" s="13">
        <v>-5.0378577299505678E-2</v>
      </c>
      <c r="X673" s="13">
        <v>-9.258397386397188E-2</v>
      </c>
      <c r="Y673" s="13">
        <v>-5.0378577299505678E-2</v>
      </c>
      <c r="Z673" s="13">
        <v>4.3000862599376521E-2</v>
      </c>
      <c r="AA673" s="13">
        <v>7.1262755195800054E-3</v>
      </c>
      <c r="AB673" s="13">
        <v>4.4583564970543943E-2</v>
      </c>
      <c r="AC673" s="13">
        <v>-2.5055339360825601E-2</v>
      </c>
      <c r="AD673" s="156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242</v>
      </c>
      <c r="C674" s="47"/>
      <c r="D674" s="45">
        <v>0.12</v>
      </c>
      <c r="E674" s="45">
        <v>1.63</v>
      </c>
      <c r="F674" s="45">
        <v>0.59</v>
      </c>
      <c r="G674" s="45">
        <v>0.09</v>
      </c>
      <c r="H674" s="45">
        <v>1.2</v>
      </c>
      <c r="I674" s="45">
        <v>0.6</v>
      </c>
      <c r="J674" s="45">
        <v>0.25</v>
      </c>
      <c r="K674" s="45">
        <v>0.35</v>
      </c>
      <c r="L674" s="45">
        <v>0.36</v>
      </c>
      <c r="M674" s="45">
        <v>0.1</v>
      </c>
      <c r="N674" s="45">
        <v>0.85</v>
      </c>
      <c r="O674" s="45">
        <v>0.09</v>
      </c>
      <c r="P674" s="45">
        <v>0.19</v>
      </c>
      <c r="Q674" s="45">
        <v>1.03</v>
      </c>
      <c r="R674" s="45">
        <v>0.76</v>
      </c>
      <c r="S674" s="45">
        <v>0.52</v>
      </c>
      <c r="T674" s="45">
        <v>2.56</v>
      </c>
      <c r="U674" s="45">
        <v>1.53</v>
      </c>
      <c r="V674" s="45">
        <v>0.76</v>
      </c>
      <c r="W674" s="45">
        <v>0.76</v>
      </c>
      <c r="X674" s="45">
        <v>1.45</v>
      </c>
      <c r="Y674" s="45">
        <v>0.76</v>
      </c>
      <c r="Z674" s="45">
        <v>0.75</v>
      </c>
      <c r="AA674" s="45">
        <v>0.17</v>
      </c>
      <c r="AB674" s="45">
        <v>0.77</v>
      </c>
      <c r="AC674" s="45">
        <v>0.35</v>
      </c>
      <c r="AD674" s="156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BM675" s="55"/>
    </row>
    <row r="676" spans="1:65" ht="15">
      <c r="B676" s="8" t="s">
        <v>584</v>
      </c>
      <c r="BM676" s="28" t="s">
        <v>67</v>
      </c>
    </row>
    <row r="677" spans="1:65" ht="15">
      <c r="A677" s="25" t="s">
        <v>37</v>
      </c>
      <c r="B677" s="18" t="s">
        <v>114</v>
      </c>
      <c r="C677" s="15" t="s">
        <v>115</v>
      </c>
      <c r="D677" s="16" t="s">
        <v>234</v>
      </c>
      <c r="E677" s="17" t="s">
        <v>234</v>
      </c>
      <c r="F677" s="17" t="s">
        <v>234</v>
      </c>
      <c r="G677" s="17" t="s">
        <v>234</v>
      </c>
      <c r="H677" s="17" t="s">
        <v>234</v>
      </c>
      <c r="I677" s="17" t="s">
        <v>234</v>
      </c>
      <c r="J677" s="17" t="s">
        <v>234</v>
      </c>
      <c r="K677" s="17" t="s">
        <v>234</v>
      </c>
      <c r="L677" s="17" t="s">
        <v>234</v>
      </c>
      <c r="M677" s="17" t="s">
        <v>234</v>
      </c>
      <c r="N677" s="17" t="s">
        <v>234</v>
      </c>
      <c r="O677" s="17" t="s">
        <v>234</v>
      </c>
      <c r="P677" s="17" t="s">
        <v>234</v>
      </c>
      <c r="Q677" s="17" t="s">
        <v>234</v>
      </c>
      <c r="R677" s="17" t="s">
        <v>234</v>
      </c>
      <c r="S677" s="17" t="s">
        <v>234</v>
      </c>
      <c r="T677" s="17" t="s">
        <v>234</v>
      </c>
      <c r="U677" s="17" t="s">
        <v>234</v>
      </c>
      <c r="V677" s="17" t="s">
        <v>234</v>
      </c>
      <c r="W677" s="17" t="s">
        <v>234</v>
      </c>
      <c r="X677" s="17" t="s">
        <v>234</v>
      </c>
      <c r="Y677" s="17" t="s">
        <v>234</v>
      </c>
      <c r="Z677" s="17" t="s">
        <v>234</v>
      </c>
      <c r="AA677" s="17" t="s">
        <v>234</v>
      </c>
      <c r="AB677" s="17" t="s">
        <v>234</v>
      </c>
      <c r="AC677" s="17" t="s">
        <v>234</v>
      </c>
      <c r="AD677" s="17" t="s">
        <v>234</v>
      </c>
      <c r="AE677" s="17" t="s">
        <v>234</v>
      </c>
      <c r="AF677" s="156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235</v>
      </c>
      <c r="C678" s="9" t="s">
        <v>235</v>
      </c>
      <c r="D678" s="153" t="s">
        <v>245</v>
      </c>
      <c r="E678" s="155" t="s">
        <v>246</v>
      </c>
      <c r="F678" s="155" t="s">
        <v>247</v>
      </c>
      <c r="G678" s="155" t="s">
        <v>248</v>
      </c>
      <c r="H678" s="155" t="s">
        <v>249</v>
      </c>
      <c r="I678" s="155" t="s">
        <v>250</v>
      </c>
      <c r="J678" s="155" t="s">
        <v>251</v>
      </c>
      <c r="K678" s="155" t="s">
        <v>252</v>
      </c>
      <c r="L678" s="155" t="s">
        <v>253</v>
      </c>
      <c r="M678" s="155" t="s">
        <v>254</v>
      </c>
      <c r="N678" s="155" t="s">
        <v>255</v>
      </c>
      <c r="O678" s="155" t="s">
        <v>256</v>
      </c>
      <c r="P678" s="155" t="s">
        <v>257</v>
      </c>
      <c r="Q678" s="155" t="s">
        <v>258</v>
      </c>
      <c r="R678" s="155" t="s">
        <v>259</v>
      </c>
      <c r="S678" s="155" t="s">
        <v>260</v>
      </c>
      <c r="T678" s="155" t="s">
        <v>261</v>
      </c>
      <c r="U678" s="155" t="s">
        <v>262</v>
      </c>
      <c r="V678" s="155" t="s">
        <v>263</v>
      </c>
      <c r="W678" s="155" t="s">
        <v>264</v>
      </c>
      <c r="X678" s="155" t="s">
        <v>265</v>
      </c>
      <c r="Y678" s="155" t="s">
        <v>267</v>
      </c>
      <c r="Z678" s="155" t="s">
        <v>268</v>
      </c>
      <c r="AA678" s="155" t="s">
        <v>269</v>
      </c>
      <c r="AB678" s="155" t="s">
        <v>270</v>
      </c>
      <c r="AC678" s="155" t="s">
        <v>271</v>
      </c>
      <c r="AD678" s="155" t="s">
        <v>236</v>
      </c>
      <c r="AE678" s="155" t="s">
        <v>272</v>
      </c>
      <c r="AF678" s="156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1</v>
      </c>
    </row>
    <row r="679" spans="1:65">
      <c r="A679" s="30"/>
      <c r="B679" s="19"/>
      <c r="C679" s="9"/>
      <c r="D679" s="10" t="s">
        <v>280</v>
      </c>
      <c r="E679" s="11" t="s">
        <v>311</v>
      </c>
      <c r="F679" s="11" t="s">
        <v>280</v>
      </c>
      <c r="G679" s="11" t="s">
        <v>324</v>
      </c>
      <c r="H679" s="11" t="s">
        <v>324</v>
      </c>
      <c r="I679" s="11" t="s">
        <v>324</v>
      </c>
      <c r="J679" s="11" t="s">
        <v>324</v>
      </c>
      <c r="K679" s="11" t="s">
        <v>324</v>
      </c>
      <c r="L679" s="11" t="s">
        <v>282</v>
      </c>
      <c r="M679" s="11" t="s">
        <v>281</v>
      </c>
      <c r="N679" s="11" t="s">
        <v>311</v>
      </c>
      <c r="O679" s="11" t="s">
        <v>311</v>
      </c>
      <c r="P679" s="11" t="s">
        <v>311</v>
      </c>
      <c r="Q679" s="11" t="s">
        <v>282</v>
      </c>
      <c r="R679" s="11" t="s">
        <v>311</v>
      </c>
      <c r="S679" s="11" t="s">
        <v>280</v>
      </c>
      <c r="T679" s="11" t="s">
        <v>282</v>
      </c>
      <c r="U679" s="11" t="s">
        <v>282</v>
      </c>
      <c r="V679" s="11" t="s">
        <v>311</v>
      </c>
      <c r="W679" s="11" t="s">
        <v>311</v>
      </c>
      <c r="X679" s="11" t="s">
        <v>280</v>
      </c>
      <c r="Y679" s="11" t="s">
        <v>311</v>
      </c>
      <c r="Z679" s="11" t="s">
        <v>311</v>
      </c>
      <c r="AA679" s="11" t="s">
        <v>282</v>
      </c>
      <c r="AB679" s="11" t="s">
        <v>280</v>
      </c>
      <c r="AC679" s="11" t="s">
        <v>311</v>
      </c>
      <c r="AD679" s="11" t="s">
        <v>311</v>
      </c>
      <c r="AE679" s="11" t="s">
        <v>282</v>
      </c>
      <c r="AF679" s="156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9"/>
      <c r="C680" s="9"/>
      <c r="D680" s="26" t="s">
        <v>312</v>
      </c>
      <c r="E680" s="26" t="s">
        <v>312</v>
      </c>
      <c r="F680" s="26" t="s">
        <v>312</v>
      </c>
      <c r="G680" s="26" t="s">
        <v>312</v>
      </c>
      <c r="H680" s="26" t="s">
        <v>312</v>
      </c>
      <c r="I680" s="26" t="s">
        <v>312</v>
      </c>
      <c r="J680" s="26" t="s">
        <v>312</v>
      </c>
      <c r="K680" s="26" t="s">
        <v>312</v>
      </c>
      <c r="L680" s="26" t="s">
        <v>312</v>
      </c>
      <c r="M680" s="26" t="s">
        <v>121</v>
      </c>
      <c r="N680" s="26" t="s">
        <v>313</v>
      </c>
      <c r="O680" s="26" t="s">
        <v>313</v>
      </c>
      <c r="P680" s="26" t="s">
        <v>314</v>
      </c>
      <c r="Q680" s="26" t="s">
        <v>312</v>
      </c>
      <c r="R680" s="26" t="s">
        <v>325</v>
      </c>
      <c r="S680" s="26" t="s">
        <v>313</v>
      </c>
      <c r="T680" s="26" t="s">
        <v>313</v>
      </c>
      <c r="U680" s="26" t="s">
        <v>315</v>
      </c>
      <c r="V680" s="26" t="s">
        <v>315</v>
      </c>
      <c r="W680" s="26" t="s">
        <v>312</v>
      </c>
      <c r="X680" s="26" t="s">
        <v>315</v>
      </c>
      <c r="Y680" s="26" t="s">
        <v>315</v>
      </c>
      <c r="Z680" s="26" t="s">
        <v>313</v>
      </c>
      <c r="AA680" s="26" t="s">
        <v>315</v>
      </c>
      <c r="AB680" s="26" t="s">
        <v>315</v>
      </c>
      <c r="AC680" s="26" t="s">
        <v>326</v>
      </c>
      <c r="AD680" s="26" t="s">
        <v>315</v>
      </c>
      <c r="AE680" s="26" t="s">
        <v>314</v>
      </c>
      <c r="AF680" s="156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8">
        <v>1</v>
      </c>
      <c r="C681" s="14">
        <v>1</v>
      </c>
      <c r="D681" s="22">
        <v>2.2799999999999998</v>
      </c>
      <c r="E681" s="22">
        <v>2.14</v>
      </c>
      <c r="F681" s="22">
        <v>2.069</v>
      </c>
      <c r="G681" s="22">
        <v>2.2400000000000002</v>
      </c>
      <c r="H681" s="22">
        <v>2.16</v>
      </c>
      <c r="I681" s="22">
        <v>2.2200000000000002</v>
      </c>
      <c r="J681" s="22">
        <v>2.2200000000000002</v>
      </c>
      <c r="K681" s="22">
        <v>2.2599999999999998</v>
      </c>
      <c r="L681" s="151">
        <v>2.3800000000000003</v>
      </c>
      <c r="M681" s="22" t="s">
        <v>327</v>
      </c>
      <c r="N681" s="22">
        <v>2.19</v>
      </c>
      <c r="O681" s="22" t="s">
        <v>327</v>
      </c>
      <c r="P681" s="22">
        <v>2.228364723537231</v>
      </c>
      <c r="Q681" s="22">
        <v>2.0603324000000001</v>
      </c>
      <c r="R681" s="22">
        <v>2.3153500748582307</v>
      </c>
      <c r="S681" s="22">
        <v>2.2799999999999998</v>
      </c>
      <c r="T681" s="22" t="s">
        <v>327</v>
      </c>
      <c r="U681" s="22" t="s">
        <v>299</v>
      </c>
      <c r="V681" s="22">
        <v>2.2214</v>
      </c>
      <c r="W681" s="22">
        <v>2.39</v>
      </c>
      <c r="X681" s="22">
        <v>2.2610000000000001</v>
      </c>
      <c r="Y681" s="22">
        <v>2.2519999999999998</v>
      </c>
      <c r="Z681" s="22">
        <v>2.23</v>
      </c>
      <c r="AA681" s="22" t="s">
        <v>299</v>
      </c>
      <c r="AB681" s="22">
        <v>2.25</v>
      </c>
      <c r="AC681" s="22">
        <v>2.1970000000000001</v>
      </c>
      <c r="AD681" s="22" t="s">
        <v>299</v>
      </c>
      <c r="AE681" s="22">
        <v>2.3144999999999998</v>
      </c>
      <c r="AF681" s="156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>
        <v>1</v>
      </c>
      <c r="C682" s="9">
        <v>2</v>
      </c>
      <c r="D682" s="11">
        <v>2.2999999999999998</v>
      </c>
      <c r="E682" s="11">
        <v>2.12</v>
      </c>
      <c r="F682" s="11">
        <v>2.1040000000000001</v>
      </c>
      <c r="G682" s="11">
        <v>2.23</v>
      </c>
      <c r="H682" s="157">
        <v>2.09</v>
      </c>
      <c r="I682" s="11">
        <v>2.2200000000000002</v>
      </c>
      <c r="J682" s="11">
        <v>2.23</v>
      </c>
      <c r="K682" s="11">
        <v>2.2599999999999998</v>
      </c>
      <c r="L682" s="152">
        <v>2.42</v>
      </c>
      <c r="M682" s="11" t="s">
        <v>327</v>
      </c>
      <c r="N682" s="11">
        <v>2.1800000000000002</v>
      </c>
      <c r="O682" s="11" t="s">
        <v>327</v>
      </c>
      <c r="P682" s="11">
        <v>2.2435432163083338</v>
      </c>
      <c r="Q682" s="11">
        <v>2.4250267999999999</v>
      </c>
      <c r="R682" s="11">
        <v>2.3192676284070521</v>
      </c>
      <c r="S682" s="11">
        <v>2.2599999999999998</v>
      </c>
      <c r="T682" s="11" t="s">
        <v>327</v>
      </c>
      <c r="U682" s="11" t="s">
        <v>299</v>
      </c>
      <c r="V682" s="11">
        <v>2.2356000000000003</v>
      </c>
      <c r="W682" s="11">
        <v>2.3864000000000001</v>
      </c>
      <c r="X682" s="11">
        <v>2.2509999999999999</v>
      </c>
      <c r="Y682" s="11">
        <v>2.2400000000000002</v>
      </c>
      <c r="Z682" s="11">
        <v>2.2000000000000002</v>
      </c>
      <c r="AA682" s="11" t="s">
        <v>299</v>
      </c>
      <c r="AB682" s="11">
        <v>2.21</v>
      </c>
      <c r="AC682" s="11">
        <v>2.2029999999999998</v>
      </c>
      <c r="AD682" s="11" t="s">
        <v>299</v>
      </c>
      <c r="AE682" s="11">
        <v>2.2913999999999999</v>
      </c>
      <c r="AF682" s="156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25</v>
      </c>
    </row>
    <row r="683" spans="1:65">
      <c r="A683" s="30"/>
      <c r="B683" s="19">
        <v>1</v>
      </c>
      <c r="C683" s="9">
        <v>3</v>
      </c>
      <c r="D683" s="11">
        <v>2.21</v>
      </c>
      <c r="E683" s="11">
        <v>2.16</v>
      </c>
      <c r="F683" s="11">
        <v>2.1110000000000002</v>
      </c>
      <c r="G683" s="11">
        <v>2.25</v>
      </c>
      <c r="H683" s="11">
        <v>2.17</v>
      </c>
      <c r="I683" s="11">
        <v>2.2000000000000002</v>
      </c>
      <c r="J683" s="11">
        <v>2.2400000000000002</v>
      </c>
      <c r="K683" s="11">
        <v>2.2799999999999998</v>
      </c>
      <c r="L683" s="152">
        <v>2.37</v>
      </c>
      <c r="M683" s="11" t="s">
        <v>327</v>
      </c>
      <c r="N683" s="11">
        <v>2.2200000000000002</v>
      </c>
      <c r="O683" s="11" t="s">
        <v>327</v>
      </c>
      <c r="P683" s="11">
        <v>2.2523157459445788</v>
      </c>
      <c r="Q683" s="157">
        <v>2.5038768999999998</v>
      </c>
      <c r="R683" s="11">
        <v>2.3042603126066803</v>
      </c>
      <c r="S683" s="11">
        <v>2.27</v>
      </c>
      <c r="T683" s="11" t="s">
        <v>327</v>
      </c>
      <c r="U683" s="11" t="s">
        <v>299</v>
      </c>
      <c r="V683" s="11">
        <v>2.2563</v>
      </c>
      <c r="W683" s="11">
        <v>2.3845000000000001</v>
      </c>
      <c r="X683" s="11">
        <v>2.2799999999999998</v>
      </c>
      <c r="Y683" s="11">
        <v>2.2909999999999999</v>
      </c>
      <c r="Z683" s="11">
        <v>2.17</v>
      </c>
      <c r="AA683" s="11" t="s">
        <v>299</v>
      </c>
      <c r="AB683" s="11">
        <v>2.21</v>
      </c>
      <c r="AC683" s="11">
        <v>2.214</v>
      </c>
      <c r="AD683" s="11" t="s">
        <v>299</v>
      </c>
      <c r="AE683" s="11">
        <v>2.2746</v>
      </c>
      <c r="AF683" s="156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16</v>
      </c>
    </row>
    <row r="684" spans="1:65">
      <c r="A684" s="30"/>
      <c r="B684" s="19">
        <v>1</v>
      </c>
      <c r="C684" s="9">
        <v>4</v>
      </c>
      <c r="D684" s="11">
        <v>2.27</v>
      </c>
      <c r="E684" s="11">
        <v>2.16</v>
      </c>
      <c r="F684" s="11">
        <v>2.1859999999999999</v>
      </c>
      <c r="G684" s="11">
        <v>2.25</v>
      </c>
      <c r="H684" s="11">
        <v>2.14</v>
      </c>
      <c r="I684" s="11">
        <v>2.23</v>
      </c>
      <c r="J684" s="11">
        <v>2.2200000000000002</v>
      </c>
      <c r="K684" s="157">
        <v>2.41</v>
      </c>
      <c r="L684" s="152">
        <v>2.4</v>
      </c>
      <c r="M684" s="11" t="s">
        <v>327</v>
      </c>
      <c r="N684" s="11">
        <v>2.19</v>
      </c>
      <c r="O684" s="11" t="s">
        <v>327</v>
      </c>
      <c r="P684" s="11">
        <v>2.2610543387426487</v>
      </c>
      <c r="Q684" s="157">
        <v>2.4797056</v>
      </c>
      <c r="R684" s="11">
        <v>2.3834420078579548</v>
      </c>
      <c r="S684" s="11">
        <v>2.27</v>
      </c>
      <c r="T684" s="11" t="s">
        <v>327</v>
      </c>
      <c r="U684" s="11" t="s">
        <v>299</v>
      </c>
      <c r="V684" s="11">
        <v>2.2346999999999997</v>
      </c>
      <c r="W684" s="11">
        <v>2.2765</v>
      </c>
      <c r="X684" s="11">
        <v>2.2850000000000001</v>
      </c>
      <c r="Y684" s="11">
        <v>2.2120000000000002</v>
      </c>
      <c r="Z684" s="11">
        <v>2.23</v>
      </c>
      <c r="AA684" s="11" t="s">
        <v>299</v>
      </c>
      <c r="AB684" s="11">
        <v>2.2200000000000002</v>
      </c>
      <c r="AC684" s="11">
        <v>2.222</v>
      </c>
      <c r="AD684" s="11" t="s">
        <v>299</v>
      </c>
      <c r="AE684" s="11">
        <v>2.2887999999999997</v>
      </c>
      <c r="AF684" s="156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2.2375402645757823</v>
      </c>
    </row>
    <row r="685" spans="1:65">
      <c r="A685" s="30"/>
      <c r="B685" s="19">
        <v>1</v>
      </c>
      <c r="C685" s="9">
        <v>5</v>
      </c>
      <c r="D685" s="11">
        <v>2.33</v>
      </c>
      <c r="E685" s="11">
        <v>2.1800000000000002</v>
      </c>
      <c r="F685" s="11">
        <v>2.125</v>
      </c>
      <c r="G685" s="11">
        <v>2.2200000000000002</v>
      </c>
      <c r="H685" s="11">
        <v>2.15</v>
      </c>
      <c r="I685" s="11">
        <v>2.23</v>
      </c>
      <c r="J685" s="11">
        <v>2.23</v>
      </c>
      <c r="K685" s="11">
        <v>2.27</v>
      </c>
      <c r="L685" s="152">
        <v>2.41</v>
      </c>
      <c r="M685" s="11" t="s">
        <v>327</v>
      </c>
      <c r="N685" s="11">
        <v>2.1800000000000002</v>
      </c>
      <c r="O685" s="11" t="s">
        <v>327</v>
      </c>
      <c r="P685" s="11">
        <v>2.2645715849793699</v>
      </c>
      <c r="Q685" s="11">
        <v>2.2330540000000001</v>
      </c>
      <c r="R685" s="11">
        <v>2.3717997499886754</v>
      </c>
      <c r="S685" s="11">
        <v>2.27</v>
      </c>
      <c r="T685" s="11" t="s">
        <v>327</v>
      </c>
      <c r="U685" s="11" t="s">
        <v>299</v>
      </c>
      <c r="V685" s="11">
        <v>2.2377000000000002</v>
      </c>
      <c r="W685" s="11">
        <v>2.3449999999999998</v>
      </c>
      <c r="X685" s="11">
        <v>2.294</v>
      </c>
      <c r="Y685" s="11">
        <v>2.2810000000000001</v>
      </c>
      <c r="Z685" s="11">
        <v>2.2200000000000002</v>
      </c>
      <c r="AA685" s="11" t="s">
        <v>299</v>
      </c>
      <c r="AB685" s="11">
        <v>2.2400000000000002</v>
      </c>
      <c r="AC685" s="11">
        <v>2.2349999999999999</v>
      </c>
      <c r="AD685" s="11" t="s">
        <v>299</v>
      </c>
      <c r="AE685" s="11">
        <v>2.2582</v>
      </c>
      <c r="AF685" s="156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99</v>
      </c>
    </row>
    <row r="686" spans="1:65">
      <c r="A686" s="30"/>
      <c r="B686" s="19">
        <v>1</v>
      </c>
      <c r="C686" s="9">
        <v>6</v>
      </c>
      <c r="D686" s="11">
        <v>2.35</v>
      </c>
      <c r="E686" s="11">
        <v>2.1800000000000002</v>
      </c>
      <c r="F686" s="11">
        <v>2.1419999999999999</v>
      </c>
      <c r="G686" s="11">
        <v>2.23</v>
      </c>
      <c r="H686" s="11">
        <v>2.16</v>
      </c>
      <c r="I686" s="11">
        <v>2.2400000000000002</v>
      </c>
      <c r="J686" s="11">
        <v>2.21</v>
      </c>
      <c r="K686" s="11">
        <v>2.29</v>
      </c>
      <c r="L686" s="152">
        <v>2.39</v>
      </c>
      <c r="M686" s="11" t="s">
        <v>327</v>
      </c>
      <c r="N686" s="11">
        <v>2.19</v>
      </c>
      <c r="O686" s="11" t="s">
        <v>327</v>
      </c>
      <c r="P686" s="11">
        <v>2.273831217959509</v>
      </c>
      <c r="Q686" s="11">
        <v>2.0418690000000002</v>
      </c>
      <c r="R686" s="11">
        <v>2.3252494353583715</v>
      </c>
      <c r="S686" s="11">
        <v>2.2799999999999998</v>
      </c>
      <c r="T686" s="11" t="s">
        <v>327</v>
      </c>
      <c r="U686" s="11" t="s">
        <v>299</v>
      </c>
      <c r="V686" s="11">
        <v>2.2359</v>
      </c>
      <c r="W686" s="11">
        <v>2.3306</v>
      </c>
      <c r="X686" s="11">
        <v>2.2810000000000001</v>
      </c>
      <c r="Y686" s="11">
        <v>2.2789999999999999</v>
      </c>
      <c r="Z686" s="11">
        <v>2.2400000000000002</v>
      </c>
      <c r="AA686" s="11" t="s">
        <v>299</v>
      </c>
      <c r="AB686" s="11">
        <v>2.2200000000000002</v>
      </c>
      <c r="AC686" s="11">
        <v>2.1869999999999998</v>
      </c>
      <c r="AD686" s="11" t="s">
        <v>299</v>
      </c>
      <c r="AE686" s="11">
        <v>2.3045</v>
      </c>
      <c r="AF686" s="156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20" t="s">
        <v>238</v>
      </c>
      <c r="C687" s="12"/>
      <c r="D687" s="23">
        <v>2.29</v>
      </c>
      <c r="E687" s="23">
        <v>2.1566666666666667</v>
      </c>
      <c r="F687" s="23">
        <v>2.1228333333333333</v>
      </c>
      <c r="G687" s="23">
        <v>2.2366666666666668</v>
      </c>
      <c r="H687" s="23">
        <v>2.145</v>
      </c>
      <c r="I687" s="23">
        <v>2.2233333333333336</v>
      </c>
      <c r="J687" s="23">
        <v>2.2250000000000001</v>
      </c>
      <c r="K687" s="23">
        <v>2.2949999999999999</v>
      </c>
      <c r="L687" s="23">
        <v>2.395</v>
      </c>
      <c r="M687" s="23" t="s">
        <v>745</v>
      </c>
      <c r="N687" s="23">
        <v>2.1916666666666664</v>
      </c>
      <c r="O687" s="23" t="s">
        <v>745</v>
      </c>
      <c r="P687" s="23">
        <v>2.2539468045786122</v>
      </c>
      <c r="Q687" s="23">
        <v>2.2906441166666665</v>
      </c>
      <c r="R687" s="23">
        <v>2.3365615348461608</v>
      </c>
      <c r="S687" s="23">
        <v>2.2716666666666661</v>
      </c>
      <c r="T687" s="23" t="s">
        <v>745</v>
      </c>
      <c r="U687" s="23" t="s">
        <v>745</v>
      </c>
      <c r="V687" s="23">
        <v>2.2369333333333334</v>
      </c>
      <c r="W687" s="23">
        <v>2.3521666666666667</v>
      </c>
      <c r="X687" s="23">
        <v>2.2753333333333337</v>
      </c>
      <c r="Y687" s="23">
        <v>2.2591666666666668</v>
      </c>
      <c r="Z687" s="23">
        <v>2.2150000000000003</v>
      </c>
      <c r="AA687" s="23" t="s">
        <v>745</v>
      </c>
      <c r="AB687" s="23">
        <v>2.2250000000000001</v>
      </c>
      <c r="AC687" s="23">
        <v>2.2096666666666667</v>
      </c>
      <c r="AD687" s="23" t="s">
        <v>745</v>
      </c>
      <c r="AE687" s="23">
        <v>2.2886666666666664</v>
      </c>
      <c r="AF687" s="156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239</v>
      </c>
      <c r="C688" s="29"/>
      <c r="D688" s="11">
        <v>2.29</v>
      </c>
      <c r="E688" s="11">
        <v>2.16</v>
      </c>
      <c r="F688" s="11">
        <v>2.1180000000000003</v>
      </c>
      <c r="G688" s="11">
        <v>2.2350000000000003</v>
      </c>
      <c r="H688" s="11">
        <v>2.1550000000000002</v>
      </c>
      <c r="I688" s="11">
        <v>2.2250000000000001</v>
      </c>
      <c r="J688" s="11">
        <v>2.2250000000000001</v>
      </c>
      <c r="K688" s="11">
        <v>2.2749999999999999</v>
      </c>
      <c r="L688" s="11">
        <v>2.395</v>
      </c>
      <c r="M688" s="11" t="s">
        <v>745</v>
      </c>
      <c r="N688" s="11">
        <v>2.19</v>
      </c>
      <c r="O688" s="11" t="s">
        <v>745</v>
      </c>
      <c r="P688" s="11">
        <v>2.256685042343614</v>
      </c>
      <c r="Q688" s="11">
        <v>2.3290404000000002</v>
      </c>
      <c r="R688" s="11">
        <v>2.3222585318827118</v>
      </c>
      <c r="S688" s="11">
        <v>2.27</v>
      </c>
      <c r="T688" s="11" t="s">
        <v>745</v>
      </c>
      <c r="U688" s="11" t="s">
        <v>745</v>
      </c>
      <c r="V688" s="11">
        <v>2.2357500000000003</v>
      </c>
      <c r="W688" s="11">
        <v>2.3647499999999999</v>
      </c>
      <c r="X688" s="11">
        <v>2.2805</v>
      </c>
      <c r="Y688" s="11">
        <v>2.2654999999999998</v>
      </c>
      <c r="Z688" s="11">
        <v>2.2250000000000001</v>
      </c>
      <c r="AA688" s="11" t="s">
        <v>745</v>
      </c>
      <c r="AB688" s="11">
        <v>2.2200000000000002</v>
      </c>
      <c r="AC688" s="11">
        <v>2.2084999999999999</v>
      </c>
      <c r="AD688" s="11" t="s">
        <v>745</v>
      </c>
      <c r="AE688" s="11">
        <v>2.2900999999999998</v>
      </c>
      <c r="AF688" s="156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240</v>
      </c>
      <c r="C689" s="29"/>
      <c r="D689" s="24">
        <v>4.9396356140913922E-2</v>
      </c>
      <c r="E689" s="24">
        <v>2.3380903889000264E-2</v>
      </c>
      <c r="F689" s="24">
        <v>3.9382314135493153E-2</v>
      </c>
      <c r="G689" s="24">
        <v>1.211060141638993E-2</v>
      </c>
      <c r="H689" s="24">
        <v>2.8809720581775933E-2</v>
      </c>
      <c r="I689" s="24">
        <v>1.3662601021279435E-2</v>
      </c>
      <c r="J689" s="24">
        <v>1.0488088481701546E-2</v>
      </c>
      <c r="K689" s="24">
        <v>5.7532599454570219E-2</v>
      </c>
      <c r="L689" s="24">
        <v>1.8708286933869618E-2</v>
      </c>
      <c r="M689" s="24" t="s">
        <v>745</v>
      </c>
      <c r="N689" s="24">
        <v>1.4719601443879774E-2</v>
      </c>
      <c r="O689" s="24" t="s">
        <v>745</v>
      </c>
      <c r="P689" s="24">
        <v>1.6273480067475338E-2</v>
      </c>
      <c r="Q689" s="24">
        <v>0.20857628675968326</v>
      </c>
      <c r="R689" s="24">
        <v>3.274094789088991E-2</v>
      </c>
      <c r="S689" s="24">
        <v>7.527726527090787E-3</v>
      </c>
      <c r="T689" s="24" t="s">
        <v>745</v>
      </c>
      <c r="U689" s="24" t="s">
        <v>745</v>
      </c>
      <c r="V689" s="24">
        <v>1.1178312335351274E-2</v>
      </c>
      <c r="W689" s="24">
        <v>4.4476180891199195E-2</v>
      </c>
      <c r="X689" s="24">
        <v>1.6083117442419796E-2</v>
      </c>
      <c r="Y689" s="24">
        <v>3.0089311502037759E-2</v>
      </c>
      <c r="Z689" s="24">
        <v>2.5884358211089618E-2</v>
      </c>
      <c r="AA689" s="24" t="s">
        <v>745</v>
      </c>
      <c r="AB689" s="24">
        <v>1.6431676725155012E-2</v>
      </c>
      <c r="AC689" s="24">
        <v>1.7500476183997589E-2</v>
      </c>
      <c r="AD689" s="24" t="s">
        <v>745</v>
      </c>
      <c r="AE689" s="24">
        <v>2.0256521583595359E-2</v>
      </c>
      <c r="AF689" s="223"/>
      <c r="AG689" s="224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56"/>
    </row>
    <row r="690" spans="1:65">
      <c r="A690" s="30"/>
      <c r="B690" s="3" t="s">
        <v>87</v>
      </c>
      <c r="C690" s="29"/>
      <c r="D690" s="13">
        <v>2.1570461196905644E-2</v>
      </c>
      <c r="E690" s="13">
        <v>1.0841222823338607E-2</v>
      </c>
      <c r="F690" s="13">
        <v>1.8551769240241728E-2</v>
      </c>
      <c r="G690" s="13">
        <v>5.4145758940640516E-3</v>
      </c>
      <c r="H690" s="13">
        <v>1.3431105166329107E-2</v>
      </c>
      <c r="I690" s="13">
        <v>6.1450979106204345E-3</v>
      </c>
      <c r="J690" s="13">
        <v>4.7137476322254143E-3</v>
      </c>
      <c r="K690" s="13">
        <v>2.5068670786305106E-2</v>
      </c>
      <c r="L690" s="13">
        <v>7.8113932918035985E-3</v>
      </c>
      <c r="M690" s="13" t="s">
        <v>745</v>
      </c>
      <c r="N690" s="13">
        <v>6.7161679591846886E-3</v>
      </c>
      <c r="O690" s="13" t="s">
        <v>745</v>
      </c>
      <c r="P690" s="13">
        <v>7.2199929627521781E-3</v>
      </c>
      <c r="Q690" s="13">
        <v>9.1055736350351274E-2</v>
      </c>
      <c r="R690" s="13">
        <v>1.4012448378786469E-2</v>
      </c>
      <c r="S690" s="13">
        <v>3.3137460867604354E-3</v>
      </c>
      <c r="T690" s="13" t="s">
        <v>745</v>
      </c>
      <c r="U690" s="13" t="s">
        <v>745</v>
      </c>
      <c r="V690" s="13">
        <v>4.9971593559715415E-3</v>
      </c>
      <c r="W690" s="13">
        <v>1.8908600959908959E-2</v>
      </c>
      <c r="X690" s="13">
        <v>7.0684664997450021E-3</v>
      </c>
      <c r="Y690" s="13">
        <v>1.3318765696217377E-2</v>
      </c>
      <c r="Z690" s="13">
        <v>1.1685940501620593E-2</v>
      </c>
      <c r="AA690" s="13" t="s">
        <v>745</v>
      </c>
      <c r="AB690" s="13">
        <v>7.3850232472606791E-3</v>
      </c>
      <c r="AC690" s="13">
        <v>7.9199620684858602E-3</v>
      </c>
      <c r="AD690" s="13" t="s">
        <v>745</v>
      </c>
      <c r="AE690" s="13">
        <v>8.8507959147663979E-3</v>
      </c>
      <c r="AF690" s="156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241</v>
      </c>
      <c r="C691" s="29"/>
      <c r="D691" s="13">
        <v>2.344526990407636E-2</v>
      </c>
      <c r="E691" s="13">
        <v>-3.6143974340702378E-2</v>
      </c>
      <c r="F691" s="13">
        <v>-5.1264745067815087E-2</v>
      </c>
      <c r="G691" s="13">
        <v>-3.9042779383502424E-4</v>
      </c>
      <c r="H691" s="13">
        <v>-4.1358033212120615E-2</v>
      </c>
      <c r="I691" s="13">
        <v>-6.3493522183128981E-3</v>
      </c>
      <c r="J691" s="13">
        <v>-5.604486665253261E-3</v>
      </c>
      <c r="K691" s="13">
        <v>2.5679866563255604E-2</v>
      </c>
      <c r="L691" s="13">
        <v>7.0371799746839825E-2</v>
      </c>
      <c r="M691" s="13" t="s">
        <v>745</v>
      </c>
      <c r="N691" s="13">
        <v>-2.0501797726448112E-2</v>
      </c>
      <c r="O691" s="13" t="s">
        <v>745</v>
      </c>
      <c r="P691" s="13">
        <v>7.3323998958028103E-3</v>
      </c>
      <c r="Q691" s="13">
        <v>2.3733138094367279E-2</v>
      </c>
      <c r="R691" s="13">
        <v>4.4254519946773874E-2</v>
      </c>
      <c r="S691" s="13">
        <v>1.5251748820419131E-2</v>
      </c>
      <c r="T691" s="13" t="s">
        <v>745</v>
      </c>
      <c r="U691" s="13" t="s">
        <v>745</v>
      </c>
      <c r="V691" s="13">
        <v>-2.7124930534550007E-4</v>
      </c>
      <c r="W691" s="13">
        <v>5.1228755033204676E-2</v>
      </c>
      <c r="X691" s="13">
        <v>1.6890453037150976E-2</v>
      </c>
      <c r="Y691" s="13">
        <v>9.6652571724713532E-3</v>
      </c>
      <c r="Z691" s="13">
        <v>-1.0073679983611528E-2</v>
      </c>
      <c r="AA691" s="13" t="s">
        <v>745</v>
      </c>
      <c r="AB691" s="13">
        <v>-5.604486665253261E-3</v>
      </c>
      <c r="AC691" s="13">
        <v>-1.2457249753402788E-2</v>
      </c>
      <c r="AD691" s="13" t="s">
        <v>745</v>
      </c>
      <c r="AE691" s="13">
        <v>2.2849377461628517E-2</v>
      </c>
      <c r="AF691" s="156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242</v>
      </c>
      <c r="C692" s="47"/>
      <c r="D692" s="45">
        <v>0.76</v>
      </c>
      <c r="E692" s="45">
        <v>1.52</v>
      </c>
      <c r="F692" s="45">
        <v>2.09</v>
      </c>
      <c r="G692" s="45">
        <v>0.15</v>
      </c>
      <c r="H692" s="45">
        <v>1.71</v>
      </c>
      <c r="I692" s="45">
        <v>0.38</v>
      </c>
      <c r="J692" s="45">
        <v>0.35</v>
      </c>
      <c r="K692" s="45">
        <v>0.85</v>
      </c>
      <c r="L692" s="45">
        <v>2.5499999999999998</v>
      </c>
      <c r="M692" s="45" t="s">
        <v>243</v>
      </c>
      <c r="N692" s="45">
        <v>0.92</v>
      </c>
      <c r="O692" s="45" t="s">
        <v>243</v>
      </c>
      <c r="P692" s="45">
        <v>0.15</v>
      </c>
      <c r="Q692" s="45">
        <v>0.77</v>
      </c>
      <c r="R692" s="45">
        <v>1.56</v>
      </c>
      <c r="S692" s="45">
        <v>0.45</v>
      </c>
      <c r="T692" s="45" t="s">
        <v>243</v>
      </c>
      <c r="U692" s="45" t="s">
        <v>243</v>
      </c>
      <c r="V692" s="45">
        <v>0.15</v>
      </c>
      <c r="W692" s="45">
        <v>1.82</v>
      </c>
      <c r="X692" s="45">
        <v>0.51</v>
      </c>
      <c r="Y692" s="45">
        <v>0.23</v>
      </c>
      <c r="Z692" s="45">
        <v>0.52</v>
      </c>
      <c r="AA692" s="45" t="s">
        <v>243</v>
      </c>
      <c r="AB692" s="45">
        <v>0.35</v>
      </c>
      <c r="AC692" s="45">
        <v>0.61</v>
      </c>
      <c r="AD692" s="45" t="s">
        <v>243</v>
      </c>
      <c r="AE692" s="45">
        <v>0.74</v>
      </c>
      <c r="AF692" s="156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BM693" s="55"/>
    </row>
    <row r="694" spans="1:65" ht="15">
      <c r="B694" s="8" t="s">
        <v>585</v>
      </c>
      <c r="BM694" s="28" t="s">
        <v>279</v>
      </c>
    </row>
    <row r="695" spans="1:65" ht="15">
      <c r="A695" s="25" t="s">
        <v>128</v>
      </c>
      <c r="B695" s="18" t="s">
        <v>114</v>
      </c>
      <c r="C695" s="15" t="s">
        <v>115</v>
      </c>
      <c r="D695" s="16" t="s">
        <v>234</v>
      </c>
      <c r="E695" s="17" t="s">
        <v>234</v>
      </c>
      <c r="F695" s="17" t="s">
        <v>234</v>
      </c>
      <c r="G695" s="156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235</v>
      </c>
      <c r="C696" s="9" t="s">
        <v>235</v>
      </c>
      <c r="D696" s="153" t="s">
        <v>253</v>
      </c>
      <c r="E696" s="155" t="s">
        <v>254</v>
      </c>
      <c r="F696" s="155" t="s">
        <v>259</v>
      </c>
      <c r="G696" s="156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83</v>
      </c>
    </row>
    <row r="697" spans="1:65">
      <c r="A697" s="30"/>
      <c r="B697" s="19"/>
      <c r="C697" s="9"/>
      <c r="D697" s="10" t="s">
        <v>282</v>
      </c>
      <c r="E697" s="11" t="s">
        <v>281</v>
      </c>
      <c r="F697" s="11" t="s">
        <v>282</v>
      </c>
      <c r="G697" s="156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312</v>
      </c>
      <c r="E698" s="26" t="s">
        <v>121</v>
      </c>
      <c r="F698" s="26" t="s">
        <v>313</v>
      </c>
      <c r="G698" s="156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16">
        <v>11</v>
      </c>
      <c r="E699" s="228" t="s">
        <v>97</v>
      </c>
      <c r="F699" s="228" t="s">
        <v>97</v>
      </c>
      <c r="G699" s="217"/>
      <c r="H699" s="218"/>
      <c r="I699" s="218"/>
      <c r="J699" s="218"/>
      <c r="K699" s="218"/>
      <c r="L699" s="218"/>
      <c r="M699" s="218"/>
      <c r="N699" s="218"/>
      <c r="O699" s="218"/>
      <c r="P699" s="218"/>
      <c r="Q699" s="218"/>
      <c r="R699" s="218"/>
      <c r="S699" s="218"/>
      <c r="T699" s="218"/>
      <c r="U699" s="218"/>
      <c r="V699" s="218"/>
      <c r="W699" s="218"/>
      <c r="X699" s="218"/>
      <c r="Y699" s="218"/>
      <c r="Z699" s="218"/>
      <c r="AA699" s="218"/>
      <c r="AB699" s="218"/>
      <c r="AC699" s="218"/>
      <c r="AD699" s="218"/>
      <c r="AE699" s="218"/>
      <c r="AF699" s="218"/>
      <c r="AG699" s="218"/>
      <c r="AH699" s="218"/>
      <c r="AI699" s="218"/>
      <c r="AJ699" s="218"/>
      <c r="AK699" s="218"/>
      <c r="AL699" s="218"/>
      <c r="AM699" s="218"/>
      <c r="AN699" s="218"/>
      <c r="AO699" s="218"/>
      <c r="AP699" s="218"/>
      <c r="AQ699" s="218"/>
      <c r="AR699" s="218"/>
      <c r="AS699" s="218"/>
      <c r="AT699" s="218"/>
      <c r="AU699" s="218"/>
      <c r="AV699" s="218"/>
      <c r="AW699" s="218"/>
      <c r="AX699" s="218"/>
      <c r="AY699" s="218"/>
      <c r="AZ699" s="218"/>
      <c r="BA699" s="218"/>
      <c r="BB699" s="218"/>
      <c r="BC699" s="218"/>
      <c r="BD699" s="218"/>
      <c r="BE699" s="218"/>
      <c r="BF699" s="218"/>
      <c r="BG699" s="218"/>
      <c r="BH699" s="218"/>
      <c r="BI699" s="218"/>
      <c r="BJ699" s="218"/>
      <c r="BK699" s="218"/>
      <c r="BL699" s="218"/>
      <c r="BM699" s="219">
        <v>1</v>
      </c>
    </row>
    <row r="700" spans="1:65">
      <c r="A700" s="30"/>
      <c r="B700" s="19">
        <v>1</v>
      </c>
      <c r="C700" s="9">
        <v>2</v>
      </c>
      <c r="D700" s="220">
        <v>14.999999999999998</v>
      </c>
      <c r="E700" s="229" t="s">
        <v>97</v>
      </c>
      <c r="F700" s="229" t="s">
        <v>97</v>
      </c>
      <c r="G700" s="217"/>
      <c r="H700" s="218"/>
      <c r="I700" s="218"/>
      <c r="J700" s="218"/>
      <c r="K700" s="218"/>
      <c r="L700" s="218"/>
      <c r="M700" s="218"/>
      <c r="N700" s="218"/>
      <c r="O700" s="218"/>
      <c r="P700" s="218"/>
      <c r="Q700" s="218"/>
      <c r="R700" s="218"/>
      <c r="S700" s="218"/>
      <c r="T700" s="218"/>
      <c r="U700" s="218"/>
      <c r="V700" s="218"/>
      <c r="W700" s="218"/>
      <c r="X700" s="218"/>
      <c r="Y700" s="218"/>
      <c r="Z700" s="218"/>
      <c r="AA700" s="218"/>
      <c r="AB700" s="218"/>
      <c r="AC700" s="218"/>
      <c r="AD700" s="218"/>
      <c r="AE700" s="218"/>
      <c r="AF700" s="218"/>
      <c r="AG700" s="218"/>
      <c r="AH700" s="218"/>
      <c r="AI700" s="218"/>
      <c r="AJ700" s="218"/>
      <c r="AK700" s="218"/>
      <c r="AL700" s="218"/>
      <c r="AM700" s="218"/>
      <c r="AN700" s="218"/>
      <c r="AO700" s="218"/>
      <c r="AP700" s="218"/>
      <c r="AQ700" s="218"/>
      <c r="AR700" s="218"/>
      <c r="AS700" s="218"/>
      <c r="AT700" s="218"/>
      <c r="AU700" s="218"/>
      <c r="AV700" s="218"/>
      <c r="AW700" s="218"/>
      <c r="AX700" s="218"/>
      <c r="AY700" s="218"/>
      <c r="AZ700" s="218"/>
      <c r="BA700" s="218"/>
      <c r="BB700" s="218"/>
      <c r="BC700" s="218"/>
      <c r="BD700" s="218"/>
      <c r="BE700" s="218"/>
      <c r="BF700" s="218"/>
      <c r="BG700" s="218"/>
      <c r="BH700" s="218"/>
      <c r="BI700" s="218"/>
      <c r="BJ700" s="218"/>
      <c r="BK700" s="218"/>
      <c r="BL700" s="218"/>
      <c r="BM700" s="219">
        <v>1</v>
      </c>
    </row>
    <row r="701" spans="1:65">
      <c r="A701" s="30"/>
      <c r="B701" s="19">
        <v>1</v>
      </c>
      <c r="C701" s="9">
        <v>3</v>
      </c>
      <c r="D701" s="220">
        <v>11</v>
      </c>
      <c r="E701" s="229" t="s">
        <v>97</v>
      </c>
      <c r="F701" s="229" t="s">
        <v>97</v>
      </c>
      <c r="G701" s="217"/>
      <c r="H701" s="218"/>
      <c r="I701" s="218"/>
      <c r="J701" s="218"/>
      <c r="K701" s="218"/>
      <c r="L701" s="218"/>
      <c r="M701" s="218"/>
      <c r="N701" s="218"/>
      <c r="O701" s="218"/>
      <c r="P701" s="218"/>
      <c r="Q701" s="218"/>
      <c r="R701" s="218"/>
      <c r="S701" s="218"/>
      <c r="T701" s="218"/>
      <c r="U701" s="218"/>
      <c r="V701" s="218"/>
      <c r="W701" s="218"/>
      <c r="X701" s="218"/>
      <c r="Y701" s="218"/>
      <c r="Z701" s="218"/>
      <c r="AA701" s="218"/>
      <c r="AB701" s="218"/>
      <c r="AC701" s="218"/>
      <c r="AD701" s="218"/>
      <c r="AE701" s="218"/>
      <c r="AF701" s="218"/>
      <c r="AG701" s="218"/>
      <c r="AH701" s="218"/>
      <c r="AI701" s="218"/>
      <c r="AJ701" s="218"/>
      <c r="AK701" s="218"/>
      <c r="AL701" s="218"/>
      <c r="AM701" s="218"/>
      <c r="AN701" s="218"/>
      <c r="AO701" s="218"/>
      <c r="AP701" s="218"/>
      <c r="AQ701" s="218"/>
      <c r="AR701" s="218"/>
      <c r="AS701" s="218"/>
      <c r="AT701" s="218"/>
      <c r="AU701" s="218"/>
      <c r="AV701" s="218"/>
      <c r="AW701" s="218"/>
      <c r="AX701" s="218"/>
      <c r="AY701" s="218"/>
      <c r="AZ701" s="218"/>
      <c r="BA701" s="218"/>
      <c r="BB701" s="218"/>
      <c r="BC701" s="218"/>
      <c r="BD701" s="218"/>
      <c r="BE701" s="218"/>
      <c r="BF701" s="218"/>
      <c r="BG701" s="218"/>
      <c r="BH701" s="218"/>
      <c r="BI701" s="218"/>
      <c r="BJ701" s="218"/>
      <c r="BK701" s="218"/>
      <c r="BL701" s="218"/>
      <c r="BM701" s="219">
        <v>16</v>
      </c>
    </row>
    <row r="702" spans="1:65">
      <c r="A702" s="30"/>
      <c r="B702" s="19">
        <v>1</v>
      </c>
      <c r="C702" s="9">
        <v>4</v>
      </c>
      <c r="D702" s="220">
        <v>11</v>
      </c>
      <c r="E702" s="229" t="s">
        <v>97</v>
      </c>
      <c r="F702" s="229" t="s">
        <v>97</v>
      </c>
      <c r="G702" s="217"/>
      <c r="H702" s="218"/>
      <c r="I702" s="218"/>
      <c r="J702" s="218"/>
      <c r="K702" s="218"/>
      <c r="L702" s="218"/>
      <c r="M702" s="218"/>
      <c r="N702" s="218"/>
      <c r="O702" s="218"/>
      <c r="P702" s="218"/>
      <c r="Q702" s="218"/>
      <c r="R702" s="218"/>
      <c r="S702" s="218"/>
      <c r="T702" s="218"/>
      <c r="U702" s="218"/>
      <c r="V702" s="218"/>
      <c r="W702" s="218"/>
      <c r="X702" s="218"/>
      <c r="Y702" s="218"/>
      <c r="Z702" s="218"/>
      <c r="AA702" s="218"/>
      <c r="AB702" s="218"/>
      <c r="AC702" s="218"/>
      <c r="AD702" s="218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8"/>
      <c r="AT702" s="218"/>
      <c r="AU702" s="218"/>
      <c r="AV702" s="218"/>
      <c r="AW702" s="218"/>
      <c r="AX702" s="218"/>
      <c r="AY702" s="218"/>
      <c r="AZ702" s="218"/>
      <c r="BA702" s="218"/>
      <c r="BB702" s="218"/>
      <c r="BC702" s="218"/>
      <c r="BD702" s="218"/>
      <c r="BE702" s="218"/>
      <c r="BF702" s="218"/>
      <c r="BG702" s="218"/>
      <c r="BH702" s="218"/>
      <c r="BI702" s="218"/>
      <c r="BJ702" s="218"/>
      <c r="BK702" s="218"/>
      <c r="BL702" s="218"/>
      <c r="BM702" s="219">
        <v>13.1666666666667</v>
      </c>
    </row>
    <row r="703" spans="1:65">
      <c r="A703" s="30"/>
      <c r="B703" s="19">
        <v>1</v>
      </c>
      <c r="C703" s="9">
        <v>5</v>
      </c>
      <c r="D703" s="220">
        <v>14</v>
      </c>
      <c r="E703" s="229" t="s">
        <v>97</v>
      </c>
      <c r="F703" s="229" t="s">
        <v>97</v>
      </c>
      <c r="G703" s="217"/>
      <c r="H703" s="218"/>
      <c r="I703" s="218"/>
      <c r="J703" s="218"/>
      <c r="K703" s="218"/>
      <c r="L703" s="218"/>
      <c r="M703" s="218"/>
      <c r="N703" s="218"/>
      <c r="O703" s="218"/>
      <c r="P703" s="218"/>
      <c r="Q703" s="218"/>
      <c r="R703" s="218"/>
      <c r="S703" s="218"/>
      <c r="T703" s="218"/>
      <c r="U703" s="218"/>
      <c r="V703" s="218"/>
      <c r="W703" s="218"/>
      <c r="X703" s="218"/>
      <c r="Y703" s="218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8"/>
      <c r="AT703" s="218"/>
      <c r="AU703" s="218"/>
      <c r="AV703" s="218"/>
      <c r="AW703" s="218"/>
      <c r="AX703" s="218"/>
      <c r="AY703" s="218"/>
      <c r="AZ703" s="218"/>
      <c r="BA703" s="218"/>
      <c r="BB703" s="218"/>
      <c r="BC703" s="218"/>
      <c r="BD703" s="218"/>
      <c r="BE703" s="218"/>
      <c r="BF703" s="218"/>
      <c r="BG703" s="218"/>
      <c r="BH703" s="218"/>
      <c r="BI703" s="218"/>
      <c r="BJ703" s="218"/>
      <c r="BK703" s="218"/>
      <c r="BL703" s="218"/>
      <c r="BM703" s="219">
        <v>14</v>
      </c>
    </row>
    <row r="704" spans="1:65">
      <c r="A704" s="30"/>
      <c r="B704" s="19">
        <v>1</v>
      </c>
      <c r="C704" s="9">
        <v>6</v>
      </c>
      <c r="D704" s="220">
        <v>17</v>
      </c>
      <c r="E704" s="229" t="s">
        <v>97</v>
      </c>
      <c r="F704" s="229" t="s">
        <v>97</v>
      </c>
      <c r="G704" s="217"/>
      <c r="H704" s="218"/>
      <c r="I704" s="218"/>
      <c r="J704" s="218"/>
      <c r="K704" s="218"/>
      <c r="L704" s="218"/>
      <c r="M704" s="218"/>
      <c r="N704" s="218"/>
      <c r="O704" s="218"/>
      <c r="P704" s="218"/>
      <c r="Q704" s="218"/>
      <c r="R704" s="218"/>
      <c r="S704" s="218"/>
      <c r="T704" s="218"/>
      <c r="U704" s="218"/>
      <c r="V704" s="218"/>
      <c r="W704" s="218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8"/>
      <c r="AT704" s="218"/>
      <c r="AU704" s="218"/>
      <c r="AV704" s="218"/>
      <c r="AW704" s="218"/>
      <c r="AX704" s="218"/>
      <c r="AY704" s="218"/>
      <c r="AZ704" s="218"/>
      <c r="BA704" s="218"/>
      <c r="BB704" s="218"/>
      <c r="BC704" s="218"/>
      <c r="BD704" s="218"/>
      <c r="BE704" s="218"/>
      <c r="BF704" s="218"/>
      <c r="BG704" s="218"/>
      <c r="BH704" s="218"/>
      <c r="BI704" s="218"/>
      <c r="BJ704" s="218"/>
      <c r="BK704" s="218"/>
      <c r="BL704" s="218"/>
      <c r="BM704" s="221"/>
    </row>
    <row r="705" spans="1:65">
      <c r="A705" s="30"/>
      <c r="B705" s="20" t="s">
        <v>238</v>
      </c>
      <c r="C705" s="12"/>
      <c r="D705" s="222">
        <v>13.166666666666666</v>
      </c>
      <c r="E705" s="222" t="s">
        <v>745</v>
      </c>
      <c r="F705" s="222" t="s">
        <v>745</v>
      </c>
      <c r="G705" s="217"/>
      <c r="H705" s="218"/>
      <c r="I705" s="218"/>
      <c r="J705" s="218"/>
      <c r="K705" s="218"/>
      <c r="L705" s="218"/>
      <c r="M705" s="218"/>
      <c r="N705" s="218"/>
      <c r="O705" s="218"/>
      <c r="P705" s="218"/>
      <c r="Q705" s="218"/>
      <c r="R705" s="218"/>
      <c r="S705" s="218"/>
      <c r="T705" s="218"/>
      <c r="U705" s="218"/>
      <c r="V705" s="218"/>
      <c r="W705" s="218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8"/>
      <c r="AT705" s="218"/>
      <c r="AU705" s="218"/>
      <c r="AV705" s="218"/>
      <c r="AW705" s="218"/>
      <c r="AX705" s="218"/>
      <c r="AY705" s="218"/>
      <c r="AZ705" s="218"/>
      <c r="BA705" s="218"/>
      <c r="BB705" s="218"/>
      <c r="BC705" s="218"/>
      <c r="BD705" s="218"/>
      <c r="BE705" s="218"/>
      <c r="BF705" s="218"/>
      <c r="BG705" s="218"/>
      <c r="BH705" s="218"/>
      <c r="BI705" s="218"/>
      <c r="BJ705" s="218"/>
      <c r="BK705" s="218"/>
      <c r="BL705" s="218"/>
      <c r="BM705" s="221"/>
    </row>
    <row r="706" spans="1:65">
      <c r="A706" s="30"/>
      <c r="B706" s="3" t="s">
        <v>239</v>
      </c>
      <c r="C706" s="29"/>
      <c r="D706" s="220">
        <v>12.5</v>
      </c>
      <c r="E706" s="220" t="s">
        <v>745</v>
      </c>
      <c r="F706" s="220" t="s">
        <v>745</v>
      </c>
      <c r="G706" s="217"/>
      <c r="H706" s="218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8"/>
      <c r="AT706" s="218"/>
      <c r="AU706" s="218"/>
      <c r="AV706" s="218"/>
      <c r="AW706" s="218"/>
      <c r="AX706" s="218"/>
      <c r="AY706" s="218"/>
      <c r="AZ706" s="218"/>
      <c r="BA706" s="218"/>
      <c r="BB706" s="218"/>
      <c r="BC706" s="218"/>
      <c r="BD706" s="218"/>
      <c r="BE706" s="218"/>
      <c r="BF706" s="218"/>
      <c r="BG706" s="218"/>
      <c r="BH706" s="218"/>
      <c r="BI706" s="218"/>
      <c r="BJ706" s="218"/>
      <c r="BK706" s="218"/>
      <c r="BL706" s="218"/>
      <c r="BM706" s="221"/>
    </row>
    <row r="707" spans="1:65">
      <c r="A707" s="30"/>
      <c r="B707" s="3" t="s">
        <v>240</v>
      </c>
      <c r="C707" s="29"/>
      <c r="D707" s="220">
        <v>2.5625508125043397</v>
      </c>
      <c r="E707" s="220" t="s">
        <v>745</v>
      </c>
      <c r="F707" s="220" t="s">
        <v>745</v>
      </c>
      <c r="G707" s="217"/>
      <c r="H707" s="218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8"/>
      <c r="AT707" s="218"/>
      <c r="AU707" s="218"/>
      <c r="AV707" s="218"/>
      <c r="AW707" s="218"/>
      <c r="AX707" s="218"/>
      <c r="AY707" s="218"/>
      <c r="AZ707" s="218"/>
      <c r="BA707" s="218"/>
      <c r="BB707" s="218"/>
      <c r="BC707" s="218"/>
      <c r="BD707" s="218"/>
      <c r="BE707" s="218"/>
      <c r="BF707" s="218"/>
      <c r="BG707" s="218"/>
      <c r="BH707" s="218"/>
      <c r="BI707" s="218"/>
      <c r="BJ707" s="218"/>
      <c r="BK707" s="218"/>
      <c r="BL707" s="218"/>
      <c r="BM707" s="221"/>
    </row>
    <row r="708" spans="1:65">
      <c r="A708" s="30"/>
      <c r="B708" s="3" t="s">
        <v>87</v>
      </c>
      <c r="C708" s="29"/>
      <c r="D708" s="13">
        <v>0.19462411234210175</v>
      </c>
      <c r="E708" s="13" t="s">
        <v>745</v>
      </c>
      <c r="F708" s="13" t="s">
        <v>745</v>
      </c>
      <c r="G708" s="15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241</v>
      </c>
      <c r="C709" s="29"/>
      <c r="D709" s="13">
        <v>-2.55351295663786E-15</v>
      </c>
      <c r="E709" s="13" t="s">
        <v>745</v>
      </c>
      <c r="F709" s="13" t="s">
        <v>745</v>
      </c>
      <c r="G709" s="156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242</v>
      </c>
      <c r="C710" s="47"/>
      <c r="D710" s="45" t="s">
        <v>243</v>
      </c>
      <c r="E710" s="45" t="s">
        <v>243</v>
      </c>
      <c r="F710" s="45" t="s">
        <v>243</v>
      </c>
      <c r="G710" s="15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BM711" s="55"/>
    </row>
    <row r="712" spans="1:65" ht="15">
      <c r="B712" s="8" t="s">
        <v>586</v>
      </c>
      <c r="BM712" s="28" t="s">
        <v>279</v>
      </c>
    </row>
    <row r="713" spans="1:65" ht="15">
      <c r="A713" s="25" t="s">
        <v>40</v>
      </c>
      <c r="B713" s="18" t="s">
        <v>114</v>
      </c>
      <c r="C713" s="15" t="s">
        <v>115</v>
      </c>
      <c r="D713" s="16" t="s">
        <v>234</v>
      </c>
      <c r="E713" s="17" t="s">
        <v>234</v>
      </c>
      <c r="F713" s="17" t="s">
        <v>234</v>
      </c>
      <c r="G713" s="17" t="s">
        <v>234</v>
      </c>
      <c r="H713" s="156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235</v>
      </c>
      <c r="C714" s="9" t="s">
        <v>235</v>
      </c>
      <c r="D714" s="153" t="s">
        <v>246</v>
      </c>
      <c r="E714" s="155" t="s">
        <v>254</v>
      </c>
      <c r="F714" s="155" t="s">
        <v>257</v>
      </c>
      <c r="G714" s="155" t="s">
        <v>266</v>
      </c>
      <c r="H714" s="156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282</v>
      </c>
      <c r="E715" s="11" t="s">
        <v>281</v>
      </c>
      <c r="F715" s="11" t="s">
        <v>281</v>
      </c>
      <c r="G715" s="11" t="s">
        <v>281</v>
      </c>
      <c r="H715" s="156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9"/>
      <c r="C716" s="9"/>
      <c r="D716" s="26" t="s">
        <v>312</v>
      </c>
      <c r="E716" s="26" t="s">
        <v>121</v>
      </c>
      <c r="F716" s="26" t="s">
        <v>314</v>
      </c>
      <c r="G716" s="26" t="s">
        <v>312</v>
      </c>
      <c r="H716" s="156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">
        <v>3.6</v>
      </c>
      <c r="E717" s="22">
        <v>4.3879999999999999</v>
      </c>
      <c r="F717" s="22">
        <v>3.8333393497326003</v>
      </c>
      <c r="G717" s="22">
        <v>4.628741999999999</v>
      </c>
      <c r="H717" s="156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>
        <v>1</v>
      </c>
      <c r="C718" s="9">
        <v>2</v>
      </c>
      <c r="D718" s="11">
        <v>3.3</v>
      </c>
      <c r="E718" s="11">
        <v>4.2699999999999996</v>
      </c>
      <c r="F718" s="11">
        <v>3.9835825883721094</v>
      </c>
      <c r="G718" s="11">
        <v>4.5674384999999997</v>
      </c>
      <c r="H718" s="156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9</v>
      </c>
    </row>
    <row r="719" spans="1:65">
      <c r="A719" s="30"/>
      <c r="B719" s="19">
        <v>1</v>
      </c>
      <c r="C719" s="9">
        <v>3</v>
      </c>
      <c r="D719" s="11">
        <v>3.4</v>
      </c>
      <c r="E719" s="11">
        <v>4.1840000000000002</v>
      </c>
      <c r="F719" s="11">
        <v>4.0252513024311263</v>
      </c>
      <c r="G719" s="11">
        <v>4.5904449999999999</v>
      </c>
      <c r="H719" s="156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16</v>
      </c>
    </row>
    <row r="720" spans="1:65">
      <c r="A720" s="30"/>
      <c r="B720" s="19">
        <v>1</v>
      </c>
      <c r="C720" s="9">
        <v>4</v>
      </c>
      <c r="D720" s="11">
        <v>3.4</v>
      </c>
      <c r="E720" s="11">
        <v>4.0919999999999996</v>
      </c>
      <c r="F720" s="11">
        <v>4.0249603154417652</v>
      </c>
      <c r="G720" s="11">
        <v>4.2784675000000005</v>
      </c>
      <c r="H720" s="156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3.9914692849548299</v>
      </c>
    </row>
    <row r="721" spans="1:65">
      <c r="A721" s="30"/>
      <c r="B721" s="19">
        <v>1</v>
      </c>
      <c r="C721" s="9">
        <v>5</v>
      </c>
      <c r="D721" s="11">
        <v>3.3</v>
      </c>
      <c r="E721" s="11">
        <v>4.125</v>
      </c>
      <c r="F721" s="11">
        <v>3.9567430162335979</v>
      </c>
      <c r="G721" s="11">
        <v>4.3172084999999996</v>
      </c>
      <c r="H721" s="156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15</v>
      </c>
    </row>
    <row r="722" spans="1:65">
      <c r="A722" s="30"/>
      <c r="B722" s="19">
        <v>1</v>
      </c>
      <c r="C722" s="9">
        <v>6</v>
      </c>
      <c r="D722" s="11">
        <v>3.3</v>
      </c>
      <c r="E722" s="11">
        <v>3.8909999999999996</v>
      </c>
      <c r="F722" s="11">
        <v>3.9199032667046976</v>
      </c>
      <c r="G722" s="11">
        <v>4.4191814999999997</v>
      </c>
      <c r="H722" s="156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20" t="s">
        <v>238</v>
      </c>
      <c r="C723" s="12"/>
      <c r="D723" s="23">
        <v>3.3833333333333333</v>
      </c>
      <c r="E723" s="23">
        <v>4.1583333333333323</v>
      </c>
      <c r="F723" s="23">
        <v>3.9572966398193157</v>
      </c>
      <c r="G723" s="23">
        <v>4.4669138333333338</v>
      </c>
      <c r="H723" s="156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239</v>
      </c>
      <c r="C724" s="29"/>
      <c r="D724" s="11">
        <v>3.3499999999999996</v>
      </c>
      <c r="E724" s="11">
        <v>4.1545000000000005</v>
      </c>
      <c r="F724" s="11">
        <v>3.9701628023028537</v>
      </c>
      <c r="G724" s="11">
        <v>4.4933099999999992</v>
      </c>
      <c r="H724" s="156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240</v>
      </c>
      <c r="C725" s="29"/>
      <c r="D725" s="24">
        <v>0.11690451944500133</v>
      </c>
      <c r="E725" s="24">
        <v>0.16902859718599897</v>
      </c>
      <c r="F725" s="24">
        <v>7.3008411677492377E-2</v>
      </c>
      <c r="G725" s="24">
        <v>0.14950290719168835</v>
      </c>
      <c r="H725" s="156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87</v>
      </c>
      <c r="C726" s="29"/>
      <c r="D726" s="13">
        <v>3.4553059934483148E-2</v>
      </c>
      <c r="E726" s="13">
        <v>4.0648159643927616E-2</v>
      </c>
      <c r="F726" s="13">
        <v>1.8449062155933258E-2</v>
      </c>
      <c r="G726" s="13">
        <v>3.3468948085825324E-2</v>
      </c>
      <c r="H726" s="156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241</v>
      </c>
      <c r="C727" s="29"/>
      <c r="D727" s="13">
        <v>-0.15235892053930178</v>
      </c>
      <c r="E727" s="13">
        <v>4.1805169090857852E-2</v>
      </c>
      <c r="F727" s="13">
        <v>-8.5614200425698783E-3</v>
      </c>
      <c r="G727" s="13">
        <v>0.11911517149101258</v>
      </c>
      <c r="H727" s="156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242</v>
      </c>
      <c r="C728" s="47"/>
      <c r="D728" s="45">
        <v>1.78</v>
      </c>
      <c r="E728" s="45">
        <v>0.27</v>
      </c>
      <c r="F728" s="45">
        <v>0.27</v>
      </c>
      <c r="G728" s="45">
        <v>1.08</v>
      </c>
      <c r="H728" s="156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BM729" s="55"/>
    </row>
    <row r="730" spans="1:65" ht="15">
      <c r="B730" s="8" t="s">
        <v>587</v>
      </c>
      <c r="BM730" s="28" t="s">
        <v>279</v>
      </c>
    </row>
    <row r="731" spans="1:65" ht="15">
      <c r="A731" s="25" t="s">
        <v>129</v>
      </c>
      <c r="B731" s="18" t="s">
        <v>114</v>
      </c>
      <c r="C731" s="15" t="s">
        <v>115</v>
      </c>
      <c r="D731" s="16" t="s">
        <v>234</v>
      </c>
      <c r="E731" s="17" t="s">
        <v>234</v>
      </c>
      <c r="F731" s="17" t="s">
        <v>234</v>
      </c>
      <c r="G731" s="15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235</v>
      </c>
      <c r="C732" s="9" t="s">
        <v>235</v>
      </c>
      <c r="D732" s="153" t="s">
        <v>253</v>
      </c>
      <c r="E732" s="155" t="s">
        <v>254</v>
      </c>
      <c r="F732" s="155" t="s">
        <v>259</v>
      </c>
      <c r="G732" s="15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83</v>
      </c>
    </row>
    <row r="733" spans="1:65">
      <c r="A733" s="30"/>
      <c r="B733" s="19"/>
      <c r="C733" s="9"/>
      <c r="D733" s="10" t="s">
        <v>282</v>
      </c>
      <c r="E733" s="11" t="s">
        <v>281</v>
      </c>
      <c r="F733" s="11" t="s">
        <v>282</v>
      </c>
      <c r="G733" s="156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 t="s">
        <v>312</v>
      </c>
      <c r="E734" s="26" t="s">
        <v>121</v>
      </c>
      <c r="F734" s="26" t="s">
        <v>313</v>
      </c>
      <c r="G734" s="15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151" t="s">
        <v>97</v>
      </c>
      <c r="E735" s="151" t="s">
        <v>109</v>
      </c>
      <c r="F735" s="151" t="s">
        <v>109</v>
      </c>
      <c r="G735" s="156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52" t="s">
        <v>97</v>
      </c>
      <c r="E736" s="152" t="s">
        <v>109</v>
      </c>
      <c r="F736" s="152" t="s">
        <v>109</v>
      </c>
      <c r="G736" s="15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10</v>
      </c>
    </row>
    <row r="737" spans="1:65">
      <c r="A737" s="30"/>
      <c r="B737" s="19">
        <v>1</v>
      </c>
      <c r="C737" s="9">
        <v>3</v>
      </c>
      <c r="D737" s="152" t="s">
        <v>97</v>
      </c>
      <c r="E737" s="152" t="s">
        <v>109</v>
      </c>
      <c r="F737" s="152" t="s">
        <v>109</v>
      </c>
      <c r="G737" s="156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52" t="s">
        <v>97</v>
      </c>
      <c r="E738" s="152" t="s">
        <v>109</v>
      </c>
      <c r="F738" s="152" t="s">
        <v>109</v>
      </c>
      <c r="G738" s="15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109</v>
      </c>
    </row>
    <row r="739" spans="1:65">
      <c r="A739" s="30"/>
      <c r="B739" s="19">
        <v>1</v>
      </c>
      <c r="C739" s="9">
        <v>5</v>
      </c>
      <c r="D739" s="152" t="s">
        <v>97</v>
      </c>
      <c r="E739" s="152" t="s">
        <v>109</v>
      </c>
      <c r="F739" s="152" t="s">
        <v>109</v>
      </c>
      <c r="G739" s="156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16</v>
      </c>
    </row>
    <row r="740" spans="1:65">
      <c r="A740" s="30"/>
      <c r="B740" s="19">
        <v>1</v>
      </c>
      <c r="C740" s="9">
        <v>6</v>
      </c>
      <c r="D740" s="152" t="s">
        <v>97</v>
      </c>
      <c r="E740" s="152" t="s">
        <v>109</v>
      </c>
      <c r="F740" s="152" t="s">
        <v>109</v>
      </c>
      <c r="G740" s="15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238</v>
      </c>
      <c r="C741" s="12"/>
      <c r="D741" s="23" t="s">
        <v>745</v>
      </c>
      <c r="E741" s="23" t="s">
        <v>745</v>
      </c>
      <c r="F741" s="23" t="s">
        <v>745</v>
      </c>
      <c r="G741" s="156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239</v>
      </c>
      <c r="C742" s="29"/>
      <c r="D742" s="11" t="s">
        <v>745</v>
      </c>
      <c r="E742" s="11" t="s">
        <v>745</v>
      </c>
      <c r="F742" s="11" t="s">
        <v>745</v>
      </c>
      <c r="G742" s="15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240</v>
      </c>
      <c r="C743" s="29"/>
      <c r="D743" s="24" t="s">
        <v>745</v>
      </c>
      <c r="E743" s="24" t="s">
        <v>745</v>
      </c>
      <c r="F743" s="24" t="s">
        <v>745</v>
      </c>
      <c r="G743" s="156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87</v>
      </c>
      <c r="C744" s="29"/>
      <c r="D744" s="13" t="s">
        <v>745</v>
      </c>
      <c r="E744" s="13" t="s">
        <v>745</v>
      </c>
      <c r="F744" s="13" t="s">
        <v>745</v>
      </c>
      <c r="G744" s="156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241</v>
      </c>
      <c r="C745" s="29"/>
      <c r="D745" s="13" t="s">
        <v>745</v>
      </c>
      <c r="E745" s="13" t="s">
        <v>745</v>
      </c>
      <c r="F745" s="13" t="s">
        <v>745</v>
      </c>
      <c r="G745" s="156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242</v>
      </c>
      <c r="C746" s="47"/>
      <c r="D746" s="45" t="s">
        <v>243</v>
      </c>
      <c r="E746" s="45" t="s">
        <v>243</v>
      </c>
      <c r="F746" s="45" t="s">
        <v>243</v>
      </c>
      <c r="G746" s="156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BM747" s="55"/>
    </row>
    <row r="748" spans="1:65" ht="15">
      <c r="B748" s="8" t="s">
        <v>588</v>
      </c>
      <c r="BM748" s="28" t="s">
        <v>67</v>
      </c>
    </row>
    <row r="749" spans="1:65" ht="15">
      <c r="A749" s="25" t="s">
        <v>43</v>
      </c>
      <c r="B749" s="18" t="s">
        <v>114</v>
      </c>
      <c r="C749" s="15" t="s">
        <v>115</v>
      </c>
      <c r="D749" s="16" t="s">
        <v>234</v>
      </c>
      <c r="E749" s="17" t="s">
        <v>234</v>
      </c>
      <c r="F749" s="17" t="s">
        <v>234</v>
      </c>
      <c r="G749" s="17" t="s">
        <v>234</v>
      </c>
      <c r="H749" s="17" t="s">
        <v>234</v>
      </c>
      <c r="I749" s="17" t="s">
        <v>234</v>
      </c>
      <c r="J749" s="17" t="s">
        <v>234</v>
      </c>
      <c r="K749" s="17" t="s">
        <v>234</v>
      </c>
      <c r="L749" s="17" t="s">
        <v>234</v>
      </c>
      <c r="M749" s="17" t="s">
        <v>234</v>
      </c>
      <c r="N749" s="17" t="s">
        <v>234</v>
      </c>
      <c r="O749" s="17" t="s">
        <v>234</v>
      </c>
      <c r="P749" s="17" t="s">
        <v>234</v>
      </c>
      <c r="Q749" s="17" t="s">
        <v>234</v>
      </c>
      <c r="R749" s="17" t="s">
        <v>234</v>
      </c>
      <c r="S749" s="17" t="s">
        <v>234</v>
      </c>
      <c r="T749" s="17" t="s">
        <v>234</v>
      </c>
      <c r="U749" s="156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235</v>
      </c>
      <c r="C750" s="9" t="s">
        <v>235</v>
      </c>
      <c r="D750" s="153" t="s">
        <v>246</v>
      </c>
      <c r="E750" s="155" t="s">
        <v>248</v>
      </c>
      <c r="F750" s="155" t="s">
        <v>249</v>
      </c>
      <c r="G750" s="155" t="s">
        <v>250</v>
      </c>
      <c r="H750" s="155" t="s">
        <v>251</v>
      </c>
      <c r="I750" s="155" t="s">
        <v>252</v>
      </c>
      <c r="J750" s="155" t="s">
        <v>253</v>
      </c>
      <c r="K750" s="155" t="s">
        <v>254</v>
      </c>
      <c r="L750" s="155" t="s">
        <v>257</v>
      </c>
      <c r="M750" s="155" t="s">
        <v>259</v>
      </c>
      <c r="N750" s="155" t="s">
        <v>261</v>
      </c>
      <c r="O750" s="155" t="s">
        <v>262</v>
      </c>
      <c r="P750" s="155" t="s">
        <v>267</v>
      </c>
      <c r="Q750" s="155" t="s">
        <v>269</v>
      </c>
      <c r="R750" s="155" t="s">
        <v>270</v>
      </c>
      <c r="S750" s="155" t="s">
        <v>271</v>
      </c>
      <c r="T750" s="155" t="s">
        <v>272</v>
      </c>
      <c r="U750" s="156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282</v>
      </c>
      <c r="E751" s="11" t="s">
        <v>281</v>
      </c>
      <c r="F751" s="11" t="s">
        <v>281</v>
      </c>
      <c r="G751" s="11" t="s">
        <v>281</v>
      </c>
      <c r="H751" s="11" t="s">
        <v>281</v>
      </c>
      <c r="I751" s="11" t="s">
        <v>281</v>
      </c>
      <c r="J751" s="11" t="s">
        <v>282</v>
      </c>
      <c r="K751" s="11" t="s">
        <v>281</v>
      </c>
      <c r="L751" s="11" t="s">
        <v>281</v>
      </c>
      <c r="M751" s="11" t="s">
        <v>282</v>
      </c>
      <c r="N751" s="11" t="s">
        <v>282</v>
      </c>
      <c r="O751" s="11" t="s">
        <v>282</v>
      </c>
      <c r="P751" s="11" t="s">
        <v>281</v>
      </c>
      <c r="Q751" s="11" t="s">
        <v>282</v>
      </c>
      <c r="R751" s="11" t="s">
        <v>282</v>
      </c>
      <c r="S751" s="11" t="s">
        <v>282</v>
      </c>
      <c r="T751" s="11" t="s">
        <v>281</v>
      </c>
      <c r="U751" s="156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/>
      <c r="C752" s="9"/>
      <c r="D752" s="26" t="s">
        <v>312</v>
      </c>
      <c r="E752" s="26" t="s">
        <v>312</v>
      </c>
      <c r="F752" s="26" t="s">
        <v>312</v>
      </c>
      <c r="G752" s="26" t="s">
        <v>312</v>
      </c>
      <c r="H752" s="26" t="s">
        <v>312</v>
      </c>
      <c r="I752" s="26" t="s">
        <v>312</v>
      </c>
      <c r="J752" s="26" t="s">
        <v>312</v>
      </c>
      <c r="K752" s="26" t="s">
        <v>121</v>
      </c>
      <c r="L752" s="26" t="s">
        <v>314</v>
      </c>
      <c r="M752" s="26" t="s">
        <v>313</v>
      </c>
      <c r="N752" s="26" t="s">
        <v>313</v>
      </c>
      <c r="O752" s="26" t="s">
        <v>315</v>
      </c>
      <c r="P752" s="26" t="s">
        <v>315</v>
      </c>
      <c r="Q752" s="26" t="s">
        <v>315</v>
      </c>
      <c r="R752" s="26" t="s">
        <v>315</v>
      </c>
      <c r="S752" s="26" t="s">
        <v>312</v>
      </c>
      <c r="T752" s="26" t="s">
        <v>314</v>
      </c>
      <c r="U752" s="156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8">
        <v>1</v>
      </c>
      <c r="C753" s="14">
        <v>1</v>
      </c>
      <c r="D753" s="216">
        <v>18.399999999999999</v>
      </c>
      <c r="E753" s="216">
        <v>17</v>
      </c>
      <c r="F753" s="216">
        <v>21.7</v>
      </c>
      <c r="G753" s="216">
        <v>14.4</v>
      </c>
      <c r="H753" s="216">
        <v>17.600000000000001</v>
      </c>
      <c r="I753" s="216">
        <v>16.8</v>
      </c>
      <c r="J753" s="216">
        <v>14.3</v>
      </c>
      <c r="K753" s="216">
        <v>20.67</v>
      </c>
      <c r="L753" s="216">
        <v>16.966979113924388</v>
      </c>
      <c r="M753" s="216">
        <v>19.418041136549487</v>
      </c>
      <c r="N753" s="228">
        <v>23.7</v>
      </c>
      <c r="O753" s="216">
        <v>14.3</v>
      </c>
      <c r="P753" s="216">
        <v>20</v>
      </c>
      <c r="Q753" s="216">
        <v>17</v>
      </c>
      <c r="R753" s="216">
        <v>17.399999999999999</v>
      </c>
      <c r="S753" s="216">
        <v>17.899999999999999</v>
      </c>
      <c r="T753" s="216">
        <v>19.8</v>
      </c>
      <c r="U753" s="217"/>
      <c r="V753" s="218"/>
      <c r="W753" s="218"/>
      <c r="X753" s="218"/>
      <c r="Y753" s="218"/>
      <c r="Z753" s="218"/>
      <c r="AA753" s="218"/>
      <c r="AB753" s="218"/>
      <c r="AC753" s="218"/>
      <c r="AD753" s="218"/>
      <c r="AE753" s="218"/>
      <c r="AF753" s="218"/>
      <c r="AG753" s="218"/>
      <c r="AH753" s="218"/>
      <c r="AI753" s="218"/>
      <c r="AJ753" s="218"/>
      <c r="AK753" s="218"/>
      <c r="AL753" s="218"/>
      <c r="AM753" s="218"/>
      <c r="AN753" s="218"/>
      <c r="AO753" s="218"/>
      <c r="AP753" s="218"/>
      <c r="AQ753" s="218"/>
      <c r="AR753" s="218"/>
      <c r="AS753" s="218"/>
      <c r="AT753" s="218"/>
      <c r="AU753" s="218"/>
      <c r="AV753" s="218"/>
      <c r="AW753" s="218"/>
      <c r="AX753" s="218"/>
      <c r="AY753" s="218"/>
      <c r="AZ753" s="218"/>
      <c r="BA753" s="218"/>
      <c r="BB753" s="218"/>
      <c r="BC753" s="218"/>
      <c r="BD753" s="218"/>
      <c r="BE753" s="218"/>
      <c r="BF753" s="218"/>
      <c r="BG753" s="218"/>
      <c r="BH753" s="218"/>
      <c r="BI753" s="218"/>
      <c r="BJ753" s="218"/>
      <c r="BK753" s="218"/>
      <c r="BL753" s="218"/>
      <c r="BM753" s="219">
        <v>1</v>
      </c>
    </row>
    <row r="754" spans="1:65">
      <c r="A754" s="30"/>
      <c r="B754" s="19">
        <v>1</v>
      </c>
      <c r="C754" s="9">
        <v>2</v>
      </c>
      <c r="D754" s="220">
        <v>17.899999999999999</v>
      </c>
      <c r="E754" s="220">
        <v>17.100000000000001</v>
      </c>
      <c r="F754" s="220">
        <v>19.5</v>
      </c>
      <c r="G754" s="220">
        <v>15</v>
      </c>
      <c r="H754" s="220">
        <v>18</v>
      </c>
      <c r="I754" s="220">
        <v>17.3</v>
      </c>
      <c r="J754" s="220">
        <v>14.3</v>
      </c>
      <c r="K754" s="220">
        <v>20.45</v>
      </c>
      <c r="L754" s="220">
        <v>17.3758050351443</v>
      </c>
      <c r="M754" s="220">
        <v>19.284398027092298</v>
      </c>
      <c r="N754" s="229">
        <v>23.5</v>
      </c>
      <c r="O754" s="220">
        <v>14.7</v>
      </c>
      <c r="P754" s="220">
        <v>20.2</v>
      </c>
      <c r="Q754" s="220">
        <v>17.899999999999999</v>
      </c>
      <c r="R754" s="220">
        <v>17.7</v>
      </c>
      <c r="S754" s="220">
        <v>17.5</v>
      </c>
      <c r="T754" s="220">
        <v>18.3</v>
      </c>
      <c r="U754" s="217"/>
      <c r="V754" s="218"/>
      <c r="W754" s="218"/>
      <c r="X754" s="218"/>
      <c r="Y754" s="218"/>
      <c r="Z754" s="218"/>
      <c r="AA754" s="218"/>
      <c r="AB754" s="218"/>
      <c r="AC754" s="218"/>
      <c r="AD754" s="218"/>
      <c r="AE754" s="218"/>
      <c r="AF754" s="218"/>
      <c r="AG754" s="218"/>
      <c r="AH754" s="218"/>
      <c r="AI754" s="218"/>
      <c r="AJ754" s="218"/>
      <c r="AK754" s="218"/>
      <c r="AL754" s="218"/>
      <c r="AM754" s="218"/>
      <c r="AN754" s="218"/>
      <c r="AO754" s="218"/>
      <c r="AP754" s="218"/>
      <c r="AQ754" s="218"/>
      <c r="AR754" s="218"/>
      <c r="AS754" s="218"/>
      <c r="AT754" s="218"/>
      <c r="AU754" s="218"/>
      <c r="AV754" s="218"/>
      <c r="AW754" s="218"/>
      <c r="AX754" s="218"/>
      <c r="AY754" s="218"/>
      <c r="AZ754" s="218"/>
      <c r="BA754" s="218"/>
      <c r="BB754" s="218"/>
      <c r="BC754" s="218"/>
      <c r="BD754" s="218"/>
      <c r="BE754" s="218"/>
      <c r="BF754" s="218"/>
      <c r="BG754" s="218"/>
      <c r="BH754" s="218"/>
      <c r="BI754" s="218"/>
      <c r="BJ754" s="218"/>
      <c r="BK754" s="218"/>
      <c r="BL754" s="218"/>
      <c r="BM754" s="219">
        <v>43</v>
      </c>
    </row>
    <row r="755" spans="1:65">
      <c r="A755" s="30"/>
      <c r="B755" s="19">
        <v>1</v>
      </c>
      <c r="C755" s="9">
        <v>3</v>
      </c>
      <c r="D755" s="220">
        <v>19.100000000000001</v>
      </c>
      <c r="E755" s="220">
        <v>17</v>
      </c>
      <c r="F755" s="220">
        <v>22.3</v>
      </c>
      <c r="G755" s="220">
        <v>15.2</v>
      </c>
      <c r="H755" s="220">
        <v>17.2</v>
      </c>
      <c r="I755" s="220">
        <v>17.100000000000001</v>
      </c>
      <c r="J755" s="220">
        <v>14.7</v>
      </c>
      <c r="K755" s="220">
        <v>19.91</v>
      </c>
      <c r="L755" s="220">
        <v>17.611439007951461</v>
      </c>
      <c r="M755" s="220">
        <v>18.817215591702197</v>
      </c>
      <c r="N755" s="229">
        <v>23.9</v>
      </c>
      <c r="O755" s="220">
        <v>14.6</v>
      </c>
      <c r="P755" s="220">
        <v>19.3</v>
      </c>
      <c r="Q755" s="220">
        <v>18.5</v>
      </c>
      <c r="R755" s="220">
        <v>17.899999999999999</v>
      </c>
      <c r="S755" s="220">
        <v>17.100000000000001</v>
      </c>
      <c r="T755" s="220">
        <v>19.3</v>
      </c>
      <c r="U755" s="217"/>
      <c r="V755" s="218"/>
      <c r="W755" s="218"/>
      <c r="X755" s="218"/>
      <c r="Y755" s="218"/>
      <c r="Z755" s="218"/>
      <c r="AA755" s="218"/>
      <c r="AB755" s="218"/>
      <c r="AC755" s="218"/>
      <c r="AD755" s="218"/>
      <c r="AE755" s="218"/>
      <c r="AF755" s="218"/>
      <c r="AG755" s="218"/>
      <c r="AH755" s="218"/>
      <c r="AI755" s="218"/>
      <c r="AJ755" s="218"/>
      <c r="AK755" s="218"/>
      <c r="AL755" s="218"/>
      <c r="AM755" s="218"/>
      <c r="AN755" s="218"/>
      <c r="AO755" s="218"/>
      <c r="AP755" s="218"/>
      <c r="AQ755" s="218"/>
      <c r="AR755" s="218"/>
      <c r="AS755" s="218"/>
      <c r="AT755" s="218"/>
      <c r="AU755" s="218"/>
      <c r="AV755" s="218"/>
      <c r="AW755" s="218"/>
      <c r="AX755" s="218"/>
      <c r="AY755" s="218"/>
      <c r="AZ755" s="218"/>
      <c r="BA755" s="218"/>
      <c r="BB755" s="218"/>
      <c r="BC755" s="218"/>
      <c r="BD755" s="218"/>
      <c r="BE755" s="218"/>
      <c r="BF755" s="218"/>
      <c r="BG755" s="218"/>
      <c r="BH755" s="218"/>
      <c r="BI755" s="218"/>
      <c r="BJ755" s="218"/>
      <c r="BK755" s="218"/>
      <c r="BL755" s="218"/>
      <c r="BM755" s="219">
        <v>16</v>
      </c>
    </row>
    <row r="756" spans="1:65">
      <c r="A756" s="30"/>
      <c r="B756" s="19">
        <v>1</v>
      </c>
      <c r="C756" s="9">
        <v>4</v>
      </c>
      <c r="D756" s="220">
        <v>17.899999999999999</v>
      </c>
      <c r="E756" s="220">
        <v>16.8</v>
      </c>
      <c r="F756" s="220">
        <v>19</v>
      </c>
      <c r="G756" s="220">
        <v>14.4</v>
      </c>
      <c r="H756" s="220">
        <v>17.8</v>
      </c>
      <c r="I756" s="220">
        <v>17</v>
      </c>
      <c r="J756" s="220">
        <v>14.3</v>
      </c>
      <c r="K756" s="220">
        <v>19.95</v>
      </c>
      <c r="L756" s="220">
        <v>17.494847705467734</v>
      </c>
      <c r="M756" s="220">
        <v>18.220155926256197</v>
      </c>
      <c r="N756" s="229">
        <v>23.6</v>
      </c>
      <c r="O756" s="220">
        <v>14.5</v>
      </c>
      <c r="P756" s="220">
        <v>19.600000000000001</v>
      </c>
      <c r="Q756" s="220">
        <v>17.3</v>
      </c>
      <c r="R756" s="220">
        <v>17.899999999999999</v>
      </c>
      <c r="S756" s="220">
        <v>17.5</v>
      </c>
      <c r="T756" s="220">
        <v>19.2</v>
      </c>
      <c r="U756" s="217"/>
      <c r="V756" s="218"/>
      <c r="W756" s="218"/>
      <c r="X756" s="218"/>
      <c r="Y756" s="218"/>
      <c r="Z756" s="218"/>
      <c r="AA756" s="218"/>
      <c r="AB756" s="218"/>
      <c r="AC756" s="218"/>
      <c r="AD756" s="218"/>
      <c r="AE756" s="218"/>
      <c r="AF756" s="218"/>
      <c r="AG756" s="218"/>
      <c r="AH756" s="218"/>
      <c r="AI756" s="218"/>
      <c r="AJ756" s="218"/>
      <c r="AK756" s="218"/>
      <c r="AL756" s="218"/>
      <c r="AM756" s="218"/>
      <c r="AN756" s="218"/>
      <c r="AO756" s="218"/>
      <c r="AP756" s="218"/>
      <c r="AQ756" s="218"/>
      <c r="AR756" s="218"/>
      <c r="AS756" s="218"/>
      <c r="AT756" s="218"/>
      <c r="AU756" s="218"/>
      <c r="AV756" s="218"/>
      <c r="AW756" s="218"/>
      <c r="AX756" s="218"/>
      <c r="AY756" s="218"/>
      <c r="AZ756" s="218"/>
      <c r="BA756" s="218"/>
      <c r="BB756" s="218"/>
      <c r="BC756" s="218"/>
      <c r="BD756" s="218"/>
      <c r="BE756" s="218"/>
      <c r="BF756" s="218"/>
      <c r="BG756" s="218"/>
      <c r="BH756" s="218"/>
      <c r="BI756" s="218"/>
      <c r="BJ756" s="218"/>
      <c r="BK756" s="218"/>
      <c r="BL756" s="218"/>
      <c r="BM756" s="219">
        <v>17.651270754849747</v>
      </c>
    </row>
    <row r="757" spans="1:65">
      <c r="A757" s="30"/>
      <c r="B757" s="19">
        <v>1</v>
      </c>
      <c r="C757" s="9">
        <v>5</v>
      </c>
      <c r="D757" s="220">
        <v>17.7</v>
      </c>
      <c r="E757" s="220">
        <v>17.2</v>
      </c>
      <c r="F757" s="220">
        <v>21</v>
      </c>
      <c r="G757" s="220">
        <v>15.1</v>
      </c>
      <c r="H757" s="220">
        <v>17.399999999999999</v>
      </c>
      <c r="I757" s="220">
        <v>16.8</v>
      </c>
      <c r="J757" s="220">
        <v>14.8</v>
      </c>
      <c r="K757" s="220">
        <v>19.95</v>
      </c>
      <c r="L757" s="220">
        <v>17.415093407035904</v>
      </c>
      <c r="M757" s="220">
        <v>18.401551150922497</v>
      </c>
      <c r="N757" s="229">
        <v>23.3</v>
      </c>
      <c r="O757" s="220">
        <v>14.7</v>
      </c>
      <c r="P757" s="220">
        <v>20.3</v>
      </c>
      <c r="Q757" s="220">
        <v>17.5</v>
      </c>
      <c r="R757" s="220">
        <v>18.100000000000001</v>
      </c>
      <c r="S757" s="220">
        <v>17.600000000000001</v>
      </c>
      <c r="T757" s="220">
        <v>18.7</v>
      </c>
      <c r="U757" s="217"/>
      <c r="V757" s="218"/>
      <c r="W757" s="218"/>
      <c r="X757" s="218"/>
      <c r="Y757" s="218"/>
      <c r="Z757" s="218"/>
      <c r="AA757" s="218"/>
      <c r="AB757" s="218"/>
      <c r="AC757" s="218"/>
      <c r="AD757" s="218"/>
      <c r="AE757" s="218"/>
      <c r="AF757" s="218"/>
      <c r="AG757" s="218"/>
      <c r="AH757" s="218"/>
      <c r="AI757" s="218"/>
      <c r="AJ757" s="218"/>
      <c r="AK757" s="218"/>
      <c r="AL757" s="218"/>
      <c r="AM757" s="218"/>
      <c r="AN757" s="218"/>
      <c r="AO757" s="218"/>
      <c r="AP757" s="218"/>
      <c r="AQ757" s="218"/>
      <c r="AR757" s="218"/>
      <c r="AS757" s="218"/>
      <c r="AT757" s="218"/>
      <c r="AU757" s="218"/>
      <c r="AV757" s="218"/>
      <c r="AW757" s="218"/>
      <c r="AX757" s="218"/>
      <c r="AY757" s="218"/>
      <c r="AZ757" s="218"/>
      <c r="BA757" s="218"/>
      <c r="BB757" s="218"/>
      <c r="BC757" s="218"/>
      <c r="BD757" s="218"/>
      <c r="BE757" s="218"/>
      <c r="BF757" s="218"/>
      <c r="BG757" s="218"/>
      <c r="BH757" s="218"/>
      <c r="BI757" s="218"/>
      <c r="BJ757" s="218"/>
      <c r="BK757" s="218"/>
      <c r="BL757" s="218"/>
      <c r="BM757" s="219">
        <v>100</v>
      </c>
    </row>
    <row r="758" spans="1:65">
      <c r="A758" s="30"/>
      <c r="B758" s="19">
        <v>1</v>
      </c>
      <c r="C758" s="9">
        <v>6</v>
      </c>
      <c r="D758" s="220">
        <v>18.5</v>
      </c>
      <c r="E758" s="220">
        <v>17.5</v>
      </c>
      <c r="F758" s="220">
        <v>19.899999999999999</v>
      </c>
      <c r="G758" s="220">
        <v>15</v>
      </c>
      <c r="H758" s="220">
        <v>17.399999999999999</v>
      </c>
      <c r="I758" s="220">
        <v>16.600000000000001</v>
      </c>
      <c r="J758" s="220">
        <v>14.6</v>
      </c>
      <c r="K758" s="220">
        <v>19</v>
      </c>
      <c r="L758" s="220">
        <v>16.882512674573221</v>
      </c>
      <c r="M758" s="220">
        <v>18.703953688955796</v>
      </c>
      <c r="N758" s="229">
        <v>23.9</v>
      </c>
      <c r="O758" s="220">
        <v>14.3</v>
      </c>
      <c r="P758" s="220">
        <v>19.399999999999999</v>
      </c>
      <c r="Q758" s="220">
        <v>17.5</v>
      </c>
      <c r="R758" s="220">
        <v>18.399999999999999</v>
      </c>
      <c r="S758" s="220">
        <v>18.5</v>
      </c>
      <c r="T758" s="220">
        <v>19</v>
      </c>
      <c r="U758" s="217"/>
      <c r="V758" s="218"/>
      <c r="W758" s="218"/>
      <c r="X758" s="218"/>
      <c r="Y758" s="218"/>
      <c r="Z758" s="218"/>
      <c r="AA758" s="218"/>
      <c r="AB758" s="218"/>
      <c r="AC758" s="218"/>
      <c r="AD758" s="218"/>
      <c r="AE758" s="218"/>
      <c r="AF758" s="218"/>
      <c r="AG758" s="218"/>
      <c r="AH758" s="218"/>
      <c r="AI758" s="218"/>
      <c r="AJ758" s="218"/>
      <c r="AK758" s="218"/>
      <c r="AL758" s="218"/>
      <c r="AM758" s="218"/>
      <c r="AN758" s="218"/>
      <c r="AO758" s="218"/>
      <c r="AP758" s="218"/>
      <c r="AQ758" s="218"/>
      <c r="AR758" s="218"/>
      <c r="AS758" s="218"/>
      <c r="AT758" s="218"/>
      <c r="AU758" s="218"/>
      <c r="AV758" s="218"/>
      <c r="AW758" s="218"/>
      <c r="AX758" s="218"/>
      <c r="AY758" s="218"/>
      <c r="AZ758" s="218"/>
      <c r="BA758" s="218"/>
      <c r="BB758" s="218"/>
      <c r="BC758" s="218"/>
      <c r="BD758" s="218"/>
      <c r="BE758" s="218"/>
      <c r="BF758" s="218"/>
      <c r="BG758" s="218"/>
      <c r="BH758" s="218"/>
      <c r="BI758" s="218"/>
      <c r="BJ758" s="218"/>
      <c r="BK758" s="218"/>
      <c r="BL758" s="218"/>
      <c r="BM758" s="221"/>
    </row>
    <row r="759" spans="1:65">
      <c r="A759" s="30"/>
      <c r="B759" s="20" t="s">
        <v>238</v>
      </c>
      <c r="C759" s="12"/>
      <c r="D759" s="222">
        <v>18.25</v>
      </c>
      <c r="E759" s="222">
        <v>17.100000000000001</v>
      </c>
      <c r="F759" s="222">
        <v>20.566666666666666</v>
      </c>
      <c r="G759" s="222">
        <v>14.85</v>
      </c>
      <c r="H759" s="222">
        <v>17.566666666666666</v>
      </c>
      <c r="I759" s="222">
        <v>16.933333333333334</v>
      </c>
      <c r="J759" s="222">
        <v>14.499999999999998</v>
      </c>
      <c r="K759" s="222">
        <v>19.988333333333333</v>
      </c>
      <c r="L759" s="222">
        <v>17.291112824016171</v>
      </c>
      <c r="M759" s="222">
        <v>18.807552586913079</v>
      </c>
      <c r="N759" s="222">
        <v>23.649999999999995</v>
      </c>
      <c r="O759" s="222">
        <v>14.516666666666666</v>
      </c>
      <c r="P759" s="222">
        <v>19.799999999999997</v>
      </c>
      <c r="Q759" s="222">
        <v>17.616666666666667</v>
      </c>
      <c r="R759" s="222">
        <v>17.900000000000002</v>
      </c>
      <c r="S759" s="222">
        <v>17.683333333333334</v>
      </c>
      <c r="T759" s="222">
        <v>19.05</v>
      </c>
      <c r="U759" s="217"/>
      <c r="V759" s="218"/>
      <c r="W759" s="218"/>
      <c r="X759" s="218"/>
      <c r="Y759" s="218"/>
      <c r="Z759" s="218"/>
      <c r="AA759" s="218"/>
      <c r="AB759" s="218"/>
      <c r="AC759" s="218"/>
      <c r="AD759" s="218"/>
      <c r="AE759" s="218"/>
      <c r="AF759" s="218"/>
      <c r="AG759" s="218"/>
      <c r="AH759" s="218"/>
      <c r="AI759" s="218"/>
      <c r="AJ759" s="218"/>
      <c r="AK759" s="218"/>
      <c r="AL759" s="218"/>
      <c r="AM759" s="218"/>
      <c r="AN759" s="218"/>
      <c r="AO759" s="218"/>
      <c r="AP759" s="218"/>
      <c r="AQ759" s="218"/>
      <c r="AR759" s="218"/>
      <c r="AS759" s="218"/>
      <c r="AT759" s="218"/>
      <c r="AU759" s="218"/>
      <c r="AV759" s="218"/>
      <c r="AW759" s="218"/>
      <c r="AX759" s="218"/>
      <c r="AY759" s="218"/>
      <c r="AZ759" s="218"/>
      <c r="BA759" s="218"/>
      <c r="BB759" s="218"/>
      <c r="BC759" s="218"/>
      <c r="BD759" s="218"/>
      <c r="BE759" s="218"/>
      <c r="BF759" s="218"/>
      <c r="BG759" s="218"/>
      <c r="BH759" s="218"/>
      <c r="BI759" s="218"/>
      <c r="BJ759" s="218"/>
      <c r="BK759" s="218"/>
      <c r="BL759" s="218"/>
      <c r="BM759" s="221"/>
    </row>
    <row r="760" spans="1:65">
      <c r="A760" s="30"/>
      <c r="B760" s="3" t="s">
        <v>239</v>
      </c>
      <c r="C760" s="29"/>
      <c r="D760" s="220">
        <v>18.149999999999999</v>
      </c>
      <c r="E760" s="220">
        <v>17.05</v>
      </c>
      <c r="F760" s="220">
        <v>20.45</v>
      </c>
      <c r="G760" s="220">
        <v>15</v>
      </c>
      <c r="H760" s="220">
        <v>17.5</v>
      </c>
      <c r="I760" s="220">
        <v>16.899999999999999</v>
      </c>
      <c r="J760" s="220">
        <v>14.45</v>
      </c>
      <c r="K760" s="220">
        <v>19.95</v>
      </c>
      <c r="L760" s="220">
        <v>17.395449221090104</v>
      </c>
      <c r="M760" s="220">
        <v>18.760584640328997</v>
      </c>
      <c r="N760" s="220">
        <v>23.65</v>
      </c>
      <c r="O760" s="220">
        <v>14.55</v>
      </c>
      <c r="P760" s="220">
        <v>19.8</v>
      </c>
      <c r="Q760" s="220">
        <v>17.5</v>
      </c>
      <c r="R760" s="220">
        <v>17.899999999999999</v>
      </c>
      <c r="S760" s="220">
        <v>17.55</v>
      </c>
      <c r="T760" s="220">
        <v>19.100000000000001</v>
      </c>
      <c r="U760" s="217"/>
      <c r="V760" s="218"/>
      <c r="W760" s="218"/>
      <c r="X760" s="218"/>
      <c r="Y760" s="218"/>
      <c r="Z760" s="218"/>
      <c r="AA760" s="218"/>
      <c r="AB760" s="218"/>
      <c r="AC760" s="218"/>
      <c r="AD760" s="218"/>
      <c r="AE760" s="218"/>
      <c r="AF760" s="218"/>
      <c r="AG760" s="218"/>
      <c r="AH760" s="218"/>
      <c r="AI760" s="218"/>
      <c r="AJ760" s="218"/>
      <c r="AK760" s="218"/>
      <c r="AL760" s="218"/>
      <c r="AM760" s="218"/>
      <c r="AN760" s="218"/>
      <c r="AO760" s="218"/>
      <c r="AP760" s="218"/>
      <c r="AQ760" s="218"/>
      <c r="AR760" s="218"/>
      <c r="AS760" s="218"/>
      <c r="AT760" s="218"/>
      <c r="AU760" s="218"/>
      <c r="AV760" s="218"/>
      <c r="AW760" s="218"/>
      <c r="AX760" s="218"/>
      <c r="AY760" s="218"/>
      <c r="AZ760" s="218"/>
      <c r="BA760" s="218"/>
      <c r="BB760" s="218"/>
      <c r="BC760" s="218"/>
      <c r="BD760" s="218"/>
      <c r="BE760" s="218"/>
      <c r="BF760" s="218"/>
      <c r="BG760" s="218"/>
      <c r="BH760" s="218"/>
      <c r="BI760" s="218"/>
      <c r="BJ760" s="218"/>
      <c r="BK760" s="218"/>
      <c r="BL760" s="218"/>
      <c r="BM760" s="221"/>
    </row>
    <row r="761" spans="1:65">
      <c r="A761" s="30"/>
      <c r="B761" s="3" t="s">
        <v>240</v>
      </c>
      <c r="C761" s="29"/>
      <c r="D761" s="220">
        <v>0.52057660339281575</v>
      </c>
      <c r="E761" s="220">
        <v>0.23664319132398443</v>
      </c>
      <c r="F761" s="220">
        <v>1.304862700312438</v>
      </c>
      <c r="G761" s="220">
        <v>0.35637059362410883</v>
      </c>
      <c r="H761" s="220">
        <v>0.29439202887759558</v>
      </c>
      <c r="I761" s="220">
        <v>0.25033311140691439</v>
      </c>
      <c r="J761" s="220">
        <v>0.22803508501982725</v>
      </c>
      <c r="K761" s="220">
        <v>0.57683330925551357</v>
      </c>
      <c r="L761" s="220">
        <v>0.2962017777694716</v>
      </c>
      <c r="M761" s="220">
        <v>0.47345030390816445</v>
      </c>
      <c r="N761" s="220">
        <v>0.23452078799117057</v>
      </c>
      <c r="O761" s="220">
        <v>0.18348478592697115</v>
      </c>
      <c r="P761" s="220">
        <v>0.42426406871192851</v>
      </c>
      <c r="Q761" s="220">
        <v>0.52313159593611469</v>
      </c>
      <c r="R761" s="220">
        <v>0.34058772731852827</v>
      </c>
      <c r="S761" s="220">
        <v>0.47504385762439466</v>
      </c>
      <c r="T761" s="220">
        <v>0.51672042731055268</v>
      </c>
      <c r="U761" s="217"/>
      <c r="V761" s="218"/>
      <c r="W761" s="218"/>
      <c r="X761" s="218"/>
      <c r="Y761" s="218"/>
      <c r="Z761" s="218"/>
      <c r="AA761" s="218"/>
      <c r="AB761" s="218"/>
      <c r="AC761" s="218"/>
      <c r="AD761" s="218"/>
      <c r="AE761" s="218"/>
      <c r="AF761" s="218"/>
      <c r="AG761" s="218"/>
      <c r="AH761" s="218"/>
      <c r="AI761" s="218"/>
      <c r="AJ761" s="218"/>
      <c r="AK761" s="218"/>
      <c r="AL761" s="218"/>
      <c r="AM761" s="218"/>
      <c r="AN761" s="218"/>
      <c r="AO761" s="218"/>
      <c r="AP761" s="218"/>
      <c r="AQ761" s="218"/>
      <c r="AR761" s="218"/>
      <c r="AS761" s="218"/>
      <c r="AT761" s="218"/>
      <c r="AU761" s="218"/>
      <c r="AV761" s="218"/>
      <c r="AW761" s="218"/>
      <c r="AX761" s="218"/>
      <c r="AY761" s="218"/>
      <c r="AZ761" s="218"/>
      <c r="BA761" s="218"/>
      <c r="BB761" s="218"/>
      <c r="BC761" s="218"/>
      <c r="BD761" s="218"/>
      <c r="BE761" s="218"/>
      <c r="BF761" s="218"/>
      <c r="BG761" s="218"/>
      <c r="BH761" s="218"/>
      <c r="BI761" s="218"/>
      <c r="BJ761" s="218"/>
      <c r="BK761" s="218"/>
      <c r="BL761" s="218"/>
      <c r="BM761" s="221"/>
    </row>
    <row r="762" spans="1:65">
      <c r="A762" s="30"/>
      <c r="B762" s="3" t="s">
        <v>87</v>
      </c>
      <c r="C762" s="29"/>
      <c r="D762" s="13">
        <v>2.8524745391387163E-2</v>
      </c>
      <c r="E762" s="13">
        <v>1.3838783118361661E-2</v>
      </c>
      <c r="F762" s="13">
        <v>6.344551217078305E-2</v>
      </c>
      <c r="G762" s="13">
        <v>2.3998019772667262E-2</v>
      </c>
      <c r="H762" s="13">
        <v>1.6758559518648707E-2</v>
      </c>
      <c r="I762" s="13">
        <v>1.4783451461038251E-2</v>
      </c>
      <c r="J762" s="13">
        <v>1.5726557587574293E-2</v>
      </c>
      <c r="K762" s="13">
        <v>2.8858499587535075E-2</v>
      </c>
      <c r="L762" s="13">
        <v>1.7130290038826629E-2</v>
      </c>
      <c r="M762" s="13">
        <v>2.5173413803857018E-2</v>
      </c>
      <c r="N762" s="13">
        <v>9.9163123886330078E-3</v>
      </c>
      <c r="O762" s="13">
        <v>1.2639594897380332E-2</v>
      </c>
      <c r="P762" s="13">
        <v>2.142747821777417E-2</v>
      </c>
      <c r="Q762" s="13">
        <v>2.969526561605192E-2</v>
      </c>
      <c r="R762" s="13">
        <v>1.9027247336230627E-2</v>
      </c>
      <c r="S762" s="13">
        <v>2.686393162814673E-2</v>
      </c>
      <c r="T762" s="13">
        <v>2.7124431879819038E-2</v>
      </c>
      <c r="U762" s="156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241</v>
      </c>
      <c r="C763" s="29"/>
      <c r="D763" s="13">
        <v>3.3919894690060737E-2</v>
      </c>
      <c r="E763" s="13">
        <v>-3.1231221961641631E-2</v>
      </c>
      <c r="F763" s="13">
        <v>0.16516634707537436</v>
      </c>
      <c r="G763" s="13">
        <v>-0.15870079801932047</v>
      </c>
      <c r="H763" s="13">
        <v>-4.7930876681971935E-3</v>
      </c>
      <c r="I763" s="13">
        <v>-4.0673412780729001E-2</v>
      </c>
      <c r="J763" s="13">
        <v>-0.17852939873940388</v>
      </c>
      <c r="K763" s="13">
        <v>0.1324019449331415</v>
      </c>
      <c r="L763" s="13">
        <v>-2.0404079447629675E-2</v>
      </c>
      <c r="M763" s="13">
        <v>6.5507002193915032E-2</v>
      </c>
      <c r="N763" s="13">
        <v>0.3398468772284895</v>
      </c>
      <c r="O763" s="13">
        <v>-0.1775851796574951</v>
      </c>
      <c r="P763" s="13">
        <v>0.12173226930757264</v>
      </c>
      <c r="Q763" s="13">
        <v>-1.9604304224709601E-3</v>
      </c>
      <c r="R763" s="13">
        <v>1.4091293969977547E-2</v>
      </c>
      <c r="S763" s="13">
        <v>1.8164459051639437E-3</v>
      </c>
      <c r="T763" s="13">
        <v>7.9242410621679804E-2</v>
      </c>
      <c r="U763" s="156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242</v>
      </c>
      <c r="C764" s="47"/>
      <c r="D764" s="45">
        <v>0.34</v>
      </c>
      <c r="E764" s="45">
        <v>0.35</v>
      </c>
      <c r="F764" s="45">
        <v>1.73</v>
      </c>
      <c r="G764" s="45">
        <v>1.7</v>
      </c>
      <c r="H764" s="45">
        <v>7.0000000000000007E-2</v>
      </c>
      <c r="I764" s="45">
        <v>0.45</v>
      </c>
      <c r="J764" s="45">
        <v>1.91</v>
      </c>
      <c r="K764" s="45">
        <v>1.38</v>
      </c>
      <c r="L764" s="45">
        <v>0.24</v>
      </c>
      <c r="M764" s="45">
        <v>0.67</v>
      </c>
      <c r="N764" s="45">
        <v>3.58</v>
      </c>
      <c r="O764" s="45">
        <v>1.9</v>
      </c>
      <c r="P764" s="45">
        <v>1.27</v>
      </c>
      <c r="Q764" s="45">
        <v>0.04</v>
      </c>
      <c r="R764" s="45">
        <v>0.13</v>
      </c>
      <c r="S764" s="45">
        <v>0</v>
      </c>
      <c r="T764" s="45">
        <v>0.82</v>
      </c>
      <c r="U764" s="156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BM765" s="55"/>
    </row>
    <row r="766" spans="1:65" ht="15">
      <c r="B766" s="8" t="s">
        <v>589</v>
      </c>
      <c r="BM766" s="28" t="s">
        <v>279</v>
      </c>
    </row>
    <row r="767" spans="1:65" ht="15">
      <c r="A767" s="25" t="s">
        <v>59</v>
      </c>
      <c r="B767" s="18" t="s">
        <v>114</v>
      </c>
      <c r="C767" s="15" t="s">
        <v>115</v>
      </c>
      <c r="D767" s="16" t="s">
        <v>234</v>
      </c>
      <c r="E767" s="17" t="s">
        <v>234</v>
      </c>
      <c r="F767" s="17" t="s">
        <v>234</v>
      </c>
      <c r="G767" s="17" t="s">
        <v>234</v>
      </c>
      <c r="H767" s="17" t="s">
        <v>234</v>
      </c>
      <c r="I767" s="17" t="s">
        <v>234</v>
      </c>
      <c r="J767" s="17" t="s">
        <v>234</v>
      </c>
      <c r="K767" s="17" t="s">
        <v>234</v>
      </c>
      <c r="L767" s="17" t="s">
        <v>234</v>
      </c>
      <c r="M767" s="17" t="s">
        <v>234</v>
      </c>
      <c r="N767" s="17" t="s">
        <v>234</v>
      </c>
      <c r="O767" s="17" t="s">
        <v>234</v>
      </c>
      <c r="P767" s="17" t="s">
        <v>234</v>
      </c>
      <c r="Q767" s="17" t="s">
        <v>234</v>
      </c>
      <c r="R767" s="17" t="s">
        <v>234</v>
      </c>
      <c r="S767" s="17" t="s">
        <v>234</v>
      </c>
      <c r="T767" s="156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235</v>
      </c>
      <c r="C768" s="9" t="s">
        <v>235</v>
      </c>
      <c r="D768" s="153" t="s">
        <v>246</v>
      </c>
      <c r="E768" s="155" t="s">
        <v>248</v>
      </c>
      <c r="F768" s="155" t="s">
        <v>249</v>
      </c>
      <c r="G768" s="155" t="s">
        <v>250</v>
      </c>
      <c r="H768" s="155" t="s">
        <v>251</v>
      </c>
      <c r="I768" s="155" t="s">
        <v>252</v>
      </c>
      <c r="J768" s="155" t="s">
        <v>253</v>
      </c>
      <c r="K768" s="155" t="s">
        <v>254</v>
      </c>
      <c r="L768" s="155" t="s">
        <v>257</v>
      </c>
      <c r="M768" s="155" t="s">
        <v>259</v>
      </c>
      <c r="N768" s="155" t="s">
        <v>261</v>
      </c>
      <c r="O768" s="155" t="s">
        <v>262</v>
      </c>
      <c r="P768" s="155" t="s">
        <v>269</v>
      </c>
      <c r="Q768" s="155" t="s">
        <v>270</v>
      </c>
      <c r="R768" s="155" t="s">
        <v>271</v>
      </c>
      <c r="S768" s="155" t="s">
        <v>272</v>
      </c>
      <c r="T768" s="156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282</v>
      </c>
      <c r="E769" s="11" t="s">
        <v>281</v>
      </c>
      <c r="F769" s="11" t="s">
        <v>281</v>
      </c>
      <c r="G769" s="11" t="s">
        <v>281</v>
      </c>
      <c r="H769" s="11" t="s">
        <v>281</v>
      </c>
      <c r="I769" s="11" t="s">
        <v>281</v>
      </c>
      <c r="J769" s="11" t="s">
        <v>282</v>
      </c>
      <c r="K769" s="11" t="s">
        <v>281</v>
      </c>
      <c r="L769" s="11" t="s">
        <v>281</v>
      </c>
      <c r="M769" s="11" t="s">
        <v>282</v>
      </c>
      <c r="N769" s="11" t="s">
        <v>282</v>
      </c>
      <c r="O769" s="11" t="s">
        <v>282</v>
      </c>
      <c r="P769" s="11" t="s">
        <v>282</v>
      </c>
      <c r="Q769" s="11" t="s">
        <v>282</v>
      </c>
      <c r="R769" s="11" t="s">
        <v>282</v>
      </c>
      <c r="S769" s="11" t="s">
        <v>281</v>
      </c>
      <c r="T769" s="156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9"/>
      <c r="C770" s="9"/>
      <c r="D770" s="26" t="s">
        <v>312</v>
      </c>
      <c r="E770" s="26" t="s">
        <v>312</v>
      </c>
      <c r="F770" s="26" t="s">
        <v>312</v>
      </c>
      <c r="G770" s="26" t="s">
        <v>312</v>
      </c>
      <c r="H770" s="26" t="s">
        <v>312</v>
      </c>
      <c r="I770" s="26" t="s">
        <v>312</v>
      </c>
      <c r="J770" s="26" t="s">
        <v>312</v>
      </c>
      <c r="K770" s="26" t="s">
        <v>121</v>
      </c>
      <c r="L770" s="26" t="s">
        <v>314</v>
      </c>
      <c r="M770" s="26" t="s">
        <v>313</v>
      </c>
      <c r="N770" s="26" t="s">
        <v>313</v>
      </c>
      <c r="O770" s="26" t="s">
        <v>315</v>
      </c>
      <c r="P770" s="26" t="s">
        <v>315</v>
      </c>
      <c r="Q770" s="26" t="s">
        <v>315</v>
      </c>
      <c r="R770" s="26" t="s">
        <v>312</v>
      </c>
      <c r="S770" s="26" t="s">
        <v>314</v>
      </c>
      <c r="T770" s="156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42" t="s">
        <v>300</v>
      </c>
      <c r="E771" s="225">
        <v>1E-3</v>
      </c>
      <c r="F771" s="225">
        <v>1E-3</v>
      </c>
      <c r="G771" s="225">
        <v>1E-3</v>
      </c>
      <c r="H771" s="225">
        <v>2E-3</v>
      </c>
      <c r="I771" s="225">
        <v>1E-3</v>
      </c>
      <c r="J771" s="225">
        <v>1E-3</v>
      </c>
      <c r="K771" s="242" t="s">
        <v>300</v>
      </c>
      <c r="L771" s="242" t="s">
        <v>111</v>
      </c>
      <c r="M771" s="242" t="s">
        <v>213</v>
      </c>
      <c r="N771" s="242" t="s">
        <v>213</v>
      </c>
      <c r="O771" s="242" t="s">
        <v>216</v>
      </c>
      <c r="P771" s="242" t="s">
        <v>328</v>
      </c>
      <c r="Q771" s="242">
        <v>2E-3</v>
      </c>
      <c r="R771" s="225">
        <v>1E-3</v>
      </c>
      <c r="S771" s="242">
        <v>3.0000000000000001E-3</v>
      </c>
      <c r="T771" s="223"/>
      <c r="U771" s="224"/>
      <c r="V771" s="224"/>
      <c r="W771" s="224"/>
      <c r="X771" s="224"/>
      <c r="Y771" s="224"/>
      <c r="Z771" s="224"/>
      <c r="AA771" s="224"/>
      <c r="AB771" s="224"/>
      <c r="AC771" s="224"/>
      <c r="AD771" s="224"/>
      <c r="AE771" s="224"/>
      <c r="AF771" s="224"/>
      <c r="AG771" s="224"/>
      <c r="AH771" s="224"/>
      <c r="AI771" s="224"/>
      <c r="AJ771" s="224"/>
      <c r="AK771" s="224"/>
      <c r="AL771" s="224"/>
      <c r="AM771" s="224"/>
      <c r="AN771" s="224"/>
      <c r="AO771" s="224"/>
      <c r="AP771" s="224"/>
      <c r="AQ771" s="224"/>
      <c r="AR771" s="224"/>
      <c r="AS771" s="224"/>
      <c r="AT771" s="224"/>
      <c r="AU771" s="224"/>
      <c r="AV771" s="224"/>
      <c r="AW771" s="224"/>
      <c r="AX771" s="224"/>
      <c r="AY771" s="224"/>
      <c r="AZ771" s="224"/>
      <c r="BA771" s="224"/>
      <c r="BB771" s="224"/>
      <c r="BC771" s="224"/>
      <c r="BD771" s="224"/>
      <c r="BE771" s="224"/>
      <c r="BF771" s="224"/>
      <c r="BG771" s="224"/>
      <c r="BH771" s="224"/>
      <c r="BI771" s="224"/>
      <c r="BJ771" s="224"/>
      <c r="BK771" s="224"/>
      <c r="BL771" s="224"/>
      <c r="BM771" s="226">
        <v>1</v>
      </c>
    </row>
    <row r="772" spans="1:65">
      <c r="A772" s="30"/>
      <c r="B772" s="19">
        <v>1</v>
      </c>
      <c r="C772" s="9">
        <v>2</v>
      </c>
      <c r="D772" s="244" t="s">
        <v>300</v>
      </c>
      <c r="E772" s="24">
        <v>1E-3</v>
      </c>
      <c r="F772" s="24">
        <v>1E-3</v>
      </c>
      <c r="G772" s="24">
        <v>2E-3</v>
      </c>
      <c r="H772" s="24">
        <v>1E-3</v>
      </c>
      <c r="I772" s="24">
        <v>1E-3</v>
      </c>
      <c r="J772" s="24">
        <v>2E-3</v>
      </c>
      <c r="K772" s="24">
        <v>2E-3</v>
      </c>
      <c r="L772" s="244" t="s">
        <v>111</v>
      </c>
      <c r="M772" s="244" t="s">
        <v>213</v>
      </c>
      <c r="N772" s="244" t="s">
        <v>213</v>
      </c>
      <c r="O772" s="244" t="s">
        <v>216</v>
      </c>
      <c r="P772" s="244" t="s">
        <v>328</v>
      </c>
      <c r="Q772" s="244">
        <v>2E-3</v>
      </c>
      <c r="R772" s="24">
        <v>1E-3</v>
      </c>
      <c r="S772" s="244">
        <v>2E-3</v>
      </c>
      <c r="T772" s="223"/>
      <c r="U772" s="224"/>
      <c r="V772" s="224"/>
      <c r="W772" s="224"/>
      <c r="X772" s="224"/>
      <c r="Y772" s="224"/>
      <c r="Z772" s="224"/>
      <c r="AA772" s="224"/>
      <c r="AB772" s="224"/>
      <c r="AC772" s="224"/>
      <c r="AD772" s="224"/>
      <c r="AE772" s="224"/>
      <c r="AF772" s="224"/>
      <c r="AG772" s="224"/>
      <c r="AH772" s="224"/>
      <c r="AI772" s="224"/>
      <c r="AJ772" s="224"/>
      <c r="AK772" s="224"/>
      <c r="AL772" s="224"/>
      <c r="AM772" s="224"/>
      <c r="AN772" s="224"/>
      <c r="AO772" s="224"/>
      <c r="AP772" s="224"/>
      <c r="AQ772" s="224"/>
      <c r="AR772" s="224"/>
      <c r="AS772" s="224"/>
      <c r="AT772" s="224"/>
      <c r="AU772" s="224"/>
      <c r="AV772" s="224"/>
      <c r="AW772" s="224"/>
      <c r="AX772" s="224"/>
      <c r="AY772" s="224"/>
      <c r="AZ772" s="224"/>
      <c r="BA772" s="224"/>
      <c r="BB772" s="224"/>
      <c r="BC772" s="224"/>
      <c r="BD772" s="224"/>
      <c r="BE772" s="224"/>
      <c r="BF772" s="224"/>
      <c r="BG772" s="224"/>
      <c r="BH772" s="224"/>
      <c r="BI772" s="224"/>
      <c r="BJ772" s="224"/>
      <c r="BK772" s="224"/>
      <c r="BL772" s="224"/>
      <c r="BM772" s="226">
        <v>15</v>
      </c>
    </row>
    <row r="773" spans="1:65">
      <c r="A773" s="30"/>
      <c r="B773" s="19">
        <v>1</v>
      </c>
      <c r="C773" s="9">
        <v>3</v>
      </c>
      <c r="D773" s="244" t="s">
        <v>300</v>
      </c>
      <c r="E773" s="24">
        <v>1E-3</v>
      </c>
      <c r="F773" s="24">
        <v>1E-3</v>
      </c>
      <c r="G773" s="24">
        <v>1E-3</v>
      </c>
      <c r="H773" s="24">
        <v>1E-3</v>
      </c>
      <c r="I773" s="24">
        <v>1E-3</v>
      </c>
      <c r="J773" s="24">
        <v>2E-3</v>
      </c>
      <c r="K773" s="244" t="s">
        <v>300</v>
      </c>
      <c r="L773" s="244" t="s">
        <v>111</v>
      </c>
      <c r="M773" s="244" t="s">
        <v>213</v>
      </c>
      <c r="N773" s="244" t="s">
        <v>213</v>
      </c>
      <c r="O773" s="244" t="s">
        <v>216</v>
      </c>
      <c r="P773" s="244" t="s">
        <v>328</v>
      </c>
      <c r="Q773" s="244">
        <v>2E-3</v>
      </c>
      <c r="R773" s="24">
        <v>1E-3</v>
      </c>
      <c r="S773" s="244" t="s">
        <v>301</v>
      </c>
      <c r="T773" s="223"/>
      <c r="U773" s="224"/>
      <c r="V773" s="224"/>
      <c r="W773" s="224"/>
      <c r="X773" s="224"/>
      <c r="Y773" s="224"/>
      <c r="Z773" s="224"/>
      <c r="AA773" s="224"/>
      <c r="AB773" s="224"/>
      <c r="AC773" s="224"/>
      <c r="AD773" s="224"/>
      <c r="AE773" s="224"/>
      <c r="AF773" s="224"/>
      <c r="AG773" s="224"/>
      <c r="AH773" s="224"/>
      <c r="AI773" s="224"/>
      <c r="AJ773" s="224"/>
      <c r="AK773" s="224"/>
      <c r="AL773" s="224"/>
      <c r="AM773" s="224"/>
      <c r="AN773" s="224"/>
      <c r="AO773" s="224"/>
      <c r="AP773" s="224"/>
      <c r="AQ773" s="224"/>
      <c r="AR773" s="224"/>
      <c r="AS773" s="224"/>
      <c r="AT773" s="224"/>
      <c r="AU773" s="224"/>
      <c r="AV773" s="224"/>
      <c r="AW773" s="224"/>
      <c r="AX773" s="224"/>
      <c r="AY773" s="224"/>
      <c r="AZ773" s="224"/>
      <c r="BA773" s="224"/>
      <c r="BB773" s="224"/>
      <c r="BC773" s="224"/>
      <c r="BD773" s="224"/>
      <c r="BE773" s="224"/>
      <c r="BF773" s="224"/>
      <c r="BG773" s="224"/>
      <c r="BH773" s="224"/>
      <c r="BI773" s="224"/>
      <c r="BJ773" s="224"/>
      <c r="BK773" s="224"/>
      <c r="BL773" s="224"/>
      <c r="BM773" s="226">
        <v>16</v>
      </c>
    </row>
    <row r="774" spans="1:65">
      <c r="A774" s="30"/>
      <c r="B774" s="19">
        <v>1</v>
      </c>
      <c r="C774" s="9">
        <v>4</v>
      </c>
      <c r="D774" s="244" t="s">
        <v>300</v>
      </c>
      <c r="E774" s="24">
        <v>1E-3</v>
      </c>
      <c r="F774" s="24">
        <v>1E-3</v>
      </c>
      <c r="G774" s="24">
        <v>1E-3</v>
      </c>
      <c r="H774" s="24">
        <v>1E-3</v>
      </c>
      <c r="I774" s="24">
        <v>1E-3</v>
      </c>
      <c r="J774" s="24">
        <v>2E-3</v>
      </c>
      <c r="K774" s="244" t="s">
        <v>300</v>
      </c>
      <c r="L774" s="244" t="s">
        <v>111</v>
      </c>
      <c r="M774" s="244" t="s">
        <v>213</v>
      </c>
      <c r="N774" s="244" t="s">
        <v>213</v>
      </c>
      <c r="O774" s="244" t="s">
        <v>216</v>
      </c>
      <c r="P774" s="244" t="s">
        <v>328</v>
      </c>
      <c r="Q774" s="244">
        <v>3.0000000000000001E-3</v>
      </c>
      <c r="R774" s="24">
        <v>1E-3</v>
      </c>
      <c r="S774" s="244">
        <v>3.0000000000000001E-3</v>
      </c>
      <c r="T774" s="223"/>
      <c r="U774" s="224"/>
      <c r="V774" s="224"/>
      <c r="W774" s="224"/>
      <c r="X774" s="224"/>
      <c r="Y774" s="224"/>
      <c r="Z774" s="224"/>
      <c r="AA774" s="224"/>
      <c r="AB774" s="224"/>
      <c r="AC774" s="224"/>
      <c r="AD774" s="224"/>
      <c r="AE774" s="224"/>
      <c r="AF774" s="224"/>
      <c r="AG774" s="224"/>
      <c r="AH774" s="224"/>
      <c r="AI774" s="224"/>
      <c r="AJ774" s="224"/>
      <c r="AK774" s="224"/>
      <c r="AL774" s="224"/>
      <c r="AM774" s="224"/>
      <c r="AN774" s="224"/>
      <c r="AO774" s="224"/>
      <c r="AP774" s="224"/>
      <c r="AQ774" s="224"/>
      <c r="AR774" s="224"/>
      <c r="AS774" s="224"/>
      <c r="AT774" s="224"/>
      <c r="AU774" s="224"/>
      <c r="AV774" s="224"/>
      <c r="AW774" s="224"/>
      <c r="AX774" s="224"/>
      <c r="AY774" s="224"/>
      <c r="AZ774" s="224"/>
      <c r="BA774" s="224"/>
      <c r="BB774" s="224"/>
      <c r="BC774" s="224"/>
      <c r="BD774" s="224"/>
      <c r="BE774" s="224"/>
      <c r="BF774" s="224"/>
      <c r="BG774" s="224"/>
      <c r="BH774" s="224"/>
      <c r="BI774" s="224"/>
      <c r="BJ774" s="224"/>
      <c r="BK774" s="224"/>
      <c r="BL774" s="224"/>
      <c r="BM774" s="226">
        <v>1.2916666666666699E-3</v>
      </c>
    </row>
    <row r="775" spans="1:65">
      <c r="A775" s="30"/>
      <c r="B775" s="19">
        <v>1</v>
      </c>
      <c r="C775" s="9">
        <v>5</v>
      </c>
      <c r="D775" s="244" t="s">
        <v>300</v>
      </c>
      <c r="E775" s="24">
        <v>2E-3</v>
      </c>
      <c r="F775" s="24">
        <v>1E-3</v>
      </c>
      <c r="G775" s="24">
        <v>2E-3</v>
      </c>
      <c r="H775" s="24">
        <v>1E-3</v>
      </c>
      <c r="I775" s="24">
        <v>2E-3</v>
      </c>
      <c r="J775" s="24">
        <v>1E-3</v>
      </c>
      <c r="K775" s="24">
        <v>1E-3</v>
      </c>
      <c r="L775" s="244" t="s">
        <v>111</v>
      </c>
      <c r="M775" s="244" t="s">
        <v>213</v>
      </c>
      <c r="N775" s="244" t="s">
        <v>213</v>
      </c>
      <c r="O775" s="244" t="s">
        <v>216</v>
      </c>
      <c r="P775" s="244" t="s">
        <v>328</v>
      </c>
      <c r="Q775" s="244">
        <v>2E-3</v>
      </c>
      <c r="R775" s="24">
        <v>2E-3</v>
      </c>
      <c r="S775" s="244">
        <v>2E-3</v>
      </c>
      <c r="T775" s="223"/>
      <c r="U775" s="224"/>
      <c r="V775" s="224"/>
      <c r="W775" s="224"/>
      <c r="X775" s="224"/>
      <c r="Y775" s="224"/>
      <c r="Z775" s="224"/>
      <c r="AA775" s="224"/>
      <c r="AB775" s="224"/>
      <c r="AC775" s="224"/>
      <c r="AD775" s="224"/>
      <c r="AE775" s="224"/>
      <c r="AF775" s="224"/>
      <c r="AG775" s="224"/>
      <c r="AH775" s="224"/>
      <c r="AI775" s="224"/>
      <c r="AJ775" s="224"/>
      <c r="AK775" s="224"/>
      <c r="AL775" s="224"/>
      <c r="AM775" s="224"/>
      <c r="AN775" s="224"/>
      <c r="AO775" s="224"/>
      <c r="AP775" s="224"/>
      <c r="AQ775" s="224"/>
      <c r="AR775" s="224"/>
      <c r="AS775" s="224"/>
      <c r="AT775" s="224"/>
      <c r="AU775" s="224"/>
      <c r="AV775" s="224"/>
      <c r="AW775" s="224"/>
      <c r="AX775" s="224"/>
      <c r="AY775" s="224"/>
      <c r="AZ775" s="224"/>
      <c r="BA775" s="224"/>
      <c r="BB775" s="224"/>
      <c r="BC775" s="224"/>
      <c r="BD775" s="224"/>
      <c r="BE775" s="224"/>
      <c r="BF775" s="224"/>
      <c r="BG775" s="224"/>
      <c r="BH775" s="224"/>
      <c r="BI775" s="224"/>
      <c r="BJ775" s="224"/>
      <c r="BK775" s="224"/>
      <c r="BL775" s="224"/>
      <c r="BM775" s="226">
        <v>12</v>
      </c>
    </row>
    <row r="776" spans="1:65">
      <c r="A776" s="30"/>
      <c r="B776" s="19">
        <v>1</v>
      </c>
      <c r="C776" s="9">
        <v>6</v>
      </c>
      <c r="D776" s="244" t="s">
        <v>300</v>
      </c>
      <c r="E776" s="24">
        <v>2E-3</v>
      </c>
      <c r="F776" s="24">
        <v>1E-3</v>
      </c>
      <c r="G776" s="24">
        <v>1E-3</v>
      </c>
      <c r="H776" s="24">
        <v>1E-3</v>
      </c>
      <c r="I776" s="24">
        <v>1E-3</v>
      </c>
      <c r="J776" s="24">
        <v>2E-3</v>
      </c>
      <c r="K776" s="244" t="s">
        <v>300</v>
      </c>
      <c r="L776" s="244" t="s">
        <v>111</v>
      </c>
      <c r="M776" s="244" t="s">
        <v>213</v>
      </c>
      <c r="N776" s="244" t="s">
        <v>213</v>
      </c>
      <c r="O776" s="244" t="s">
        <v>216</v>
      </c>
      <c r="P776" s="244" t="s">
        <v>328</v>
      </c>
      <c r="Q776" s="244">
        <v>2E-3</v>
      </c>
      <c r="R776" s="24">
        <v>1E-3</v>
      </c>
      <c r="S776" s="244">
        <v>4.0000000000000001E-3</v>
      </c>
      <c r="T776" s="223"/>
      <c r="U776" s="224"/>
      <c r="V776" s="224"/>
      <c r="W776" s="224"/>
      <c r="X776" s="224"/>
      <c r="Y776" s="224"/>
      <c r="Z776" s="224"/>
      <c r="AA776" s="224"/>
      <c r="AB776" s="224"/>
      <c r="AC776" s="224"/>
      <c r="AD776" s="224"/>
      <c r="AE776" s="224"/>
      <c r="AF776" s="224"/>
      <c r="AG776" s="224"/>
      <c r="AH776" s="224"/>
      <c r="AI776" s="224"/>
      <c r="AJ776" s="224"/>
      <c r="AK776" s="224"/>
      <c r="AL776" s="224"/>
      <c r="AM776" s="224"/>
      <c r="AN776" s="224"/>
      <c r="AO776" s="224"/>
      <c r="AP776" s="224"/>
      <c r="AQ776" s="224"/>
      <c r="AR776" s="224"/>
      <c r="AS776" s="224"/>
      <c r="AT776" s="224"/>
      <c r="AU776" s="224"/>
      <c r="AV776" s="224"/>
      <c r="AW776" s="224"/>
      <c r="AX776" s="224"/>
      <c r="AY776" s="224"/>
      <c r="AZ776" s="224"/>
      <c r="BA776" s="224"/>
      <c r="BB776" s="224"/>
      <c r="BC776" s="224"/>
      <c r="BD776" s="224"/>
      <c r="BE776" s="224"/>
      <c r="BF776" s="224"/>
      <c r="BG776" s="224"/>
      <c r="BH776" s="224"/>
      <c r="BI776" s="224"/>
      <c r="BJ776" s="224"/>
      <c r="BK776" s="224"/>
      <c r="BL776" s="224"/>
      <c r="BM776" s="56"/>
    </row>
    <row r="777" spans="1:65">
      <c r="A777" s="30"/>
      <c r="B777" s="20" t="s">
        <v>238</v>
      </c>
      <c r="C777" s="12"/>
      <c r="D777" s="227" t="s">
        <v>745</v>
      </c>
      <c r="E777" s="227">
        <v>1.3333333333333333E-3</v>
      </c>
      <c r="F777" s="227">
        <v>1E-3</v>
      </c>
      <c r="G777" s="227">
        <v>1.3333333333333333E-3</v>
      </c>
      <c r="H777" s="227">
        <v>1.1666666666666668E-3</v>
      </c>
      <c r="I777" s="227">
        <v>1.1666666666666668E-3</v>
      </c>
      <c r="J777" s="227">
        <v>1.6666666666666668E-3</v>
      </c>
      <c r="K777" s="227">
        <v>1.5E-3</v>
      </c>
      <c r="L777" s="227" t="s">
        <v>745</v>
      </c>
      <c r="M777" s="227" t="s">
        <v>745</v>
      </c>
      <c r="N777" s="227" t="s">
        <v>745</v>
      </c>
      <c r="O777" s="227" t="s">
        <v>745</v>
      </c>
      <c r="P777" s="227" t="s">
        <v>745</v>
      </c>
      <c r="Q777" s="227">
        <v>2.166666666666667E-3</v>
      </c>
      <c r="R777" s="227">
        <v>1.1666666666666668E-3</v>
      </c>
      <c r="S777" s="227">
        <v>2.8E-3</v>
      </c>
      <c r="T777" s="223"/>
      <c r="U777" s="224"/>
      <c r="V777" s="224"/>
      <c r="W777" s="224"/>
      <c r="X777" s="224"/>
      <c r="Y777" s="224"/>
      <c r="Z777" s="224"/>
      <c r="AA777" s="224"/>
      <c r="AB777" s="224"/>
      <c r="AC777" s="224"/>
      <c r="AD777" s="224"/>
      <c r="AE777" s="224"/>
      <c r="AF777" s="224"/>
      <c r="AG777" s="224"/>
      <c r="AH777" s="224"/>
      <c r="AI777" s="224"/>
      <c r="AJ777" s="224"/>
      <c r="AK777" s="224"/>
      <c r="AL777" s="224"/>
      <c r="AM777" s="224"/>
      <c r="AN777" s="224"/>
      <c r="AO777" s="224"/>
      <c r="AP777" s="224"/>
      <c r="AQ777" s="224"/>
      <c r="AR777" s="224"/>
      <c r="AS777" s="224"/>
      <c r="AT777" s="224"/>
      <c r="AU777" s="224"/>
      <c r="AV777" s="224"/>
      <c r="AW777" s="224"/>
      <c r="AX777" s="224"/>
      <c r="AY777" s="224"/>
      <c r="AZ777" s="224"/>
      <c r="BA777" s="224"/>
      <c r="BB777" s="224"/>
      <c r="BC777" s="224"/>
      <c r="BD777" s="224"/>
      <c r="BE777" s="224"/>
      <c r="BF777" s="224"/>
      <c r="BG777" s="224"/>
      <c r="BH777" s="224"/>
      <c r="BI777" s="224"/>
      <c r="BJ777" s="224"/>
      <c r="BK777" s="224"/>
      <c r="BL777" s="224"/>
      <c r="BM777" s="56"/>
    </row>
    <row r="778" spans="1:65">
      <c r="A778" s="30"/>
      <c r="B778" s="3" t="s">
        <v>239</v>
      </c>
      <c r="C778" s="29"/>
      <c r="D778" s="24" t="s">
        <v>745</v>
      </c>
      <c r="E778" s="24">
        <v>1E-3</v>
      </c>
      <c r="F778" s="24">
        <v>1E-3</v>
      </c>
      <c r="G778" s="24">
        <v>1E-3</v>
      </c>
      <c r="H778" s="24">
        <v>1E-3</v>
      </c>
      <c r="I778" s="24">
        <v>1E-3</v>
      </c>
      <c r="J778" s="24">
        <v>2E-3</v>
      </c>
      <c r="K778" s="24">
        <v>1.5E-3</v>
      </c>
      <c r="L778" s="24" t="s">
        <v>745</v>
      </c>
      <c r="M778" s="24" t="s">
        <v>745</v>
      </c>
      <c r="N778" s="24" t="s">
        <v>745</v>
      </c>
      <c r="O778" s="24" t="s">
        <v>745</v>
      </c>
      <c r="P778" s="24" t="s">
        <v>745</v>
      </c>
      <c r="Q778" s="24">
        <v>2E-3</v>
      </c>
      <c r="R778" s="24">
        <v>1E-3</v>
      </c>
      <c r="S778" s="24">
        <v>3.0000000000000001E-3</v>
      </c>
      <c r="T778" s="223"/>
      <c r="U778" s="224"/>
      <c r="V778" s="224"/>
      <c r="W778" s="224"/>
      <c r="X778" s="224"/>
      <c r="Y778" s="224"/>
      <c r="Z778" s="224"/>
      <c r="AA778" s="224"/>
      <c r="AB778" s="224"/>
      <c r="AC778" s="224"/>
      <c r="AD778" s="224"/>
      <c r="AE778" s="224"/>
      <c r="AF778" s="224"/>
      <c r="AG778" s="224"/>
      <c r="AH778" s="224"/>
      <c r="AI778" s="224"/>
      <c r="AJ778" s="224"/>
      <c r="AK778" s="224"/>
      <c r="AL778" s="224"/>
      <c r="AM778" s="224"/>
      <c r="AN778" s="224"/>
      <c r="AO778" s="224"/>
      <c r="AP778" s="224"/>
      <c r="AQ778" s="224"/>
      <c r="AR778" s="224"/>
      <c r="AS778" s="224"/>
      <c r="AT778" s="224"/>
      <c r="AU778" s="224"/>
      <c r="AV778" s="224"/>
      <c r="AW778" s="224"/>
      <c r="AX778" s="224"/>
      <c r="AY778" s="224"/>
      <c r="AZ778" s="224"/>
      <c r="BA778" s="224"/>
      <c r="BB778" s="224"/>
      <c r="BC778" s="224"/>
      <c r="BD778" s="224"/>
      <c r="BE778" s="224"/>
      <c r="BF778" s="224"/>
      <c r="BG778" s="224"/>
      <c r="BH778" s="224"/>
      <c r="BI778" s="224"/>
      <c r="BJ778" s="224"/>
      <c r="BK778" s="224"/>
      <c r="BL778" s="224"/>
      <c r="BM778" s="56"/>
    </row>
    <row r="779" spans="1:65">
      <c r="A779" s="30"/>
      <c r="B779" s="3" t="s">
        <v>240</v>
      </c>
      <c r="C779" s="29"/>
      <c r="D779" s="24" t="s">
        <v>745</v>
      </c>
      <c r="E779" s="24">
        <v>5.1639777949432221E-4</v>
      </c>
      <c r="F779" s="24">
        <v>0</v>
      </c>
      <c r="G779" s="24">
        <v>5.1639777949432221E-4</v>
      </c>
      <c r="H779" s="24">
        <v>4.0824829046386298E-4</v>
      </c>
      <c r="I779" s="24">
        <v>4.0824829046386303E-4</v>
      </c>
      <c r="J779" s="24">
        <v>5.1639777949432221E-4</v>
      </c>
      <c r="K779" s="24">
        <v>7.0710678118654751E-4</v>
      </c>
      <c r="L779" s="24" t="s">
        <v>745</v>
      </c>
      <c r="M779" s="24" t="s">
        <v>745</v>
      </c>
      <c r="N779" s="24" t="s">
        <v>745</v>
      </c>
      <c r="O779" s="24" t="s">
        <v>745</v>
      </c>
      <c r="P779" s="24" t="s">
        <v>745</v>
      </c>
      <c r="Q779" s="24">
        <v>4.0824829046386303E-4</v>
      </c>
      <c r="R779" s="24">
        <v>4.0824829046386303E-4</v>
      </c>
      <c r="S779" s="24">
        <v>8.3666002653407564E-4</v>
      </c>
      <c r="T779" s="223"/>
      <c r="U779" s="224"/>
      <c r="V779" s="224"/>
      <c r="W779" s="224"/>
      <c r="X779" s="224"/>
      <c r="Y779" s="224"/>
      <c r="Z779" s="224"/>
      <c r="AA779" s="224"/>
      <c r="AB779" s="224"/>
      <c r="AC779" s="224"/>
      <c r="AD779" s="224"/>
      <c r="AE779" s="224"/>
      <c r="AF779" s="224"/>
      <c r="AG779" s="224"/>
      <c r="AH779" s="224"/>
      <c r="AI779" s="224"/>
      <c r="AJ779" s="224"/>
      <c r="AK779" s="224"/>
      <c r="AL779" s="224"/>
      <c r="AM779" s="224"/>
      <c r="AN779" s="224"/>
      <c r="AO779" s="224"/>
      <c r="AP779" s="224"/>
      <c r="AQ779" s="224"/>
      <c r="AR779" s="224"/>
      <c r="AS779" s="224"/>
      <c r="AT779" s="224"/>
      <c r="AU779" s="224"/>
      <c r="AV779" s="224"/>
      <c r="AW779" s="224"/>
      <c r="AX779" s="224"/>
      <c r="AY779" s="224"/>
      <c r="AZ779" s="224"/>
      <c r="BA779" s="224"/>
      <c r="BB779" s="224"/>
      <c r="BC779" s="224"/>
      <c r="BD779" s="224"/>
      <c r="BE779" s="224"/>
      <c r="BF779" s="224"/>
      <c r="BG779" s="224"/>
      <c r="BH779" s="224"/>
      <c r="BI779" s="224"/>
      <c r="BJ779" s="224"/>
      <c r="BK779" s="224"/>
      <c r="BL779" s="224"/>
      <c r="BM779" s="56"/>
    </row>
    <row r="780" spans="1:65">
      <c r="A780" s="30"/>
      <c r="B780" s="3" t="s">
        <v>87</v>
      </c>
      <c r="C780" s="29"/>
      <c r="D780" s="13" t="s">
        <v>745</v>
      </c>
      <c r="E780" s="13">
        <v>0.38729833462074165</v>
      </c>
      <c r="F780" s="13">
        <v>0</v>
      </c>
      <c r="G780" s="13">
        <v>0.38729833462074165</v>
      </c>
      <c r="H780" s="13">
        <v>0.34992710611188255</v>
      </c>
      <c r="I780" s="13">
        <v>0.34992710611188255</v>
      </c>
      <c r="J780" s="13">
        <v>0.3098386676965933</v>
      </c>
      <c r="K780" s="13">
        <v>0.47140452079103168</v>
      </c>
      <c r="L780" s="13" t="s">
        <v>745</v>
      </c>
      <c r="M780" s="13" t="s">
        <v>745</v>
      </c>
      <c r="N780" s="13" t="s">
        <v>745</v>
      </c>
      <c r="O780" s="13" t="s">
        <v>745</v>
      </c>
      <c r="P780" s="13" t="s">
        <v>745</v>
      </c>
      <c r="Q780" s="13">
        <v>0.18842228790639828</v>
      </c>
      <c r="R780" s="13">
        <v>0.34992710611188255</v>
      </c>
      <c r="S780" s="13">
        <v>0.29880715233359845</v>
      </c>
      <c r="T780" s="156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241</v>
      </c>
      <c r="C781" s="29"/>
      <c r="D781" s="13" t="s">
        <v>745</v>
      </c>
      <c r="E781" s="13">
        <v>3.2258064516126339E-2</v>
      </c>
      <c r="F781" s="13">
        <v>-0.22580645161290513</v>
      </c>
      <c r="G781" s="13">
        <v>3.2258064516126339E-2</v>
      </c>
      <c r="H781" s="13">
        <v>-9.6774193548389342E-2</v>
      </c>
      <c r="I781" s="13">
        <v>-9.6774193548389342E-2</v>
      </c>
      <c r="J781" s="13">
        <v>0.29032258064515815</v>
      </c>
      <c r="K781" s="13">
        <v>0.16129032258064235</v>
      </c>
      <c r="L781" s="13" t="s">
        <v>745</v>
      </c>
      <c r="M781" s="13" t="s">
        <v>745</v>
      </c>
      <c r="N781" s="13" t="s">
        <v>745</v>
      </c>
      <c r="O781" s="13" t="s">
        <v>745</v>
      </c>
      <c r="P781" s="13" t="s">
        <v>745</v>
      </c>
      <c r="Q781" s="13">
        <v>0.67741935483870575</v>
      </c>
      <c r="R781" s="13">
        <v>-9.6774193548389342E-2</v>
      </c>
      <c r="S781" s="13">
        <v>1.1677419354838654</v>
      </c>
      <c r="T781" s="156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242</v>
      </c>
      <c r="C782" s="47"/>
      <c r="D782" s="45">
        <v>1.01</v>
      </c>
      <c r="E782" s="45">
        <v>0.17</v>
      </c>
      <c r="F782" s="45">
        <v>0.51</v>
      </c>
      <c r="G782" s="45">
        <v>0.17</v>
      </c>
      <c r="H782" s="45">
        <v>0.34</v>
      </c>
      <c r="I782" s="45">
        <v>0.34</v>
      </c>
      <c r="J782" s="45">
        <v>0.17</v>
      </c>
      <c r="K782" s="45">
        <v>0.67</v>
      </c>
      <c r="L782" s="45">
        <v>3.54</v>
      </c>
      <c r="M782" s="45">
        <v>23.77</v>
      </c>
      <c r="N782" s="45">
        <v>23.77</v>
      </c>
      <c r="O782" s="45">
        <v>1.01</v>
      </c>
      <c r="P782" s="45">
        <v>8.6</v>
      </c>
      <c r="Q782" s="45">
        <v>0.67</v>
      </c>
      <c r="R782" s="45">
        <v>0.34</v>
      </c>
      <c r="S782" s="45">
        <v>1.01</v>
      </c>
      <c r="T782" s="156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BM783" s="55"/>
    </row>
    <row r="784" spans="1:65" ht="15">
      <c r="B784" s="8" t="s">
        <v>590</v>
      </c>
      <c r="BM784" s="28" t="s">
        <v>67</v>
      </c>
    </row>
    <row r="785" spans="1:65" ht="15">
      <c r="A785" s="25" t="s">
        <v>60</v>
      </c>
      <c r="B785" s="18" t="s">
        <v>114</v>
      </c>
      <c r="C785" s="15" t="s">
        <v>115</v>
      </c>
      <c r="D785" s="16" t="s">
        <v>234</v>
      </c>
      <c r="E785" s="17" t="s">
        <v>234</v>
      </c>
      <c r="F785" s="17" t="s">
        <v>234</v>
      </c>
      <c r="G785" s="17" t="s">
        <v>234</v>
      </c>
      <c r="H785" s="17" t="s">
        <v>234</v>
      </c>
      <c r="I785" s="17" t="s">
        <v>234</v>
      </c>
      <c r="J785" s="17" t="s">
        <v>234</v>
      </c>
      <c r="K785" s="17" t="s">
        <v>234</v>
      </c>
      <c r="L785" s="17" t="s">
        <v>234</v>
      </c>
      <c r="M785" s="17" t="s">
        <v>234</v>
      </c>
      <c r="N785" s="17" t="s">
        <v>234</v>
      </c>
      <c r="O785" s="17" t="s">
        <v>234</v>
      </c>
      <c r="P785" s="17" t="s">
        <v>234</v>
      </c>
      <c r="Q785" s="17" t="s">
        <v>234</v>
      </c>
      <c r="R785" s="17" t="s">
        <v>234</v>
      </c>
      <c r="S785" s="17" t="s">
        <v>234</v>
      </c>
      <c r="T785" s="17" t="s">
        <v>234</v>
      </c>
      <c r="U785" s="17" t="s">
        <v>234</v>
      </c>
      <c r="V785" s="17" t="s">
        <v>234</v>
      </c>
      <c r="W785" s="17" t="s">
        <v>234</v>
      </c>
      <c r="X785" s="17" t="s">
        <v>234</v>
      </c>
      <c r="Y785" s="17" t="s">
        <v>234</v>
      </c>
      <c r="Z785" s="17" t="s">
        <v>234</v>
      </c>
      <c r="AA785" s="17" t="s">
        <v>234</v>
      </c>
      <c r="AB785" s="17" t="s">
        <v>234</v>
      </c>
      <c r="AC785" s="17" t="s">
        <v>234</v>
      </c>
      <c r="AD785" s="156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235</v>
      </c>
      <c r="C786" s="9" t="s">
        <v>235</v>
      </c>
      <c r="D786" s="153" t="s">
        <v>245</v>
      </c>
      <c r="E786" s="155" t="s">
        <v>246</v>
      </c>
      <c r="F786" s="155" t="s">
        <v>247</v>
      </c>
      <c r="G786" s="155" t="s">
        <v>248</v>
      </c>
      <c r="H786" s="155" t="s">
        <v>249</v>
      </c>
      <c r="I786" s="155" t="s">
        <v>250</v>
      </c>
      <c r="J786" s="155" t="s">
        <v>251</v>
      </c>
      <c r="K786" s="155" t="s">
        <v>252</v>
      </c>
      <c r="L786" s="155" t="s">
        <v>253</v>
      </c>
      <c r="M786" s="155" t="s">
        <v>254</v>
      </c>
      <c r="N786" s="155" t="s">
        <v>255</v>
      </c>
      <c r="O786" s="155" t="s">
        <v>256</v>
      </c>
      <c r="P786" s="155" t="s">
        <v>257</v>
      </c>
      <c r="Q786" s="155" t="s">
        <v>259</v>
      </c>
      <c r="R786" s="155" t="s">
        <v>260</v>
      </c>
      <c r="S786" s="155" t="s">
        <v>261</v>
      </c>
      <c r="T786" s="155" t="s">
        <v>262</v>
      </c>
      <c r="U786" s="155" t="s">
        <v>264</v>
      </c>
      <c r="V786" s="155" t="s">
        <v>265</v>
      </c>
      <c r="W786" s="155" t="s">
        <v>267</v>
      </c>
      <c r="X786" s="155" t="s">
        <v>268</v>
      </c>
      <c r="Y786" s="155" t="s">
        <v>269</v>
      </c>
      <c r="Z786" s="155" t="s">
        <v>270</v>
      </c>
      <c r="AA786" s="155" t="s">
        <v>271</v>
      </c>
      <c r="AB786" s="155" t="s">
        <v>236</v>
      </c>
      <c r="AC786" s="155" t="s">
        <v>272</v>
      </c>
      <c r="AD786" s="156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282</v>
      </c>
      <c r="E787" s="11" t="s">
        <v>282</v>
      </c>
      <c r="F787" s="11" t="s">
        <v>281</v>
      </c>
      <c r="G787" s="11" t="s">
        <v>281</v>
      </c>
      <c r="H787" s="11" t="s">
        <v>281</v>
      </c>
      <c r="I787" s="11" t="s">
        <v>281</v>
      </c>
      <c r="J787" s="11" t="s">
        <v>281</v>
      </c>
      <c r="K787" s="11" t="s">
        <v>281</v>
      </c>
      <c r="L787" s="11" t="s">
        <v>282</v>
      </c>
      <c r="M787" s="11" t="s">
        <v>311</v>
      </c>
      <c r="N787" s="11" t="s">
        <v>281</v>
      </c>
      <c r="O787" s="11" t="s">
        <v>311</v>
      </c>
      <c r="P787" s="11" t="s">
        <v>281</v>
      </c>
      <c r="Q787" s="11" t="s">
        <v>282</v>
      </c>
      <c r="R787" s="11" t="s">
        <v>311</v>
      </c>
      <c r="S787" s="11" t="s">
        <v>282</v>
      </c>
      <c r="T787" s="11" t="s">
        <v>282</v>
      </c>
      <c r="U787" s="11" t="s">
        <v>282</v>
      </c>
      <c r="V787" s="11" t="s">
        <v>282</v>
      </c>
      <c r="W787" s="11" t="s">
        <v>311</v>
      </c>
      <c r="X787" s="11" t="s">
        <v>311</v>
      </c>
      <c r="Y787" s="11" t="s">
        <v>282</v>
      </c>
      <c r="Z787" s="11" t="s">
        <v>282</v>
      </c>
      <c r="AA787" s="11" t="s">
        <v>282</v>
      </c>
      <c r="AB787" s="11" t="s">
        <v>311</v>
      </c>
      <c r="AC787" s="11" t="s">
        <v>282</v>
      </c>
      <c r="AD787" s="156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 t="s">
        <v>312</v>
      </c>
      <c r="E788" s="26" t="s">
        <v>312</v>
      </c>
      <c r="F788" s="26" t="s">
        <v>312</v>
      </c>
      <c r="G788" s="26" t="s">
        <v>312</v>
      </c>
      <c r="H788" s="26" t="s">
        <v>312</v>
      </c>
      <c r="I788" s="26" t="s">
        <v>312</v>
      </c>
      <c r="J788" s="26" t="s">
        <v>312</v>
      </c>
      <c r="K788" s="26" t="s">
        <v>312</v>
      </c>
      <c r="L788" s="26" t="s">
        <v>312</v>
      </c>
      <c r="M788" s="26" t="s">
        <v>121</v>
      </c>
      <c r="N788" s="26" t="s">
        <v>278</v>
      </c>
      <c r="O788" s="26" t="s">
        <v>313</v>
      </c>
      <c r="P788" s="26" t="s">
        <v>314</v>
      </c>
      <c r="Q788" s="26" t="s">
        <v>313</v>
      </c>
      <c r="R788" s="26" t="s">
        <v>313</v>
      </c>
      <c r="S788" s="26" t="s">
        <v>313</v>
      </c>
      <c r="T788" s="26" t="s">
        <v>315</v>
      </c>
      <c r="U788" s="26" t="s">
        <v>312</v>
      </c>
      <c r="V788" s="26" t="s">
        <v>314</v>
      </c>
      <c r="W788" s="26" t="s">
        <v>315</v>
      </c>
      <c r="X788" s="26" t="s">
        <v>312</v>
      </c>
      <c r="Y788" s="26" t="s">
        <v>315</v>
      </c>
      <c r="Z788" s="26" t="s">
        <v>315</v>
      </c>
      <c r="AA788" s="26" t="s">
        <v>312</v>
      </c>
      <c r="AB788" s="26" t="s">
        <v>315</v>
      </c>
      <c r="AC788" s="26" t="s">
        <v>314</v>
      </c>
      <c r="AD788" s="156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2">
        <v>9.92</v>
      </c>
      <c r="E789" s="22">
        <v>10.54</v>
      </c>
      <c r="F789" s="22">
        <v>9.99</v>
      </c>
      <c r="G789" s="22" t="s">
        <v>302</v>
      </c>
      <c r="H789" s="22" t="s">
        <v>302</v>
      </c>
      <c r="I789" s="22" t="s">
        <v>302</v>
      </c>
      <c r="J789" s="22" t="s">
        <v>302</v>
      </c>
      <c r="K789" s="22" t="s">
        <v>302</v>
      </c>
      <c r="L789" s="22">
        <v>8.4499999999999993</v>
      </c>
      <c r="M789" s="22" t="s">
        <v>303</v>
      </c>
      <c r="N789" s="22">
        <v>9.4499999999999993</v>
      </c>
      <c r="O789" s="22" t="s">
        <v>303</v>
      </c>
      <c r="P789" s="22">
        <v>9.90862129567709</v>
      </c>
      <c r="Q789" s="22" t="s">
        <v>303</v>
      </c>
      <c r="R789" s="151">
        <v>8.3800000000000008</v>
      </c>
      <c r="S789" s="22" t="s">
        <v>303</v>
      </c>
      <c r="T789" s="22">
        <v>9.6199999999999992</v>
      </c>
      <c r="U789" s="22">
        <v>9.7256999999999998</v>
      </c>
      <c r="V789" s="22" t="s">
        <v>302</v>
      </c>
      <c r="W789" s="22" t="s">
        <v>303</v>
      </c>
      <c r="X789" s="22">
        <v>9.65</v>
      </c>
      <c r="Y789" s="22" t="s">
        <v>303</v>
      </c>
      <c r="Z789" s="22" t="s">
        <v>303</v>
      </c>
      <c r="AA789" s="22" t="s">
        <v>302</v>
      </c>
      <c r="AB789" s="22" t="s">
        <v>303</v>
      </c>
      <c r="AC789" s="151">
        <v>6.75</v>
      </c>
      <c r="AD789" s="156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1">
        <v>9.5500000000000007</v>
      </c>
      <c r="E790" s="11">
        <v>9.9930000000000003</v>
      </c>
      <c r="F790" s="11">
        <v>9.9700000000000006</v>
      </c>
      <c r="G790" s="11" t="s">
        <v>302</v>
      </c>
      <c r="H790" s="11" t="s">
        <v>302</v>
      </c>
      <c r="I790" s="11" t="s">
        <v>302</v>
      </c>
      <c r="J790" s="11" t="s">
        <v>302</v>
      </c>
      <c r="K790" s="11" t="s">
        <v>302</v>
      </c>
      <c r="L790" s="11">
        <v>8.52</v>
      </c>
      <c r="M790" s="11" t="s">
        <v>303</v>
      </c>
      <c r="N790" s="11">
        <v>9.66</v>
      </c>
      <c r="O790" s="11" t="s">
        <v>303</v>
      </c>
      <c r="P790" s="11">
        <v>10.032523043961456</v>
      </c>
      <c r="Q790" s="11" t="s">
        <v>303</v>
      </c>
      <c r="R790" s="152">
        <v>8.31</v>
      </c>
      <c r="S790" s="11" t="s">
        <v>303</v>
      </c>
      <c r="T790" s="157">
        <v>9.17</v>
      </c>
      <c r="U790" s="11">
        <v>9.6545000000000005</v>
      </c>
      <c r="V790" s="11" t="s">
        <v>302</v>
      </c>
      <c r="W790" s="11" t="s">
        <v>303</v>
      </c>
      <c r="X790" s="11">
        <v>9.5399999999999991</v>
      </c>
      <c r="Y790" s="11" t="s">
        <v>303</v>
      </c>
      <c r="Z790" s="11" t="s">
        <v>303</v>
      </c>
      <c r="AA790" s="11" t="s">
        <v>302</v>
      </c>
      <c r="AB790" s="11" t="s">
        <v>303</v>
      </c>
      <c r="AC790" s="152">
        <v>6.98</v>
      </c>
      <c r="AD790" s="156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26</v>
      </c>
    </row>
    <row r="791" spans="1:65">
      <c r="A791" s="30"/>
      <c r="B791" s="19">
        <v>1</v>
      </c>
      <c r="C791" s="9">
        <v>3</v>
      </c>
      <c r="D791" s="11">
        <v>9.7100000000000009</v>
      </c>
      <c r="E791" s="11">
        <v>10.220000000000001</v>
      </c>
      <c r="F791" s="11" t="s">
        <v>302</v>
      </c>
      <c r="G791" s="11" t="s">
        <v>302</v>
      </c>
      <c r="H791" s="11" t="s">
        <v>302</v>
      </c>
      <c r="I791" s="11" t="s">
        <v>302</v>
      </c>
      <c r="J791" s="11" t="s">
        <v>302</v>
      </c>
      <c r="K791" s="11" t="s">
        <v>302</v>
      </c>
      <c r="L791" s="11">
        <v>8.93</v>
      </c>
      <c r="M791" s="11" t="s">
        <v>303</v>
      </c>
      <c r="N791" s="11">
        <v>9.1999999999999993</v>
      </c>
      <c r="O791" s="11" t="s">
        <v>303</v>
      </c>
      <c r="P791" s="11">
        <v>10.0096793146596</v>
      </c>
      <c r="Q791" s="11" t="s">
        <v>303</v>
      </c>
      <c r="R791" s="152">
        <v>8.25</v>
      </c>
      <c r="S791" s="11" t="s">
        <v>303</v>
      </c>
      <c r="T791" s="11">
        <v>9.58</v>
      </c>
      <c r="U791" s="11">
        <v>9.642199999999999</v>
      </c>
      <c r="V791" s="11" t="s">
        <v>302</v>
      </c>
      <c r="W791" s="11" t="s">
        <v>303</v>
      </c>
      <c r="X791" s="11">
        <v>9.43</v>
      </c>
      <c r="Y791" s="11" t="s">
        <v>303</v>
      </c>
      <c r="Z791" s="11" t="s">
        <v>303</v>
      </c>
      <c r="AA791" s="11" t="s">
        <v>302</v>
      </c>
      <c r="AB791" s="11" t="s">
        <v>303</v>
      </c>
      <c r="AC791" s="152">
        <v>7.1399999999999988</v>
      </c>
      <c r="AD791" s="156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1">
        <v>9.6999999999999993</v>
      </c>
      <c r="E792" s="11">
        <v>10.42</v>
      </c>
      <c r="F792" s="11" t="s">
        <v>302</v>
      </c>
      <c r="G792" s="11" t="s">
        <v>302</v>
      </c>
      <c r="H792" s="11" t="s">
        <v>302</v>
      </c>
      <c r="I792" s="11" t="s">
        <v>302</v>
      </c>
      <c r="J792" s="11">
        <v>9.94</v>
      </c>
      <c r="K792" s="11" t="s">
        <v>302</v>
      </c>
      <c r="L792" s="11">
        <v>8.57</v>
      </c>
      <c r="M792" s="11" t="s">
        <v>303</v>
      </c>
      <c r="N792" s="11">
        <v>9.35</v>
      </c>
      <c r="O792" s="11" t="s">
        <v>303</v>
      </c>
      <c r="P792" s="11">
        <v>10.21161399451389</v>
      </c>
      <c r="Q792" s="11" t="s">
        <v>303</v>
      </c>
      <c r="R792" s="152">
        <v>8.2100000000000009</v>
      </c>
      <c r="S792" s="11" t="s">
        <v>303</v>
      </c>
      <c r="T792" s="11">
        <v>9.64</v>
      </c>
      <c r="U792" s="11">
        <v>9.8506999999999998</v>
      </c>
      <c r="V792" s="11" t="s">
        <v>302</v>
      </c>
      <c r="W792" s="11" t="s">
        <v>303</v>
      </c>
      <c r="X792" s="11">
        <v>9.61</v>
      </c>
      <c r="Y792" s="11" t="s">
        <v>303</v>
      </c>
      <c r="Z792" s="11" t="s">
        <v>303</v>
      </c>
      <c r="AA792" s="11" t="s">
        <v>302</v>
      </c>
      <c r="AB792" s="11" t="s">
        <v>303</v>
      </c>
      <c r="AC792" s="152">
        <v>6.8499999999999988</v>
      </c>
      <c r="AD792" s="156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9.7098368319972916</v>
      </c>
    </row>
    <row r="793" spans="1:65">
      <c r="A793" s="30"/>
      <c r="B793" s="19">
        <v>1</v>
      </c>
      <c r="C793" s="9">
        <v>5</v>
      </c>
      <c r="D793" s="11">
        <v>9.76</v>
      </c>
      <c r="E793" s="11">
        <v>10.01</v>
      </c>
      <c r="F793" s="11" t="s">
        <v>302</v>
      </c>
      <c r="G793" s="11" t="s">
        <v>302</v>
      </c>
      <c r="H793" s="11" t="s">
        <v>302</v>
      </c>
      <c r="I793" s="11" t="s">
        <v>302</v>
      </c>
      <c r="J793" s="11" t="s">
        <v>302</v>
      </c>
      <c r="K793" s="11" t="s">
        <v>302</v>
      </c>
      <c r="L793" s="11">
        <v>8.73</v>
      </c>
      <c r="M793" s="11" t="s">
        <v>303</v>
      </c>
      <c r="N793" s="11">
        <v>9.65</v>
      </c>
      <c r="O793" s="11" t="s">
        <v>303</v>
      </c>
      <c r="P793" s="11">
        <v>10.142856675272323</v>
      </c>
      <c r="Q793" s="11" t="s">
        <v>303</v>
      </c>
      <c r="R793" s="157">
        <v>8.7200000000000006</v>
      </c>
      <c r="S793" s="11" t="s">
        <v>303</v>
      </c>
      <c r="T793" s="11">
        <v>9.74</v>
      </c>
      <c r="U793" s="11">
        <v>9.7475000000000005</v>
      </c>
      <c r="V793" s="11" t="s">
        <v>302</v>
      </c>
      <c r="W793" s="11" t="s">
        <v>303</v>
      </c>
      <c r="X793" s="11">
        <v>9.39</v>
      </c>
      <c r="Y793" s="11" t="s">
        <v>303</v>
      </c>
      <c r="Z793" s="11" t="s">
        <v>303</v>
      </c>
      <c r="AA793" s="11">
        <v>9.99</v>
      </c>
      <c r="AB793" s="11" t="s">
        <v>303</v>
      </c>
      <c r="AC793" s="152">
        <v>7.84</v>
      </c>
      <c r="AD793" s="156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101</v>
      </c>
    </row>
    <row r="794" spans="1:65">
      <c r="A794" s="30"/>
      <c r="B794" s="19">
        <v>1</v>
      </c>
      <c r="C794" s="9">
        <v>6</v>
      </c>
      <c r="D794" s="11">
        <v>9.4499999999999993</v>
      </c>
      <c r="E794" s="11">
        <v>10.4</v>
      </c>
      <c r="F794" s="11" t="s">
        <v>302</v>
      </c>
      <c r="G794" s="11" t="s">
        <v>302</v>
      </c>
      <c r="H794" s="11" t="s">
        <v>302</v>
      </c>
      <c r="I794" s="11" t="s">
        <v>302</v>
      </c>
      <c r="J794" s="11" t="s">
        <v>302</v>
      </c>
      <c r="K794" s="11" t="s">
        <v>302</v>
      </c>
      <c r="L794" s="11">
        <v>8.4499999999999993</v>
      </c>
      <c r="M794" s="11" t="s">
        <v>303</v>
      </c>
      <c r="N794" s="11">
        <v>9.07</v>
      </c>
      <c r="O794" s="11" t="s">
        <v>303</v>
      </c>
      <c r="P794" s="11">
        <v>10.128736587736999</v>
      </c>
      <c r="Q794" s="11" t="s">
        <v>303</v>
      </c>
      <c r="R794" s="152">
        <v>8.31</v>
      </c>
      <c r="S794" s="11" t="s">
        <v>303</v>
      </c>
      <c r="T794" s="11">
        <v>9.64</v>
      </c>
      <c r="U794" s="11">
        <v>9.547600000000001</v>
      </c>
      <c r="V794" s="11" t="s">
        <v>302</v>
      </c>
      <c r="W794" s="11" t="s">
        <v>303</v>
      </c>
      <c r="X794" s="11">
        <v>9.6</v>
      </c>
      <c r="Y794" s="11" t="s">
        <v>303</v>
      </c>
      <c r="Z794" s="11" t="s">
        <v>303</v>
      </c>
      <c r="AA794" s="11" t="s">
        <v>302</v>
      </c>
      <c r="AB794" s="11" t="s">
        <v>303</v>
      </c>
      <c r="AC794" s="152">
        <v>6.49</v>
      </c>
      <c r="AD794" s="156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20" t="s">
        <v>238</v>
      </c>
      <c r="C795" s="12"/>
      <c r="D795" s="23">
        <v>9.6816666666666649</v>
      </c>
      <c r="E795" s="23">
        <v>10.263833333333332</v>
      </c>
      <c r="F795" s="23">
        <v>9.98</v>
      </c>
      <c r="G795" s="23" t="s">
        <v>745</v>
      </c>
      <c r="H795" s="23" t="s">
        <v>745</v>
      </c>
      <c r="I795" s="23" t="s">
        <v>745</v>
      </c>
      <c r="J795" s="23">
        <v>9.94</v>
      </c>
      <c r="K795" s="23" t="s">
        <v>745</v>
      </c>
      <c r="L795" s="23">
        <v>8.6083333333333343</v>
      </c>
      <c r="M795" s="23" t="s">
        <v>745</v>
      </c>
      <c r="N795" s="23">
        <v>9.3966666666666665</v>
      </c>
      <c r="O795" s="23" t="s">
        <v>745</v>
      </c>
      <c r="P795" s="23">
        <v>10.072338485303559</v>
      </c>
      <c r="Q795" s="23" t="s">
        <v>745</v>
      </c>
      <c r="R795" s="23">
        <v>8.3633333333333351</v>
      </c>
      <c r="S795" s="23" t="s">
        <v>745</v>
      </c>
      <c r="T795" s="23">
        <v>9.5649999999999995</v>
      </c>
      <c r="U795" s="23">
        <v>9.694700000000001</v>
      </c>
      <c r="V795" s="23" t="s">
        <v>745</v>
      </c>
      <c r="W795" s="23" t="s">
        <v>745</v>
      </c>
      <c r="X795" s="23">
        <v>9.5366666666666671</v>
      </c>
      <c r="Y795" s="23" t="s">
        <v>745</v>
      </c>
      <c r="Z795" s="23" t="s">
        <v>745</v>
      </c>
      <c r="AA795" s="23">
        <v>9.99</v>
      </c>
      <c r="AB795" s="23" t="s">
        <v>745</v>
      </c>
      <c r="AC795" s="23">
        <v>7.0083333333333329</v>
      </c>
      <c r="AD795" s="156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239</v>
      </c>
      <c r="C796" s="29"/>
      <c r="D796" s="11">
        <v>9.7050000000000001</v>
      </c>
      <c r="E796" s="11">
        <v>10.31</v>
      </c>
      <c r="F796" s="11">
        <v>9.98</v>
      </c>
      <c r="G796" s="11" t="s">
        <v>745</v>
      </c>
      <c r="H796" s="11" t="s">
        <v>745</v>
      </c>
      <c r="I796" s="11" t="s">
        <v>745</v>
      </c>
      <c r="J796" s="11">
        <v>9.94</v>
      </c>
      <c r="K796" s="11" t="s">
        <v>745</v>
      </c>
      <c r="L796" s="11">
        <v>8.5449999999999999</v>
      </c>
      <c r="M796" s="11" t="s">
        <v>745</v>
      </c>
      <c r="N796" s="11">
        <v>9.3999999999999986</v>
      </c>
      <c r="O796" s="11" t="s">
        <v>745</v>
      </c>
      <c r="P796" s="11">
        <v>10.080629815849228</v>
      </c>
      <c r="Q796" s="11" t="s">
        <v>745</v>
      </c>
      <c r="R796" s="11">
        <v>8.31</v>
      </c>
      <c r="S796" s="11" t="s">
        <v>745</v>
      </c>
      <c r="T796" s="11">
        <v>9.629999999999999</v>
      </c>
      <c r="U796" s="11">
        <v>9.690100000000001</v>
      </c>
      <c r="V796" s="11" t="s">
        <v>745</v>
      </c>
      <c r="W796" s="11" t="s">
        <v>745</v>
      </c>
      <c r="X796" s="11">
        <v>9.57</v>
      </c>
      <c r="Y796" s="11" t="s">
        <v>745</v>
      </c>
      <c r="Z796" s="11" t="s">
        <v>745</v>
      </c>
      <c r="AA796" s="11">
        <v>9.99</v>
      </c>
      <c r="AB796" s="11" t="s">
        <v>745</v>
      </c>
      <c r="AC796" s="11">
        <v>6.9149999999999991</v>
      </c>
      <c r="AD796" s="156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240</v>
      </c>
      <c r="C797" s="29"/>
      <c r="D797" s="24">
        <v>0.16436747447918851</v>
      </c>
      <c r="E797" s="24">
        <v>0.22755255803147229</v>
      </c>
      <c r="F797" s="24">
        <v>1.4142135623730649E-2</v>
      </c>
      <c r="G797" s="24" t="s">
        <v>745</v>
      </c>
      <c r="H797" s="24" t="s">
        <v>745</v>
      </c>
      <c r="I797" s="24" t="s">
        <v>745</v>
      </c>
      <c r="J797" s="24" t="s">
        <v>745</v>
      </c>
      <c r="K797" s="24" t="s">
        <v>745</v>
      </c>
      <c r="L797" s="24">
        <v>0.18851171493216742</v>
      </c>
      <c r="M797" s="24" t="s">
        <v>745</v>
      </c>
      <c r="N797" s="24">
        <v>0.23829953140253282</v>
      </c>
      <c r="O797" s="24" t="s">
        <v>745</v>
      </c>
      <c r="P797" s="24">
        <v>0.10942210723122164</v>
      </c>
      <c r="Q797" s="24" t="s">
        <v>745</v>
      </c>
      <c r="R797" s="24">
        <v>0.18413762968678263</v>
      </c>
      <c r="S797" s="24" t="s">
        <v>745</v>
      </c>
      <c r="T797" s="24">
        <v>0.20057417580536147</v>
      </c>
      <c r="U797" s="24">
        <v>0.1040149412344205</v>
      </c>
      <c r="V797" s="24" t="s">
        <v>745</v>
      </c>
      <c r="W797" s="24" t="s">
        <v>745</v>
      </c>
      <c r="X797" s="24">
        <v>0.10500793620801541</v>
      </c>
      <c r="Y797" s="24" t="s">
        <v>745</v>
      </c>
      <c r="Z797" s="24" t="s">
        <v>745</v>
      </c>
      <c r="AA797" s="24" t="s">
        <v>745</v>
      </c>
      <c r="AB797" s="24" t="s">
        <v>745</v>
      </c>
      <c r="AC797" s="24">
        <v>0.46266258403578148</v>
      </c>
      <c r="AD797" s="223"/>
      <c r="AE797" s="224"/>
      <c r="AF797" s="224"/>
      <c r="AG797" s="224"/>
      <c r="AH797" s="224"/>
      <c r="AI797" s="224"/>
      <c r="AJ797" s="224"/>
      <c r="AK797" s="224"/>
      <c r="AL797" s="224"/>
      <c r="AM797" s="224"/>
      <c r="AN797" s="224"/>
      <c r="AO797" s="224"/>
      <c r="AP797" s="224"/>
      <c r="AQ797" s="224"/>
      <c r="AR797" s="224"/>
      <c r="AS797" s="224"/>
      <c r="AT797" s="224"/>
      <c r="AU797" s="224"/>
      <c r="AV797" s="224"/>
      <c r="AW797" s="224"/>
      <c r="AX797" s="224"/>
      <c r="AY797" s="224"/>
      <c r="AZ797" s="224"/>
      <c r="BA797" s="224"/>
      <c r="BB797" s="224"/>
      <c r="BC797" s="224"/>
      <c r="BD797" s="224"/>
      <c r="BE797" s="224"/>
      <c r="BF797" s="224"/>
      <c r="BG797" s="224"/>
      <c r="BH797" s="224"/>
      <c r="BI797" s="224"/>
      <c r="BJ797" s="224"/>
      <c r="BK797" s="224"/>
      <c r="BL797" s="224"/>
      <c r="BM797" s="56"/>
    </row>
    <row r="798" spans="1:65">
      <c r="A798" s="30"/>
      <c r="B798" s="3" t="s">
        <v>87</v>
      </c>
      <c r="C798" s="29"/>
      <c r="D798" s="13">
        <v>1.6977187930368932E-2</v>
      </c>
      <c r="E798" s="13">
        <v>2.2170328632720619E-2</v>
      </c>
      <c r="F798" s="13">
        <v>1.4170476576884417E-3</v>
      </c>
      <c r="G798" s="13" t="s">
        <v>745</v>
      </c>
      <c r="H798" s="13" t="s">
        <v>745</v>
      </c>
      <c r="I798" s="13" t="s">
        <v>745</v>
      </c>
      <c r="J798" s="13" t="s">
        <v>745</v>
      </c>
      <c r="K798" s="13" t="s">
        <v>745</v>
      </c>
      <c r="L798" s="13">
        <v>2.1898747136360201E-2</v>
      </c>
      <c r="M798" s="13" t="s">
        <v>745</v>
      </c>
      <c r="N798" s="13">
        <v>2.5360006889237265E-2</v>
      </c>
      <c r="O798" s="13" t="s">
        <v>745</v>
      </c>
      <c r="P798" s="13">
        <v>1.0863624906061116E-2</v>
      </c>
      <c r="Q798" s="13" t="s">
        <v>745</v>
      </c>
      <c r="R798" s="13">
        <v>2.2017253449993932E-2</v>
      </c>
      <c r="S798" s="13" t="s">
        <v>745</v>
      </c>
      <c r="T798" s="13">
        <v>2.0969594961355094E-2</v>
      </c>
      <c r="U798" s="13">
        <v>1.0729052083552919E-2</v>
      </c>
      <c r="V798" s="13" t="s">
        <v>745</v>
      </c>
      <c r="W798" s="13" t="s">
        <v>745</v>
      </c>
      <c r="X798" s="13">
        <v>1.1010968494374213E-2</v>
      </c>
      <c r="Y798" s="13" t="s">
        <v>745</v>
      </c>
      <c r="Z798" s="13" t="s">
        <v>745</v>
      </c>
      <c r="AA798" s="13" t="s">
        <v>745</v>
      </c>
      <c r="AB798" s="13" t="s">
        <v>745</v>
      </c>
      <c r="AC798" s="13">
        <v>6.6016064309505088E-2</v>
      </c>
      <c r="AD798" s="156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241</v>
      </c>
      <c r="C799" s="29"/>
      <c r="D799" s="13">
        <v>-2.9011986316593852E-3</v>
      </c>
      <c r="E799" s="13">
        <v>5.7055181350775142E-2</v>
      </c>
      <c r="F799" s="13">
        <v>2.7823656841732713E-2</v>
      </c>
      <c r="G799" s="13" t="s">
        <v>745</v>
      </c>
      <c r="H799" s="13" t="s">
        <v>745</v>
      </c>
      <c r="I799" s="13" t="s">
        <v>745</v>
      </c>
      <c r="J799" s="13">
        <v>2.3704123146976119E-2</v>
      </c>
      <c r="K799" s="13" t="s">
        <v>745</v>
      </c>
      <c r="L799" s="13">
        <v>-0.113442019440957</v>
      </c>
      <c r="M799" s="13" t="s">
        <v>745</v>
      </c>
      <c r="N799" s="13">
        <v>-3.2252876206798953E-2</v>
      </c>
      <c r="O799" s="13" t="s">
        <v>745</v>
      </c>
      <c r="P799" s="13">
        <v>3.733344438000219E-2</v>
      </c>
      <c r="Q799" s="13" t="s">
        <v>745</v>
      </c>
      <c r="R799" s="13">
        <v>-0.13867416332134019</v>
      </c>
      <c r="S799" s="13" t="s">
        <v>745</v>
      </c>
      <c r="T799" s="13">
        <v>-1.4916505241365563E-2</v>
      </c>
      <c r="U799" s="13">
        <v>-1.558917236117674E-3</v>
      </c>
      <c r="V799" s="13" t="s">
        <v>745</v>
      </c>
      <c r="W799" s="13" t="s">
        <v>745</v>
      </c>
      <c r="X799" s="13">
        <v>-1.7834508275151317E-2</v>
      </c>
      <c r="Y799" s="13" t="s">
        <v>745</v>
      </c>
      <c r="Z799" s="13" t="s">
        <v>745</v>
      </c>
      <c r="AA799" s="13">
        <v>2.8853540265421751E-2</v>
      </c>
      <c r="AB799" s="13" t="s">
        <v>745</v>
      </c>
      <c r="AC799" s="13">
        <v>-0.27822336723121488</v>
      </c>
      <c r="AD799" s="156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242</v>
      </c>
      <c r="C800" s="47"/>
      <c r="D800" s="45">
        <v>0</v>
      </c>
      <c r="E800" s="45">
        <v>1.32</v>
      </c>
      <c r="F800" s="45">
        <v>0.67</v>
      </c>
      <c r="G800" s="45" t="s">
        <v>243</v>
      </c>
      <c r="H800" s="45" t="s">
        <v>243</v>
      </c>
      <c r="I800" s="45" t="s">
        <v>243</v>
      </c>
      <c r="J800" s="45">
        <v>0.57999999999999996</v>
      </c>
      <c r="K800" s="45" t="s">
        <v>243</v>
      </c>
      <c r="L800" s="45">
        <v>2.4300000000000002</v>
      </c>
      <c r="M800" s="45" t="s">
        <v>243</v>
      </c>
      <c r="N800" s="45">
        <v>0.64</v>
      </c>
      <c r="O800" s="45" t="s">
        <v>243</v>
      </c>
      <c r="P800" s="45">
        <v>0.88</v>
      </c>
      <c r="Q800" s="45" t="s">
        <v>243</v>
      </c>
      <c r="R800" s="45">
        <v>2.98</v>
      </c>
      <c r="S800" s="45" t="s">
        <v>243</v>
      </c>
      <c r="T800" s="45">
        <v>0.26</v>
      </c>
      <c r="U800" s="45">
        <v>0.03</v>
      </c>
      <c r="V800" s="45" t="s">
        <v>243</v>
      </c>
      <c r="W800" s="45" t="s">
        <v>243</v>
      </c>
      <c r="X800" s="45">
        <v>0.33</v>
      </c>
      <c r="Y800" s="45" t="s">
        <v>243</v>
      </c>
      <c r="Z800" s="45" t="s">
        <v>243</v>
      </c>
      <c r="AA800" s="45">
        <v>0.7</v>
      </c>
      <c r="AB800" s="45" t="s">
        <v>243</v>
      </c>
      <c r="AC800" s="45">
        <v>6.04</v>
      </c>
      <c r="AD800" s="156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BM801" s="55"/>
    </row>
    <row r="802" spans="1:65" ht="15">
      <c r="B802" s="8" t="s">
        <v>591</v>
      </c>
      <c r="BM802" s="28" t="s">
        <v>67</v>
      </c>
    </row>
    <row r="803" spans="1:65" ht="15">
      <c r="A803" s="25" t="s">
        <v>6</v>
      </c>
      <c r="B803" s="18" t="s">
        <v>114</v>
      </c>
      <c r="C803" s="15" t="s">
        <v>115</v>
      </c>
      <c r="D803" s="16" t="s">
        <v>234</v>
      </c>
      <c r="E803" s="17" t="s">
        <v>234</v>
      </c>
      <c r="F803" s="17" t="s">
        <v>234</v>
      </c>
      <c r="G803" s="17" t="s">
        <v>234</v>
      </c>
      <c r="H803" s="17" t="s">
        <v>234</v>
      </c>
      <c r="I803" s="17" t="s">
        <v>234</v>
      </c>
      <c r="J803" s="17" t="s">
        <v>234</v>
      </c>
      <c r="K803" s="17" t="s">
        <v>234</v>
      </c>
      <c r="L803" s="17" t="s">
        <v>234</v>
      </c>
      <c r="M803" s="17" t="s">
        <v>234</v>
      </c>
      <c r="N803" s="17" t="s">
        <v>234</v>
      </c>
      <c r="O803" s="17" t="s">
        <v>234</v>
      </c>
      <c r="P803" s="17" t="s">
        <v>234</v>
      </c>
      <c r="Q803" s="17" t="s">
        <v>234</v>
      </c>
      <c r="R803" s="17" t="s">
        <v>234</v>
      </c>
      <c r="S803" s="17" t="s">
        <v>234</v>
      </c>
      <c r="T803" s="17" t="s">
        <v>234</v>
      </c>
      <c r="U803" s="17" t="s">
        <v>234</v>
      </c>
      <c r="V803" s="17" t="s">
        <v>234</v>
      </c>
      <c r="W803" s="17" t="s">
        <v>234</v>
      </c>
      <c r="X803" s="17" t="s">
        <v>234</v>
      </c>
      <c r="Y803" s="17" t="s">
        <v>234</v>
      </c>
      <c r="Z803" s="17" t="s">
        <v>234</v>
      </c>
      <c r="AA803" s="17" t="s">
        <v>234</v>
      </c>
      <c r="AB803" s="17" t="s">
        <v>234</v>
      </c>
      <c r="AC803" s="17" t="s">
        <v>234</v>
      </c>
      <c r="AD803" s="17" t="s">
        <v>234</v>
      </c>
      <c r="AE803" s="17" t="s">
        <v>234</v>
      </c>
      <c r="AF803" s="156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235</v>
      </c>
      <c r="C804" s="9" t="s">
        <v>235</v>
      </c>
      <c r="D804" s="153" t="s">
        <v>245</v>
      </c>
      <c r="E804" s="155" t="s">
        <v>246</v>
      </c>
      <c r="F804" s="155" t="s">
        <v>247</v>
      </c>
      <c r="G804" s="155" t="s">
        <v>248</v>
      </c>
      <c r="H804" s="155" t="s">
        <v>249</v>
      </c>
      <c r="I804" s="155" t="s">
        <v>250</v>
      </c>
      <c r="J804" s="155" t="s">
        <v>251</v>
      </c>
      <c r="K804" s="155" t="s">
        <v>252</v>
      </c>
      <c r="L804" s="155" t="s">
        <v>253</v>
      </c>
      <c r="M804" s="155" t="s">
        <v>254</v>
      </c>
      <c r="N804" s="155" t="s">
        <v>255</v>
      </c>
      <c r="O804" s="155" t="s">
        <v>256</v>
      </c>
      <c r="P804" s="155" t="s">
        <v>257</v>
      </c>
      <c r="Q804" s="155" t="s">
        <v>258</v>
      </c>
      <c r="R804" s="155" t="s">
        <v>259</v>
      </c>
      <c r="S804" s="155" t="s">
        <v>260</v>
      </c>
      <c r="T804" s="155" t="s">
        <v>261</v>
      </c>
      <c r="U804" s="155" t="s">
        <v>262</v>
      </c>
      <c r="V804" s="155" t="s">
        <v>263</v>
      </c>
      <c r="W804" s="155" t="s">
        <v>264</v>
      </c>
      <c r="X804" s="155" t="s">
        <v>265</v>
      </c>
      <c r="Y804" s="155" t="s">
        <v>267</v>
      </c>
      <c r="Z804" s="155" t="s">
        <v>268</v>
      </c>
      <c r="AA804" s="155" t="s">
        <v>269</v>
      </c>
      <c r="AB804" s="155" t="s">
        <v>270</v>
      </c>
      <c r="AC804" s="155" t="s">
        <v>271</v>
      </c>
      <c r="AD804" s="155" t="s">
        <v>236</v>
      </c>
      <c r="AE804" s="155" t="s">
        <v>272</v>
      </c>
      <c r="AF804" s="156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282</v>
      </c>
      <c r="E805" s="11" t="s">
        <v>282</v>
      </c>
      <c r="F805" s="11" t="s">
        <v>281</v>
      </c>
      <c r="G805" s="11" t="s">
        <v>281</v>
      </c>
      <c r="H805" s="11" t="s">
        <v>281</v>
      </c>
      <c r="I805" s="11" t="s">
        <v>281</v>
      </c>
      <c r="J805" s="11" t="s">
        <v>281</v>
      </c>
      <c r="K805" s="11" t="s">
        <v>281</v>
      </c>
      <c r="L805" s="11" t="s">
        <v>282</v>
      </c>
      <c r="M805" s="11" t="s">
        <v>281</v>
      </c>
      <c r="N805" s="11" t="s">
        <v>281</v>
      </c>
      <c r="O805" s="11" t="s">
        <v>311</v>
      </c>
      <c r="P805" s="11" t="s">
        <v>281</v>
      </c>
      <c r="Q805" s="11" t="s">
        <v>282</v>
      </c>
      <c r="R805" s="11" t="s">
        <v>282</v>
      </c>
      <c r="S805" s="11" t="s">
        <v>311</v>
      </c>
      <c r="T805" s="11" t="s">
        <v>282</v>
      </c>
      <c r="U805" s="11" t="s">
        <v>282</v>
      </c>
      <c r="V805" s="11" t="s">
        <v>311</v>
      </c>
      <c r="W805" s="11" t="s">
        <v>282</v>
      </c>
      <c r="X805" s="11" t="s">
        <v>282</v>
      </c>
      <c r="Y805" s="11" t="s">
        <v>281</v>
      </c>
      <c r="Z805" s="11" t="s">
        <v>311</v>
      </c>
      <c r="AA805" s="11" t="s">
        <v>282</v>
      </c>
      <c r="AB805" s="11" t="s">
        <v>282</v>
      </c>
      <c r="AC805" s="11" t="s">
        <v>282</v>
      </c>
      <c r="AD805" s="11" t="s">
        <v>311</v>
      </c>
      <c r="AE805" s="11" t="s">
        <v>281</v>
      </c>
      <c r="AF805" s="156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0</v>
      </c>
    </row>
    <row r="806" spans="1:65">
      <c r="A806" s="30"/>
      <c r="B806" s="19"/>
      <c r="C806" s="9"/>
      <c r="D806" s="26" t="s">
        <v>312</v>
      </c>
      <c r="E806" s="26" t="s">
        <v>312</v>
      </c>
      <c r="F806" s="26" t="s">
        <v>312</v>
      </c>
      <c r="G806" s="26" t="s">
        <v>312</v>
      </c>
      <c r="H806" s="26" t="s">
        <v>312</v>
      </c>
      <c r="I806" s="26" t="s">
        <v>312</v>
      </c>
      <c r="J806" s="26" t="s">
        <v>312</v>
      </c>
      <c r="K806" s="26" t="s">
        <v>312</v>
      </c>
      <c r="L806" s="26" t="s">
        <v>312</v>
      </c>
      <c r="M806" s="26" t="s">
        <v>121</v>
      </c>
      <c r="N806" s="26" t="s">
        <v>278</v>
      </c>
      <c r="O806" s="26" t="s">
        <v>313</v>
      </c>
      <c r="P806" s="26" t="s">
        <v>314</v>
      </c>
      <c r="Q806" s="26" t="s">
        <v>312</v>
      </c>
      <c r="R806" s="26" t="s">
        <v>313</v>
      </c>
      <c r="S806" s="26" t="s">
        <v>313</v>
      </c>
      <c r="T806" s="26" t="s">
        <v>313</v>
      </c>
      <c r="U806" s="26" t="s">
        <v>315</v>
      </c>
      <c r="V806" s="26" t="s">
        <v>315</v>
      </c>
      <c r="W806" s="26" t="s">
        <v>312</v>
      </c>
      <c r="X806" s="26" t="s">
        <v>314</v>
      </c>
      <c r="Y806" s="26" t="s">
        <v>315</v>
      </c>
      <c r="Z806" s="26" t="s">
        <v>312</v>
      </c>
      <c r="AA806" s="26" t="s">
        <v>315</v>
      </c>
      <c r="AB806" s="26" t="s">
        <v>315</v>
      </c>
      <c r="AC806" s="26" t="s">
        <v>312</v>
      </c>
      <c r="AD806" s="26" t="s">
        <v>315</v>
      </c>
      <c r="AE806" s="26" t="s">
        <v>314</v>
      </c>
      <c r="AF806" s="156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0</v>
      </c>
    </row>
    <row r="807" spans="1:65">
      <c r="A807" s="30"/>
      <c r="B807" s="18">
        <v>1</v>
      </c>
      <c r="C807" s="14">
        <v>1</v>
      </c>
      <c r="D807" s="231">
        <v>108</v>
      </c>
      <c r="E807" s="231">
        <v>107</v>
      </c>
      <c r="F807" s="231">
        <v>127.30000000000001</v>
      </c>
      <c r="G807" s="231">
        <v>112</v>
      </c>
      <c r="H807" s="231">
        <v>128</v>
      </c>
      <c r="I807" s="231">
        <v>124</v>
      </c>
      <c r="J807" s="231">
        <v>119.5</v>
      </c>
      <c r="K807" s="231">
        <v>124</v>
      </c>
      <c r="L807" s="231">
        <v>123.00000000000001</v>
      </c>
      <c r="M807" s="231">
        <v>121.1</v>
      </c>
      <c r="N807" s="231">
        <v>102.05</v>
      </c>
      <c r="O807" s="231">
        <v>103</v>
      </c>
      <c r="P807" s="231">
        <v>105.92715762863659</v>
      </c>
      <c r="Q807" s="246">
        <v>82.677000000000007</v>
      </c>
      <c r="R807" s="231">
        <v>101.61725065658766</v>
      </c>
      <c r="S807" s="231">
        <v>129.80000000000001</v>
      </c>
      <c r="T807" s="231">
        <v>113</v>
      </c>
      <c r="U807" s="231">
        <v>91.46</v>
      </c>
      <c r="V807" s="231">
        <v>108</v>
      </c>
      <c r="W807" s="231">
        <v>118.07</v>
      </c>
      <c r="X807" s="231">
        <v>120</v>
      </c>
      <c r="Y807" s="231">
        <v>122</v>
      </c>
      <c r="Z807" s="231">
        <v>113</v>
      </c>
      <c r="AA807" s="231">
        <v>108</v>
      </c>
      <c r="AB807" s="231">
        <v>86.85</v>
      </c>
      <c r="AC807" s="231">
        <v>108.3</v>
      </c>
      <c r="AD807" s="231">
        <v>114</v>
      </c>
      <c r="AE807" s="231">
        <v>125.49</v>
      </c>
      <c r="AF807" s="233"/>
      <c r="AG807" s="234"/>
      <c r="AH807" s="234"/>
      <c r="AI807" s="234"/>
      <c r="AJ807" s="234"/>
      <c r="AK807" s="234"/>
      <c r="AL807" s="234"/>
      <c r="AM807" s="234"/>
      <c r="AN807" s="234"/>
      <c r="AO807" s="234"/>
      <c r="AP807" s="234"/>
      <c r="AQ807" s="234"/>
      <c r="AR807" s="234"/>
      <c r="AS807" s="234"/>
      <c r="AT807" s="234"/>
      <c r="AU807" s="234"/>
      <c r="AV807" s="234"/>
      <c r="AW807" s="234"/>
      <c r="AX807" s="234"/>
      <c r="AY807" s="234"/>
      <c r="AZ807" s="234"/>
      <c r="BA807" s="234"/>
      <c r="BB807" s="234"/>
      <c r="BC807" s="234"/>
      <c r="BD807" s="234"/>
      <c r="BE807" s="234"/>
      <c r="BF807" s="234"/>
      <c r="BG807" s="234"/>
      <c r="BH807" s="234"/>
      <c r="BI807" s="234"/>
      <c r="BJ807" s="234"/>
      <c r="BK807" s="234"/>
      <c r="BL807" s="234"/>
      <c r="BM807" s="235">
        <v>1</v>
      </c>
    </row>
    <row r="808" spans="1:65">
      <c r="A808" s="30"/>
      <c r="B808" s="19">
        <v>1</v>
      </c>
      <c r="C808" s="9">
        <v>2</v>
      </c>
      <c r="D808" s="236">
        <v>105</v>
      </c>
      <c r="E808" s="236">
        <v>108</v>
      </c>
      <c r="F808" s="236">
        <v>126.69999999999999</v>
      </c>
      <c r="G808" s="236">
        <v>111</v>
      </c>
      <c r="H808" s="236">
        <v>118</v>
      </c>
      <c r="I808" s="236">
        <v>130</v>
      </c>
      <c r="J808" s="236">
        <v>117.5</v>
      </c>
      <c r="K808" s="236">
        <v>124.49999999999999</v>
      </c>
      <c r="L808" s="236">
        <v>124</v>
      </c>
      <c r="M808" s="236">
        <v>117.01</v>
      </c>
      <c r="N808" s="236">
        <v>104.49</v>
      </c>
      <c r="O808" s="236">
        <v>102</v>
      </c>
      <c r="P808" s="236">
        <v>107.81832214401925</v>
      </c>
      <c r="Q808" s="236">
        <v>98.49</v>
      </c>
      <c r="R808" s="236">
        <v>100.65658504589507</v>
      </c>
      <c r="S808" s="236">
        <v>125.4</v>
      </c>
      <c r="T808" s="236">
        <v>101</v>
      </c>
      <c r="U808" s="236">
        <v>90.68</v>
      </c>
      <c r="V808" s="236">
        <v>111</v>
      </c>
      <c r="W808" s="236">
        <v>117.24</v>
      </c>
      <c r="X808" s="236">
        <v>117</v>
      </c>
      <c r="Y808" s="236">
        <v>122</v>
      </c>
      <c r="Z808" s="236">
        <v>116</v>
      </c>
      <c r="AA808" s="236">
        <v>113</v>
      </c>
      <c r="AB808" s="236">
        <v>90.64</v>
      </c>
      <c r="AC808" s="236">
        <v>106.5</v>
      </c>
      <c r="AD808" s="236">
        <v>114</v>
      </c>
      <c r="AE808" s="236">
        <v>112.31</v>
      </c>
      <c r="AF808" s="233"/>
      <c r="AG808" s="234"/>
      <c r="AH808" s="234"/>
      <c r="AI808" s="234"/>
      <c r="AJ808" s="234"/>
      <c r="AK808" s="234"/>
      <c r="AL808" s="234"/>
      <c r="AM808" s="234"/>
      <c r="AN808" s="234"/>
      <c r="AO808" s="234"/>
      <c r="AP808" s="234"/>
      <c r="AQ808" s="234"/>
      <c r="AR808" s="234"/>
      <c r="AS808" s="234"/>
      <c r="AT808" s="234"/>
      <c r="AU808" s="234"/>
      <c r="AV808" s="234"/>
      <c r="AW808" s="234"/>
      <c r="AX808" s="234"/>
      <c r="AY808" s="234"/>
      <c r="AZ808" s="234"/>
      <c r="BA808" s="234"/>
      <c r="BB808" s="234"/>
      <c r="BC808" s="234"/>
      <c r="BD808" s="234"/>
      <c r="BE808" s="234"/>
      <c r="BF808" s="234"/>
      <c r="BG808" s="234"/>
      <c r="BH808" s="234"/>
      <c r="BI808" s="234"/>
      <c r="BJ808" s="234"/>
      <c r="BK808" s="234"/>
      <c r="BL808" s="234"/>
      <c r="BM808" s="235">
        <v>45</v>
      </c>
    </row>
    <row r="809" spans="1:65">
      <c r="A809" s="30"/>
      <c r="B809" s="19">
        <v>1</v>
      </c>
      <c r="C809" s="9">
        <v>3</v>
      </c>
      <c r="D809" s="236">
        <v>109</v>
      </c>
      <c r="E809" s="236">
        <v>104</v>
      </c>
      <c r="F809" s="236">
        <v>129.80000000000001</v>
      </c>
      <c r="G809" s="236">
        <v>110.5</v>
      </c>
      <c r="H809" s="236">
        <v>132</v>
      </c>
      <c r="I809" s="236">
        <v>129.5</v>
      </c>
      <c r="J809" s="236">
        <v>116</v>
      </c>
      <c r="K809" s="236">
        <v>124</v>
      </c>
      <c r="L809" s="236">
        <v>127</v>
      </c>
      <c r="M809" s="236">
        <v>117.36</v>
      </c>
      <c r="N809" s="236">
        <v>97.89</v>
      </c>
      <c r="O809" s="236">
        <v>106</v>
      </c>
      <c r="P809" s="236">
        <v>110.07398141525348</v>
      </c>
      <c r="Q809" s="236">
        <v>100.858</v>
      </c>
      <c r="R809" s="236">
        <v>101.90361114288481</v>
      </c>
      <c r="S809" s="236">
        <v>127.59999999999998</v>
      </c>
      <c r="T809" s="236">
        <v>106</v>
      </c>
      <c r="U809" s="236">
        <v>88.47</v>
      </c>
      <c r="V809" s="236">
        <v>109</v>
      </c>
      <c r="W809" s="236">
        <v>114.22</v>
      </c>
      <c r="X809" s="236">
        <v>117</v>
      </c>
      <c r="Y809" s="236">
        <v>120</v>
      </c>
      <c r="Z809" s="236">
        <v>108</v>
      </c>
      <c r="AA809" s="236">
        <v>115</v>
      </c>
      <c r="AB809" s="236">
        <v>91.24</v>
      </c>
      <c r="AC809" s="236">
        <v>109.77</v>
      </c>
      <c r="AD809" s="236">
        <v>129</v>
      </c>
      <c r="AE809" s="236">
        <v>114.86</v>
      </c>
      <c r="AF809" s="233"/>
      <c r="AG809" s="234"/>
      <c r="AH809" s="234"/>
      <c r="AI809" s="234"/>
      <c r="AJ809" s="234"/>
      <c r="AK809" s="234"/>
      <c r="AL809" s="234"/>
      <c r="AM809" s="234"/>
      <c r="AN809" s="234"/>
      <c r="AO809" s="234"/>
      <c r="AP809" s="234"/>
      <c r="AQ809" s="234"/>
      <c r="AR809" s="234"/>
      <c r="AS809" s="234"/>
      <c r="AT809" s="234"/>
      <c r="AU809" s="234"/>
      <c r="AV809" s="234"/>
      <c r="AW809" s="234"/>
      <c r="AX809" s="234"/>
      <c r="AY809" s="234"/>
      <c r="AZ809" s="234"/>
      <c r="BA809" s="234"/>
      <c r="BB809" s="234"/>
      <c r="BC809" s="234"/>
      <c r="BD809" s="234"/>
      <c r="BE809" s="234"/>
      <c r="BF809" s="234"/>
      <c r="BG809" s="234"/>
      <c r="BH809" s="234"/>
      <c r="BI809" s="234"/>
      <c r="BJ809" s="234"/>
      <c r="BK809" s="234"/>
      <c r="BL809" s="234"/>
      <c r="BM809" s="235">
        <v>16</v>
      </c>
    </row>
    <row r="810" spans="1:65">
      <c r="A810" s="30"/>
      <c r="B810" s="19">
        <v>1</v>
      </c>
      <c r="C810" s="9">
        <v>4</v>
      </c>
      <c r="D810" s="236">
        <v>107</v>
      </c>
      <c r="E810" s="236">
        <v>112</v>
      </c>
      <c r="F810" s="236">
        <v>129</v>
      </c>
      <c r="G810" s="236">
        <v>110.5</v>
      </c>
      <c r="H810" s="236">
        <v>122.5</v>
      </c>
      <c r="I810" s="236">
        <v>127.50000000000001</v>
      </c>
      <c r="J810" s="236">
        <v>115</v>
      </c>
      <c r="K810" s="236">
        <v>126</v>
      </c>
      <c r="L810" s="236">
        <v>126</v>
      </c>
      <c r="M810" s="236">
        <v>111.68</v>
      </c>
      <c r="N810" s="236">
        <v>99.72</v>
      </c>
      <c r="O810" s="236">
        <v>100</v>
      </c>
      <c r="P810" s="236">
        <v>108.87613550762805</v>
      </c>
      <c r="Q810" s="236">
        <v>96.855000000000004</v>
      </c>
      <c r="R810" s="236">
        <v>101.93368579643295</v>
      </c>
      <c r="S810" s="236">
        <v>129.6</v>
      </c>
      <c r="T810" s="236">
        <v>107</v>
      </c>
      <c r="U810" s="236">
        <v>89.07</v>
      </c>
      <c r="V810" s="236">
        <v>114</v>
      </c>
      <c r="W810" s="236">
        <v>115.15</v>
      </c>
      <c r="X810" s="236">
        <v>117</v>
      </c>
      <c r="Y810" s="236">
        <v>117</v>
      </c>
      <c r="Z810" s="236">
        <v>111</v>
      </c>
      <c r="AA810" s="236">
        <v>114</v>
      </c>
      <c r="AB810" s="236">
        <v>89.27</v>
      </c>
      <c r="AC810" s="236">
        <v>109</v>
      </c>
      <c r="AD810" s="236">
        <v>128</v>
      </c>
      <c r="AE810" s="236">
        <v>122.08999999999999</v>
      </c>
      <c r="AF810" s="233"/>
      <c r="AG810" s="234"/>
      <c r="AH810" s="234"/>
      <c r="AI810" s="234"/>
      <c r="AJ810" s="234"/>
      <c r="AK810" s="234"/>
      <c r="AL810" s="234"/>
      <c r="AM810" s="234"/>
      <c r="AN810" s="234"/>
      <c r="AO810" s="234"/>
      <c r="AP810" s="234"/>
      <c r="AQ810" s="234"/>
      <c r="AR810" s="234"/>
      <c r="AS810" s="234"/>
      <c r="AT810" s="234"/>
      <c r="AU810" s="234"/>
      <c r="AV810" s="234"/>
      <c r="AW810" s="234"/>
      <c r="AX810" s="234"/>
      <c r="AY810" s="234"/>
      <c r="AZ810" s="234"/>
      <c r="BA810" s="234"/>
      <c r="BB810" s="234"/>
      <c r="BC810" s="234"/>
      <c r="BD810" s="234"/>
      <c r="BE810" s="234"/>
      <c r="BF810" s="234"/>
      <c r="BG810" s="234"/>
      <c r="BH810" s="234"/>
      <c r="BI810" s="234"/>
      <c r="BJ810" s="234"/>
      <c r="BK810" s="234"/>
      <c r="BL810" s="234"/>
      <c r="BM810" s="235">
        <v>112.55401571634944</v>
      </c>
    </row>
    <row r="811" spans="1:65">
      <c r="A811" s="30"/>
      <c r="B811" s="19">
        <v>1</v>
      </c>
      <c r="C811" s="9">
        <v>5</v>
      </c>
      <c r="D811" s="236">
        <v>109</v>
      </c>
      <c r="E811" s="236">
        <v>103</v>
      </c>
      <c r="F811" s="236">
        <v>128.6</v>
      </c>
      <c r="G811" s="236">
        <v>111.5</v>
      </c>
      <c r="H811" s="236">
        <v>125.49999999999999</v>
      </c>
      <c r="I811" s="236">
        <v>123.5</v>
      </c>
      <c r="J811" s="236">
        <v>115</v>
      </c>
      <c r="K811" s="236">
        <v>124</v>
      </c>
      <c r="L811" s="236">
        <v>128</v>
      </c>
      <c r="M811" s="236">
        <v>115.45</v>
      </c>
      <c r="N811" s="236">
        <v>103.34</v>
      </c>
      <c r="O811" s="236">
        <v>103</v>
      </c>
      <c r="P811" s="236">
        <v>108.92188917952222</v>
      </c>
      <c r="Q811" s="236">
        <v>99.611999999999995</v>
      </c>
      <c r="R811" s="236">
        <v>101.62677058137101</v>
      </c>
      <c r="S811" s="236">
        <v>126.10000000000001</v>
      </c>
      <c r="T811" s="236">
        <v>111</v>
      </c>
      <c r="U811" s="236">
        <v>92.4</v>
      </c>
      <c r="V811" s="236">
        <v>107</v>
      </c>
      <c r="W811" s="236">
        <v>117.69</v>
      </c>
      <c r="X811" s="236">
        <v>119</v>
      </c>
      <c r="Y811" s="236">
        <v>121</v>
      </c>
      <c r="Z811" s="236">
        <v>111</v>
      </c>
      <c r="AA811" s="236">
        <v>113</v>
      </c>
      <c r="AB811" s="236">
        <v>90</v>
      </c>
      <c r="AC811" s="236">
        <v>108.02</v>
      </c>
      <c r="AD811" s="236">
        <v>118</v>
      </c>
      <c r="AE811" s="236">
        <v>125.23999999999998</v>
      </c>
      <c r="AF811" s="233"/>
      <c r="AG811" s="234"/>
      <c r="AH811" s="234"/>
      <c r="AI811" s="234"/>
      <c r="AJ811" s="234"/>
      <c r="AK811" s="234"/>
      <c r="AL811" s="234"/>
      <c r="AM811" s="234"/>
      <c r="AN811" s="234"/>
      <c r="AO811" s="234"/>
      <c r="AP811" s="234"/>
      <c r="AQ811" s="234"/>
      <c r="AR811" s="234"/>
      <c r="AS811" s="234"/>
      <c r="AT811" s="234"/>
      <c r="AU811" s="234"/>
      <c r="AV811" s="234"/>
      <c r="AW811" s="234"/>
      <c r="AX811" s="234"/>
      <c r="AY811" s="234"/>
      <c r="AZ811" s="234"/>
      <c r="BA811" s="234"/>
      <c r="BB811" s="234"/>
      <c r="BC811" s="234"/>
      <c r="BD811" s="234"/>
      <c r="BE811" s="234"/>
      <c r="BF811" s="234"/>
      <c r="BG811" s="234"/>
      <c r="BH811" s="234"/>
      <c r="BI811" s="234"/>
      <c r="BJ811" s="234"/>
      <c r="BK811" s="234"/>
      <c r="BL811" s="234"/>
      <c r="BM811" s="235">
        <v>102</v>
      </c>
    </row>
    <row r="812" spans="1:65">
      <c r="A812" s="30"/>
      <c r="B812" s="19">
        <v>1</v>
      </c>
      <c r="C812" s="9">
        <v>6</v>
      </c>
      <c r="D812" s="236">
        <v>108</v>
      </c>
      <c r="E812" s="236">
        <v>103</v>
      </c>
      <c r="F812" s="236">
        <v>127.30000000000001</v>
      </c>
      <c r="G812" s="236">
        <v>110</v>
      </c>
      <c r="H812" s="236">
        <v>122.5</v>
      </c>
      <c r="I812" s="236">
        <v>128.5</v>
      </c>
      <c r="J812" s="236">
        <v>117.5</v>
      </c>
      <c r="K812" s="236">
        <v>124</v>
      </c>
      <c r="L812" s="236">
        <v>125</v>
      </c>
      <c r="M812" s="236">
        <v>111.78</v>
      </c>
      <c r="N812" s="236">
        <v>92.68</v>
      </c>
      <c r="O812" s="236">
        <v>103</v>
      </c>
      <c r="P812" s="236">
        <v>107.87890067907963</v>
      </c>
      <c r="Q812" s="236">
        <v>99.38</v>
      </c>
      <c r="R812" s="236">
        <v>100.8663505693936</v>
      </c>
      <c r="S812" s="236">
        <v>134.1</v>
      </c>
      <c r="T812" s="236">
        <v>107</v>
      </c>
      <c r="U812" s="236">
        <v>92.87</v>
      </c>
      <c r="V812" s="236">
        <v>106</v>
      </c>
      <c r="W812" s="236">
        <v>119.32</v>
      </c>
      <c r="X812" s="236">
        <v>115</v>
      </c>
      <c r="Y812" s="236">
        <v>118</v>
      </c>
      <c r="Z812" s="236">
        <v>110</v>
      </c>
      <c r="AA812" s="236">
        <v>109</v>
      </c>
      <c r="AB812" s="236">
        <v>91.51</v>
      </c>
      <c r="AC812" s="236">
        <v>107.42</v>
      </c>
      <c r="AD812" s="236">
        <v>116</v>
      </c>
      <c r="AE812" s="236">
        <v>123.74000000000001</v>
      </c>
      <c r="AF812" s="233"/>
      <c r="AG812" s="234"/>
      <c r="AH812" s="234"/>
      <c r="AI812" s="234"/>
      <c r="AJ812" s="234"/>
      <c r="AK812" s="234"/>
      <c r="AL812" s="234"/>
      <c r="AM812" s="234"/>
      <c r="AN812" s="234"/>
      <c r="AO812" s="234"/>
      <c r="AP812" s="234"/>
      <c r="AQ812" s="234"/>
      <c r="AR812" s="234"/>
      <c r="AS812" s="234"/>
      <c r="AT812" s="234"/>
      <c r="AU812" s="234"/>
      <c r="AV812" s="234"/>
      <c r="AW812" s="234"/>
      <c r="AX812" s="234"/>
      <c r="AY812" s="234"/>
      <c r="AZ812" s="234"/>
      <c r="BA812" s="234"/>
      <c r="BB812" s="234"/>
      <c r="BC812" s="234"/>
      <c r="BD812" s="234"/>
      <c r="BE812" s="234"/>
      <c r="BF812" s="234"/>
      <c r="BG812" s="234"/>
      <c r="BH812" s="234"/>
      <c r="BI812" s="234"/>
      <c r="BJ812" s="234"/>
      <c r="BK812" s="234"/>
      <c r="BL812" s="234"/>
      <c r="BM812" s="239"/>
    </row>
    <row r="813" spans="1:65">
      <c r="A813" s="30"/>
      <c r="B813" s="20" t="s">
        <v>238</v>
      </c>
      <c r="C813" s="12"/>
      <c r="D813" s="240">
        <v>107.66666666666667</v>
      </c>
      <c r="E813" s="240">
        <v>106.16666666666667</v>
      </c>
      <c r="F813" s="240">
        <v>128.11666666666667</v>
      </c>
      <c r="G813" s="240">
        <v>110.91666666666667</v>
      </c>
      <c r="H813" s="240">
        <v>124.75</v>
      </c>
      <c r="I813" s="240">
        <v>127.16666666666667</v>
      </c>
      <c r="J813" s="240">
        <v>116.75</v>
      </c>
      <c r="K813" s="240">
        <v>124.41666666666667</v>
      </c>
      <c r="L813" s="240">
        <v>125.5</v>
      </c>
      <c r="M813" s="240">
        <v>115.73</v>
      </c>
      <c r="N813" s="240">
        <v>100.02833333333335</v>
      </c>
      <c r="O813" s="240">
        <v>102.83333333333333</v>
      </c>
      <c r="P813" s="240">
        <v>108.24939775902321</v>
      </c>
      <c r="Q813" s="240">
        <v>96.311999999999998</v>
      </c>
      <c r="R813" s="240">
        <v>101.43404229876084</v>
      </c>
      <c r="S813" s="240">
        <v>128.76666666666668</v>
      </c>
      <c r="T813" s="240">
        <v>107.5</v>
      </c>
      <c r="U813" s="240">
        <v>90.825000000000003</v>
      </c>
      <c r="V813" s="240">
        <v>109.16666666666667</v>
      </c>
      <c r="W813" s="240">
        <v>116.94833333333331</v>
      </c>
      <c r="X813" s="240">
        <v>117.5</v>
      </c>
      <c r="Y813" s="240">
        <v>120</v>
      </c>
      <c r="Z813" s="240">
        <v>111.5</v>
      </c>
      <c r="AA813" s="240">
        <v>112</v>
      </c>
      <c r="AB813" s="240">
        <v>89.918333333333337</v>
      </c>
      <c r="AC813" s="240">
        <v>108.16833333333334</v>
      </c>
      <c r="AD813" s="240">
        <v>119.83333333333333</v>
      </c>
      <c r="AE813" s="240">
        <v>120.62166666666667</v>
      </c>
      <c r="AF813" s="233"/>
      <c r="AG813" s="234"/>
      <c r="AH813" s="234"/>
      <c r="AI813" s="234"/>
      <c r="AJ813" s="234"/>
      <c r="AK813" s="234"/>
      <c r="AL813" s="234"/>
      <c r="AM813" s="234"/>
      <c r="AN813" s="234"/>
      <c r="AO813" s="234"/>
      <c r="AP813" s="234"/>
      <c r="AQ813" s="234"/>
      <c r="AR813" s="234"/>
      <c r="AS813" s="234"/>
      <c r="AT813" s="234"/>
      <c r="AU813" s="234"/>
      <c r="AV813" s="234"/>
      <c r="AW813" s="234"/>
      <c r="AX813" s="234"/>
      <c r="AY813" s="234"/>
      <c r="AZ813" s="234"/>
      <c r="BA813" s="234"/>
      <c r="BB813" s="234"/>
      <c r="BC813" s="234"/>
      <c r="BD813" s="234"/>
      <c r="BE813" s="234"/>
      <c r="BF813" s="234"/>
      <c r="BG813" s="234"/>
      <c r="BH813" s="234"/>
      <c r="BI813" s="234"/>
      <c r="BJ813" s="234"/>
      <c r="BK813" s="234"/>
      <c r="BL813" s="234"/>
      <c r="BM813" s="239"/>
    </row>
    <row r="814" spans="1:65">
      <c r="A814" s="30"/>
      <c r="B814" s="3" t="s">
        <v>239</v>
      </c>
      <c r="C814" s="29"/>
      <c r="D814" s="236">
        <v>108</v>
      </c>
      <c r="E814" s="236">
        <v>105.5</v>
      </c>
      <c r="F814" s="236">
        <v>127.95</v>
      </c>
      <c r="G814" s="236">
        <v>110.75</v>
      </c>
      <c r="H814" s="236">
        <v>124</v>
      </c>
      <c r="I814" s="236">
        <v>128</v>
      </c>
      <c r="J814" s="236">
        <v>116.75</v>
      </c>
      <c r="K814" s="236">
        <v>124</v>
      </c>
      <c r="L814" s="236">
        <v>125.5</v>
      </c>
      <c r="M814" s="236">
        <v>116.23</v>
      </c>
      <c r="N814" s="236">
        <v>100.88499999999999</v>
      </c>
      <c r="O814" s="236">
        <v>103</v>
      </c>
      <c r="P814" s="236">
        <v>108.37751809335384</v>
      </c>
      <c r="Q814" s="236">
        <v>98.935000000000002</v>
      </c>
      <c r="R814" s="236">
        <v>101.62201061897933</v>
      </c>
      <c r="S814" s="236">
        <v>128.6</v>
      </c>
      <c r="T814" s="236">
        <v>107</v>
      </c>
      <c r="U814" s="236">
        <v>91.07</v>
      </c>
      <c r="V814" s="236">
        <v>108.5</v>
      </c>
      <c r="W814" s="236">
        <v>117.465</v>
      </c>
      <c r="X814" s="236">
        <v>117</v>
      </c>
      <c r="Y814" s="236">
        <v>120.5</v>
      </c>
      <c r="Z814" s="236">
        <v>111</v>
      </c>
      <c r="AA814" s="236">
        <v>113</v>
      </c>
      <c r="AB814" s="236">
        <v>90.32</v>
      </c>
      <c r="AC814" s="236">
        <v>108.16</v>
      </c>
      <c r="AD814" s="236">
        <v>117</v>
      </c>
      <c r="AE814" s="236">
        <v>122.91499999999999</v>
      </c>
      <c r="AF814" s="233"/>
      <c r="AG814" s="234"/>
      <c r="AH814" s="234"/>
      <c r="AI814" s="234"/>
      <c r="AJ814" s="234"/>
      <c r="AK814" s="234"/>
      <c r="AL814" s="234"/>
      <c r="AM814" s="234"/>
      <c r="AN814" s="234"/>
      <c r="AO814" s="234"/>
      <c r="AP814" s="234"/>
      <c r="AQ814" s="234"/>
      <c r="AR814" s="234"/>
      <c r="AS814" s="234"/>
      <c r="AT814" s="234"/>
      <c r="AU814" s="234"/>
      <c r="AV814" s="234"/>
      <c r="AW814" s="234"/>
      <c r="AX814" s="234"/>
      <c r="AY814" s="234"/>
      <c r="AZ814" s="234"/>
      <c r="BA814" s="234"/>
      <c r="BB814" s="234"/>
      <c r="BC814" s="234"/>
      <c r="BD814" s="234"/>
      <c r="BE814" s="234"/>
      <c r="BF814" s="234"/>
      <c r="BG814" s="234"/>
      <c r="BH814" s="234"/>
      <c r="BI814" s="234"/>
      <c r="BJ814" s="234"/>
      <c r="BK814" s="234"/>
      <c r="BL814" s="234"/>
      <c r="BM814" s="239"/>
    </row>
    <row r="815" spans="1:65">
      <c r="A815" s="30"/>
      <c r="B815" s="3" t="s">
        <v>240</v>
      </c>
      <c r="C815" s="29"/>
      <c r="D815" s="236">
        <v>1.505545305418162</v>
      </c>
      <c r="E815" s="236">
        <v>3.5449494589721118</v>
      </c>
      <c r="F815" s="236">
        <v>1.1990273836183527</v>
      </c>
      <c r="G815" s="236">
        <v>0.73598007219398731</v>
      </c>
      <c r="H815" s="236">
        <v>4.8862050714230154</v>
      </c>
      <c r="I815" s="236">
        <v>2.7868739954771309</v>
      </c>
      <c r="J815" s="236">
        <v>1.7535677916750183</v>
      </c>
      <c r="K815" s="236">
        <v>0.80104098937986079</v>
      </c>
      <c r="L815" s="236">
        <v>1.8708286933869669</v>
      </c>
      <c r="M815" s="236">
        <v>3.6115259932610173</v>
      </c>
      <c r="N815" s="236">
        <v>4.3272689616739379</v>
      </c>
      <c r="O815" s="236">
        <v>1.9407902170679514</v>
      </c>
      <c r="P815" s="236">
        <v>1.406417002885666</v>
      </c>
      <c r="Q815" s="236">
        <v>6.810587316817835</v>
      </c>
      <c r="R815" s="236">
        <v>0.54176779104316708</v>
      </c>
      <c r="S815" s="236">
        <v>3.162699269084345</v>
      </c>
      <c r="T815" s="236">
        <v>4.1833001326703778</v>
      </c>
      <c r="U815" s="236">
        <v>1.7727351748075657</v>
      </c>
      <c r="V815" s="236">
        <v>2.9268868558020253</v>
      </c>
      <c r="W815" s="236">
        <v>1.9076626186688916</v>
      </c>
      <c r="X815" s="236">
        <v>1.7606816861659009</v>
      </c>
      <c r="Y815" s="236">
        <v>2.0976176963403033</v>
      </c>
      <c r="Z815" s="236">
        <v>2.7386127875258306</v>
      </c>
      <c r="AA815" s="236">
        <v>2.8284271247461903</v>
      </c>
      <c r="AB815" s="236">
        <v>1.7112967792486129</v>
      </c>
      <c r="AC815" s="236">
        <v>1.1523613437922429</v>
      </c>
      <c r="AD815" s="236">
        <v>6.8823445617512249</v>
      </c>
      <c r="AE815" s="236">
        <v>5.6425221901793723</v>
      </c>
      <c r="AF815" s="233"/>
      <c r="AG815" s="234"/>
      <c r="AH815" s="234"/>
      <c r="AI815" s="234"/>
      <c r="AJ815" s="234"/>
      <c r="AK815" s="234"/>
      <c r="AL815" s="234"/>
      <c r="AM815" s="234"/>
      <c r="AN815" s="234"/>
      <c r="AO815" s="234"/>
      <c r="AP815" s="234"/>
      <c r="AQ815" s="234"/>
      <c r="AR815" s="234"/>
      <c r="AS815" s="234"/>
      <c r="AT815" s="234"/>
      <c r="AU815" s="234"/>
      <c r="AV815" s="234"/>
      <c r="AW815" s="234"/>
      <c r="AX815" s="234"/>
      <c r="AY815" s="234"/>
      <c r="AZ815" s="234"/>
      <c r="BA815" s="234"/>
      <c r="BB815" s="234"/>
      <c r="BC815" s="234"/>
      <c r="BD815" s="234"/>
      <c r="BE815" s="234"/>
      <c r="BF815" s="234"/>
      <c r="BG815" s="234"/>
      <c r="BH815" s="234"/>
      <c r="BI815" s="234"/>
      <c r="BJ815" s="234"/>
      <c r="BK815" s="234"/>
      <c r="BL815" s="234"/>
      <c r="BM815" s="239"/>
    </row>
    <row r="816" spans="1:65">
      <c r="A816" s="30"/>
      <c r="B816" s="3" t="s">
        <v>87</v>
      </c>
      <c r="C816" s="29"/>
      <c r="D816" s="13">
        <v>1.3983392929580452E-2</v>
      </c>
      <c r="E816" s="13">
        <v>3.3390418765828364E-2</v>
      </c>
      <c r="F816" s="13">
        <v>9.3588712133603688E-3</v>
      </c>
      <c r="G816" s="13">
        <v>6.6354326568954522E-3</v>
      </c>
      <c r="H816" s="13">
        <v>3.916797652443299E-2</v>
      </c>
      <c r="I816" s="13">
        <v>2.1915129715416495E-2</v>
      </c>
      <c r="J816" s="13">
        <v>1.5019852605353476E-2</v>
      </c>
      <c r="K816" s="13">
        <v>6.4383736587798586E-3</v>
      </c>
      <c r="L816" s="13">
        <v>1.4907001540932007E-2</v>
      </c>
      <c r="M816" s="13">
        <v>3.1206480543169594E-2</v>
      </c>
      <c r="N816" s="13">
        <v>4.326043249419935E-2</v>
      </c>
      <c r="O816" s="13">
        <v>1.8873162564680242E-2</v>
      </c>
      <c r="P816" s="13">
        <v>1.2992377158684312E-2</v>
      </c>
      <c r="Q816" s="13">
        <v>7.0713798039889475E-2</v>
      </c>
      <c r="R816" s="13">
        <v>5.3410844994963343E-3</v>
      </c>
      <c r="S816" s="13">
        <v>2.4561475038190613E-2</v>
      </c>
      <c r="T816" s="13">
        <v>3.8914419838794213E-2</v>
      </c>
      <c r="U816" s="13">
        <v>1.9518141203496455E-2</v>
      </c>
      <c r="V816" s="13">
        <v>2.6811177305056718E-2</v>
      </c>
      <c r="W816" s="13">
        <v>1.6312012016721562E-2</v>
      </c>
      <c r="X816" s="13">
        <v>1.4984524988645965E-2</v>
      </c>
      <c r="Y816" s="13">
        <v>1.7480147469502529E-2</v>
      </c>
      <c r="Z816" s="13">
        <v>2.4561549663908794E-2</v>
      </c>
      <c r="AA816" s="13">
        <v>2.525381361380527E-2</v>
      </c>
      <c r="AB816" s="13">
        <v>1.9031678144041216E-2</v>
      </c>
      <c r="AC816" s="13">
        <v>1.0653407594264275E-2</v>
      </c>
      <c r="AD816" s="13">
        <v>5.7432638901957371E-2</v>
      </c>
      <c r="AE816" s="13">
        <v>4.6778678707634386E-2</v>
      </c>
      <c r="AF816" s="156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241</v>
      </c>
      <c r="C817" s="29"/>
      <c r="D817" s="13">
        <v>-4.3422253915839981E-2</v>
      </c>
      <c r="E817" s="13">
        <v>-5.6749188458808164E-2</v>
      </c>
      <c r="F817" s="13">
        <v>0.13826828701995941</v>
      </c>
      <c r="G817" s="13">
        <v>-1.4547229072742307E-2</v>
      </c>
      <c r="H817" s="13">
        <v>0.10835672282351982</v>
      </c>
      <c r="I817" s="13">
        <v>0.12982789514274629</v>
      </c>
      <c r="J817" s="13">
        <v>3.7279738594356182E-2</v>
      </c>
      <c r="K817" s="13">
        <v>0.10539518181397134</v>
      </c>
      <c r="L817" s="13">
        <v>0.11502019009500386</v>
      </c>
      <c r="M817" s="13">
        <v>2.8217423105137751E-2</v>
      </c>
      <c r="N817" s="13">
        <v>-0.11128596614964337</v>
      </c>
      <c r="O817" s="13">
        <v>-8.6364598554293015E-2</v>
      </c>
      <c r="P817" s="13">
        <v>-3.8244907833181352E-2</v>
      </c>
      <c r="Q817" s="13">
        <v>-0.1443041868650996</v>
      </c>
      <c r="R817" s="13">
        <v>-9.8796771903832847E-2</v>
      </c>
      <c r="S817" s="13">
        <v>0.14404329198857901</v>
      </c>
      <c r="T817" s="13">
        <v>-4.4903024420614224E-2</v>
      </c>
      <c r="U817" s="13">
        <v>-0.19305411342327705</v>
      </c>
      <c r="V817" s="13">
        <v>-3.0095319372871798E-2</v>
      </c>
      <c r="W817" s="13">
        <v>3.9041855495037359E-2</v>
      </c>
      <c r="X817" s="13">
        <v>4.3943205865840218E-2</v>
      </c>
      <c r="Y817" s="13">
        <v>6.6154763437453745E-2</v>
      </c>
      <c r="Z817" s="13">
        <v>-9.3645323060325136E-3</v>
      </c>
      <c r="AA817" s="13">
        <v>-4.922220791709786E-3</v>
      </c>
      <c r="AB817" s="13">
        <v>-0.20110950496924895</v>
      </c>
      <c r="AC817" s="13">
        <v>-3.8965134696469561E-2</v>
      </c>
      <c r="AD817" s="13">
        <v>6.4673992932679614E-2</v>
      </c>
      <c r="AE817" s="13">
        <v>7.1678037420261909E-2</v>
      </c>
      <c r="AF817" s="156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242</v>
      </c>
      <c r="C818" s="47"/>
      <c r="D818" s="45">
        <v>0.34</v>
      </c>
      <c r="E818" s="45">
        <v>0.46</v>
      </c>
      <c r="F818" s="45">
        <v>1.35</v>
      </c>
      <c r="G818" s="45">
        <v>7.0000000000000007E-2</v>
      </c>
      <c r="H818" s="45">
        <v>1.07</v>
      </c>
      <c r="I818" s="45">
        <v>1.27</v>
      </c>
      <c r="J818" s="45">
        <v>0.41</v>
      </c>
      <c r="K818" s="45">
        <v>1.05</v>
      </c>
      <c r="L818" s="45">
        <v>1.1399999999999999</v>
      </c>
      <c r="M818" s="45">
        <v>0.33</v>
      </c>
      <c r="N818" s="45">
        <v>0.97</v>
      </c>
      <c r="O818" s="45">
        <v>0.74</v>
      </c>
      <c r="P818" s="45">
        <v>0.28999999999999998</v>
      </c>
      <c r="Q818" s="45">
        <v>1.27</v>
      </c>
      <c r="R818" s="45">
        <v>0.85</v>
      </c>
      <c r="S818" s="45">
        <v>1.41</v>
      </c>
      <c r="T818" s="45">
        <v>0.35</v>
      </c>
      <c r="U818" s="45">
        <v>1.73</v>
      </c>
      <c r="V818" s="45">
        <v>0.21</v>
      </c>
      <c r="W818" s="45">
        <v>0.43</v>
      </c>
      <c r="X818" s="45">
        <v>0.47</v>
      </c>
      <c r="Y818" s="45">
        <v>0.68</v>
      </c>
      <c r="Z818" s="45">
        <v>0.02</v>
      </c>
      <c r="AA818" s="45">
        <v>0.02</v>
      </c>
      <c r="AB818" s="45">
        <v>1.8</v>
      </c>
      <c r="AC818" s="45">
        <v>0.3</v>
      </c>
      <c r="AD818" s="45">
        <v>0.67</v>
      </c>
      <c r="AE818" s="45">
        <v>0.73</v>
      </c>
      <c r="AF818" s="156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BM819" s="55"/>
    </row>
    <row r="820" spans="1:65" ht="15">
      <c r="B820" s="8" t="s">
        <v>592</v>
      </c>
      <c r="BM820" s="28" t="s">
        <v>67</v>
      </c>
    </row>
    <row r="821" spans="1:65" ht="15">
      <c r="A821" s="25" t="s">
        <v>9</v>
      </c>
      <c r="B821" s="18" t="s">
        <v>114</v>
      </c>
      <c r="C821" s="15" t="s">
        <v>115</v>
      </c>
      <c r="D821" s="16" t="s">
        <v>234</v>
      </c>
      <c r="E821" s="17" t="s">
        <v>234</v>
      </c>
      <c r="F821" s="17" t="s">
        <v>234</v>
      </c>
      <c r="G821" s="17" t="s">
        <v>234</v>
      </c>
      <c r="H821" s="17" t="s">
        <v>234</v>
      </c>
      <c r="I821" s="17" t="s">
        <v>234</v>
      </c>
      <c r="J821" s="17" t="s">
        <v>234</v>
      </c>
      <c r="K821" s="17" t="s">
        <v>234</v>
      </c>
      <c r="L821" s="17" t="s">
        <v>234</v>
      </c>
      <c r="M821" s="17" t="s">
        <v>234</v>
      </c>
      <c r="N821" s="17" t="s">
        <v>234</v>
      </c>
      <c r="O821" s="17" t="s">
        <v>234</v>
      </c>
      <c r="P821" s="17" t="s">
        <v>234</v>
      </c>
      <c r="Q821" s="17" t="s">
        <v>234</v>
      </c>
      <c r="R821" s="17" t="s">
        <v>234</v>
      </c>
      <c r="S821" s="17" t="s">
        <v>234</v>
      </c>
      <c r="T821" s="17" t="s">
        <v>234</v>
      </c>
      <c r="U821" s="17" t="s">
        <v>234</v>
      </c>
      <c r="V821" s="17" t="s">
        <v>234</v>
      </c>
      <c r="W821" s="17" t="s">
        <v>234</v>
      </c>
      <c r="X821" s="17" t="s">
        <v>234</v>
      </c>
      <c r="Y821" s="17" t="s">
        <v>234</v>
      </c>
      <c r="Z821" s="17" t="s">
        <v>234</v>
      </c>
      <c r="AA821" s="17" t="s">
        <v>234</v>
      </c>
      <c r="AB821" s="17" t="s">
        <v>234</v>
      </c>
      <c r="AC821" s="156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235</v>
      </c>
      <c r="C822" s="9" t="s">
        <v>235</v>
      </c>
      <c r="D822" s="153" t="s">
        <v>245</v>
      </c>
      <c r="E822" s="155" t="s">
        <v>246</v>
      </c>
      <c r="F822" s="155" t="s">
        <v>247</v>
      </c>
      <c r="G822" s="155" t="s">
        <v>248</v>
      </c>
      <c r="H822" s="155" t="s">
        <v>249</v>
      </c>
      <c r="I822" s="155" t="s">
        <v>250</v>
      </c>
      <c r="J822" s="155" t="s">
        <v>251</v>
      </c>
      <c r="K822" s="155" t="s">
        <v>252</v>
      </c>
      <c r="L822" s="155" t="s">
        <v>253</v>
      </c>
      <c r="M822" s="155" t="s">
        <v>254</v>
      </c>
      <c r="N822" s="155" t="s">
        <v>255</v>
      </c>
      <c r="O822" s="155" t="s">
        <v>256</v>
      </c>
      <c r="P822" s="155" t="s">
        <v>257</v>
      </c>
      <c r="Q822" s="155" t="s">
        <v>259</v>
      </c>
      <c r="R822" s="155" t="s">
        <v>260</v>
      </c>
      <c r="S822" s="155" t="s">
        <v>261</v>
      </c>
      <c r="T822" s="155" t="s">
        <v>262</v>
      </c>
      <c r="U822" s="155" t="s">
        <v>265</v>
      </c>
      <c r="V822" s="155" t="s">
        <v>267</v>
      </c>
      <c r="W822" s="155" t="s">
        <v>268</v>
      </c>
      <c r="X822" s="155" t="s">
        <v>269</v>
      </c>
      <c r="Y822" s="155" t="s">
        <v>270</v>
      </c>
      <c r="Z822" s="155" t="s">
        <v>271</v>
      </c>
      <c r="AA822" s="155" t="s">
        <v>236</v>
      </c>
      <c r="AB822" s="155" t="s">
        <v>272</v>
      </c>
      <c r="AC822" s="156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282</v>
      </c>
      <c r="E823" s="11" t="s">
        <v>282</v>
      </c>
      <c r="F823" s="11" t="s">
        <v>281</v>
      </c>
      <c r="G823" s="11" t="s">
        <v>281</v>
      </c>
      <c r="H823" s="11" t="s">
        <v>281</v>
      </c>
      <c r="I823" s="11" t="s">
        <v>281</v>
      </c>
      <c r="J823" s="11" t="s">
        <v>281</v>
      </c>
      <c r="K823" s="11" t="s">
        <v>281</v>
      </c>
      <c r="L823" s="11" t="s">
        <v>282</v>
      </c>
      <c r="M823" s="11" t="s">
        <v>311</v>
      </c>
      <c r="N823" s="11" t="s">
        <v>281</v>
      </c>
      <c r="O823" s="11" t="s">
        <v>311</v>
      </c>
      <c r="P823" s="11" t="s">
        <v>281</v>
      </c>
      <c r="Q823" s="11" t="s">
        <v>282</v>
      </c>
      <c r="R823" s="11" t="s">
        <v>311</v>
      </c>
      <c r="S823" s="11" t="s">
        <v>282</v>
      </c>
      <c r="T823" s="11" t="s">
        <v>282</v>
      </c>
      <c r="U823" s="11" t="s">
        <v>282</v>
      </c>
      <c r="V823" s="11" t="s">
        <v>281</v>
      </c>
      <c r="W823" s="11" t="s">
        <v>311</v>
      </c>
      <c r="X823" s="11" t="s">
        <v>282</v>
      </c>
      <c r="Y823" s="11" t="s">
        <v>282</v>
      </c>
      <c r="Z823" s="11" t="s">
        <v>282</v>
      </c>
      <c r="AA823" s="11" t="s">
        <v>311</v>
      </c>
      <c r="AB823" s="11" t="s">
        <v>281</v>
      </c>
      <c r="AC823" s="156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 t="s">
        <v>312</v>
      </c>
      <c r="E824" s="26" t="s">
        <v>312</v>
      </c>
      <c r="F824" s="26" t="s">
        <v>312</v>
      </c>
      <c r="G824" s="26" t="s">
        <v>312</v>
      </c>
      <c r="H824" s="26" t="s">
        <v>312</v>
      </c>
      <c r="I824" s="26" t="s">
        <v>312</v>
      </c>
      <c r="J824" s="26" t="s">
        <v>312</v>
      </c>
      <c r="K824" s="26" t="s">
        <v>312</v>
      </c>
      <c r="L824" s="26" t="s">
        <v>312</v>
      </c>
      <c r="M824" s="26" t="s">
        <v>121</v>
      </c>
      <c r="N824" s="26" t="s">
        <v>278</v>
      </c>
      <c r="O824" s="26" t="s">
        <v>313</v>
      </c>
      <c r="P824" s="26" t="s">
        <v>314</v>
      </c>
      <c r="Q824" s="26" t="s">
        <v>313</v>
      </c>
      <c r="R824" s="26" t="s">
        <v>313</v>
      </c>
      <c r="S824" s="26" t="s">
        <v>313</v>
      </c>
      <c r="T824" s="26" t="s">
        <v>315</v>
      </c>
      <c r="U824" s="26" t="s">
        <v>314</v>
      </c>
      <c r="V824" s="26" t="s">
        <v>315</v>
      </c>
      <c r="W824" s="26" t="s">
        <v>312</v>
      </c>
      <c r="X824" s="26" t="s">
        <v>315</v>
      </c>
      <c r="Y824" s="26" t="s">
        <v>315</v>
      </c>
      <c r="Z824" s="26" t="s">
        <v>312</v>
      </c>
      <c r="AA824" s="26" t="s">
        <v>315</v>
      </c>
      <c r="AB824" s="26" t="s">
        <v>314</v>
      </c>
      <c r="AC824" s="156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8">
        <v>1</v>
      </c>
      <c r="C825" s="14">
        <v>1</v>
      </c>
      <c r="D825" s="151" t="s">
        <v>109</v>
      </c>
      <c r="E825" s="22">
        <v>1.3</v>
      </c>
      <c r="F825" s="22">
        <v>1.2</v>
      </c>
      <c r="G825" s="22">
        <v>1.3</v>
      </c>
      <c r="H825" s="22">
        <v>2</v>
      </c>
      <c r="I825" s="22">
        <v>1.1000000000000001</v>
      </c>
      <c r="J825" s="22">
        <v>1.3</v>
      </c>
      <c r="K825" s="22">
        <v>1.6</v>
      </c>
      <c r="L825" s="22">
        <v>1</v>
      </c>
      <c r="M825" s="22">
        <v>1.2</v>
      </c>
      <c r="N825" s="22">
        <v>1.1000000000000001</v>
      </c>
      <c r="O825" s="151">
        <v>2</v>
      </c>
      <c r="P825" s="22">
        <v>1.1186673699733682</v>
      </c>
      <c r="Q825" s="22">
        <v>1.3286368535043804</v>
      </c>
      <c r="R825" s="22">
        <v>1</v>
      </c>
      <c r="S825" s="151">
        <v>1</v>
      </c>
      <c r="T825" s="151">
        <v>0.5</v>
      </c>
      <c r="U825" s="22">
        <v>2</v>
      </c>
      <c r="V825" s="22">
        <v>1.5</v>
      </c>
      <c r="W825" s="151" t="s">
        <v>109</v>
      </c>
      <c r="X825" s="151">
        <v>1.9</v>
      </c>
      <c r="Y825" s="22">
        <v>1</v>
      </c>
      <c r="Z825" s="22">
        <v>1.4</v>
      </c>
      <c r="AA825" s="22">
        <v>1.3</v>
      </c>
      <c r="AB825" s="22">
        <v>1.5</v>
      </c>
      <c r="AC825" s="156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52" t="s">
        <v>109</v>
      </c>
      <c r="E826" s="11">
        <v>1.3</v>
      </c>
      <c r="F826" s="11">
        <v>1.2</v>
      </c>
      <c r="G826" s="11">
        <v>1.3</v>
      </c>
      <c r="H826" s="11">
        <v>1.8</v>
      </c>
      <c r="I826" s="11">
        <v>1.2</v>
      </c>
      <c r="J826" s="11">
        <v>1.2</v>
      </c>
      <c r="K826" s="11">
        <v>1.6</v>
      </c>
      <c r="L826" s="11">
        <v>1</v>
      </c>
      <c r="M826" s="11">
        <v>1.1000000000000001</v>
      </c>
      <c r="N826" s="11">
        <v>1.1000000000000001</v>
      </c>
      <c r="O826" s="152">
        <v>1</v>
      </c>
      <c r="P826" s="11">
        <v>1.1635329742836125</v>
      </c>
      <c r="Q826" s="11">
        <v>1.3175802502095841</v>
      </c>
      <c r="R826" s="152" t="s">
        <v>107</v>
      </c>
      <c r="S826" s="152">
        <v>1</v>
      </c>
      <c r="T826" s="152">
        <v>0.5</v>
      </c>
      <c r="U826" s="11">
        <v>1.9</v>
      </c>
      <c r="V826" s="11">
        <v>1.5</v>
      </c>
      <c r="W826" s="152" t="s">
        <v>109</v>
      </c>
      <c r="X826" s="152">
        <v>2</v>
      </c>
      <c r="Y826" s="11">
        <v>1</v>
      </c>
      <c r="Z826" s="11">
        <v>1.4</v>
      </c>
      <c r="AA826" s="11">
        <v>1.3</v>
      </c>
      <c r="AB826" s="11">
        <v>1.3</v>
      </c>
      <c r="AC826" s="156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46</v>
      </c>
    </row>
    <row r="827" spans="1:65">
      <c r="A827" s="30"/>
      <c r="B827" s="19">
        <v>1</v>
      </c>
      <c r="C827" s="9">
        <v>3</v>
      </c>
      <c r="D827" s="152" t="s">
        <v>109</v>
      </c>
      <c r="E827" s="11">
        <v>1.5</v>
      </c>
      <c r="F827" s="11">
        <v>1.2</v>
      </c>
      <c r="G827" s="11">
        <v>1.3</v>
      </c>
      <c r="H827" s="11">
        <v>2</v>
      </c>
      <c r="I827" s="11">
        <v>1.2</v>
      </c>
      <c r="J827" s="11">
        <v>1.2</v>
      </c>
      <c r="K827" s="11">
        <v>1.6</v>
      </c>
      <c r="L827" s="11">
        <v>1</v>
      </c>
      <c r="M827" s="11">
        <v>1.1000000000000001</v>
      </c>
      <c r="N827" s="11">
        <v>1</v>
      </c>
      <c r="O827" s="152">
        <v>2</v>
      </c>
      <c r="P827" s="11">
        <v>1.1283962163359051</v>
      </c>
      <c r="Q827" s="11">
        <v>1.2808284968710453</v>
      </c>
      <c r="R827" s="11">
        <v>1</v>
      </c>
      <c r="S827" s="152">
        <v>1</v>
      </c>
      <c r="T827" s="152">
        <v>0.5</v>
      </c>
      <c r="U827" s="11">
        <v>1.8</v>
      </c>
      <c r="V827" s="11">
        <v>1.5</v>
      </c>
      <c r="W827" s="152" t="s">
        <v>109</v>
      </c>
      <c r="X827" s="152">
        <v>2</v>
      </c>
      <c r="Y827" s="11">
        <v>1</v>
      </c>
      <c r="Z827" s="11">
        <v>1.4</v>
      </c>
      <c r="AA827" s="11">
        <v>1.3</v>
      </c>
      <c r="AB827" s="11">
        <v>1.4</v>
      </c>
      <c r="AC827" s="156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52" t="s">
        <v>109</v>
      </c>
      <c r="E828" s="11">
        <v>1.3</v>
      </c>
      <c r="F828" s="11">
        <v>1.3</v>
      </c>
      <c r="G828" s="11">
        <v>1.3</v>
      </c>
      <c r="H828" s="11">
        <v>1.6</v>
      </c>
      <c r="I828" s="11">
        <v>1.1000000000000001</v>
      </c>
      <c r="J828" s="11">
        <v>1.2</v>
      </c>
      <c r="K828" s="11">
        <v>1.6</v>
      </c>
      <c r="L828" s="11">
        <v>1</v>
      </c>
      <c r="M828" s="11">
        <v>1</v>
      </c>
      <c r="N828" s="11">
        <v>1</v>
      </c>
      <c r="O828" s="152">
        <v>2</v>
      </c>
      <c r="P828" s="11">
        <v>1.1587710515836143</v>
      </c>
      <c r="Q828" s="11">
        <v>1.3031794629629236</v>
      </c>
      <c r="R828" s="152" t="s">
        <v>107</v>
      </c>
      <c r="S828" s="152">
        <v>1</v>
      </c>
      <c r="T828" s="152">
        <v>0.5</v>
      </c>
      <c r="U828" s="11">
        <v>1.9</v>
      </c>
      <c r="V828" s="11">
        <v>1.5</v>
      </c>
      <c r="W828" s="152" t="s">
        <v>109</v>
      </c>
      <c r="X828" s="152">
        <v>2.1</v>
      </c>
      <c r="Y828" s="11">
        <v>1</v>
      </c>
      <c r="Z828" s="11">
        <v>1.4</v>
      </c>
      <c r="AA828" s="11">
        <v>1.3</v>
      </c>
      <c r="AB828" s="11">
        <v>1.4</v>
      </c>
      <c r="AC828" s="156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1.3064444981710546</v>
      </c>
    </row>
    <row r="829" spans="1:65">
      <c r="A829" s="30"/>
      <c r="B829" s="19">
        <v>1</v>
      </c>
      <c r="C829" s="9">
        <v>5</v>
      </c>
      <c r="D829" s="152" t="s">
        <v>109</v>
      </c>
      <c r="E829" s="11">
        <v>1.3</v>
      </c>
      <c r="F829" s="11">
        <v>1.3</v>
      </c>
      <c r="G829" s="11">
        <v>1.3</v>
      </c>
      <c r="H829" s="11">
        <v>1.9</v>
      </c>
      <c r="I829" s="11">
        <v>1.2</v>
      </c>
      <c r="J829" s="11">
        <v>1.2</v>
      </c>
      <c r="K829" s="11">
        <v>1.6</v>
      </c>
      <c r="L829" s="11">
        <v>0.9</v>
      </c>
      <c r="M829" s="11">
        <v>1</v>
      </c>
      <c r="N829" s="11">
        <v>1.1000000000000001</v>
      </c>
      <c r="O829" s="152">
        <v>2</v>
      </c>
      <c r="P829" s="11">
        <v>1.1378803639052897</v>
      </c>
      <c r="Q829" s="11">
        <v>1.3412868590248983</v>
      </c>
      <c r="R829" s="11">
        <v>1.1000000000000001</v>
      </c>
      <c r="S829" s="152">
        <v>1</v>
      </c>
      <c r="T829" s="152">
        <v>0.5</v>
      </c>
      <c r="U829" s="11">
        <v>2</v>
      </c>
      <c r="V829" s="11">
        <v>1.5</v>
      </c>
      <c r="W829" s="152" t="s">
        <v>109</v>
      </c>
      <c r="X829" s="152">
        <v>2.1</v>
      </c>
      <c r="Y829" s="11">
        <v>1</v>
      </c>
      <c r="Z829" s="11">
        <v>1.4</v>
      </c>
      <c r="AA829" s="11">
        <v>1.3</v>
      </c>
      <c r="AB829" s="11">
        <v>1.4</v>
      </c>
      <c r="AC829" s="156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103</v>
      </c>
    </row>
    <row r="830" spans="1:65">
      <c r="A830" s="30"/>
      <c r="B830" s="19">
        <v>1</v>
      </c>
      <c r="C830" s="9">
        <v>6</v>
      </c>
      <c r="D830" s="152" t="s">
        <v>109</v>
      </c>
      <c r="E830" s="11">
        <v>1.4</v>
      </c>
      <c r="F830" s="11">
        <v>1.2</v>
      </c>
      <c r="G830" s="11">
        <v>1.3</v>
      </c>
      <c r="H830" s="11">
        <v>1.9</v>
      </c>
      <c r="I830" s="11">
        <v>1.2</v>
      </c>
      <c r="J830" s="11">
        <v>1.2</v>
      </c>
      <c r="K830" s="11">
        <v>1.6</v>
      </c>
      <c r="L830" s="11">
        <v>1</v>
      </c>
      <c r="M830" s="11">
        <v>0.9</v>
      </c>
      <c r="N830" s="11">
        <v>1</v>
      </c>
      <c r="O830" s="152">
        <v>2</v>
      </c>
      <c r="P830" s="11">
        <v>1.1144920124268545</v>
      </c>
      <c r="Q830" s="11">
        <v>1.291420880418737</v>
      </c>
      <c r="R830" s="11">
        <v>1</v>
      </c>
      <c r="S830" s="152">
        <v>1</v>
      </c>
      <c r="T830" s="152">
        <v>0.5</v>
      </c>
      <c r="U830" s="11">
        <v>1.9</v>
      </c>
      <c r="V830" s="11">
        <v>1.4</v>
      </c>
      <c r="W830" s="152" t="s">
        <v>109</v>
      </c>
      <c r="X830" s="152">
        <v>2.2000000000000002</v>
      </c>
      <c r="Y830" s="11">
        <v>1.1000000000000001</v>
      </c>
      <c r="Z830" s="11">
        <v>1.5</v>
      </c>
      <c r="AA830" s="11">
        <v>1.3</v>
      </c>
      <c r="AB830" s="11">
        <v>1.4</v>
      </c>
      <c r="AC830" s="156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238</v>
      </c>
      <c r="C831" s="12"/>
      <c r="D831" s="23" t="s">
        <v>745</v>
      </c>
      <c r="E831" s="23">
        <v>1.3499999999999999</v>
      </c>
      <c r="F831" s="23">
        <v>1.2333333333333332</v>
      </c>
      <c r="G831" s="23">
        <v>1.3</v>
      </c>
      <c r="H831" s="23">
        <v>1.8666666666666669</v>
      </c>
      <c r="I831" s="23">
        <v>1.1666666666666667</v>
      </c>
      <c r="J831" s="23">
        <v>1.2166666666666668</v>
      </c>
      <c r="K831" s="23">
        <v>1.5999999999999999</v>
      </c>
      <c r="L831" s="23">
        <v>0.98333333333333339</v>
      </c>
      <c r="M831" s="23">
        <v>1.05</v>
      </c>
      <c r="N831" s="23">
        <v>1.05</v>
      </c>
      <c r="O831" s="23">
        <v>1.8333333333333333</v>
      </c>
      <c r="P831" s="23">
        <v>1.1369566647514409</v>
      </c>
      <c r="Q831" s="23">
        <v>1.3104888004985948</v>
      </c>
      <c r="R831" s="23">
        <v>1.0249999999999999</v>
      </c>
      <c r="S831" s="23">
        <v>1</v>
      </c>
      <c r="T831" s="23">
        <v>0.5</v>
      </c>
      <c r="U831" s="23">
        <v>1.9166666666666667</v>
      </c>
      <c r="V831" s="23">
        <v>1.4833333333333334</v>
      </c>
      <c r="W831" s="23" t="s">
        <v>745</v>
      </c>
      <c r="X831" s="23">
        <v>2.0500000000000003</v>
      </c>
      <c r="Y831" s="23">
        <v>1.0166666666666666</v>
      </c>
      <c r="Z831" s="23">
        <v>1.4166666666666667</v>
      </c>
      <c r="AA831" s="23">
        <v>1.3</v>
      </c>
      <c r="AB831" s="23">
        <v>1.4000000000000001</v>
      </c>
      <c r="AC831" s="156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239</v>
      </c>
      <c r="C832" s="29"/>
      <c r="D832" s="11" t="s">
        <v>745</v>
      </c>
      <c r="E832" s="11">
        <v>1.3</v>
      </c>
      <c r="F832" s="11">
        <v>1.2</v>
      </c>
      <c r="G832" s="11">
        <v>1.3</v>
      </c>
      <c r="H832" s="11">
        <v>1.9</v>
      </c>
      <c r="I832" s="11">
        <v>1.2</v>
      </c>
      <c r="J832" s="11">
        <v>1.2</v>
      </c>
      <c r="K832" s="11">
        <v>1.6</v>
      </c>
      <c r="L832" s="11">
        <v>1</v>
      </c>
      <c r="M832" s="11">
        <v>1.05</v>
      </c>
      <c r="N832" s="11">
        <v>1.05</v>
      </c>
      <c r="O832" s="11">
        <v>2</v>
      </c>
      <c r="P832" s="11">
        <v>1.1331382901205975</v>
      </c>
      <c r="Q832" s="11">
        <v>1.3103798565862539</v>
      </c>
      <c r="R832" s="11">
        <v>1</v>
      </c>
      <c r="S832" s="11">
        <v>1</v>
      </c>
      <c r="T832" s="11">
        <v>0.5</v>
      </c>
      <c r="U832" s="11">
        <v>1.9</v>
      </c>
      <c r="V832" s="11">
        <v>1.5</v>
      </c>
      <c r="W832" s="11" t="s">
        <v>745</v>
      </c>
      <c r="X832" s="11">
        <v>2.0499999999999998</v>
      </c>
      <c r="Y832" s="11">
        <v>1</v>
      </c>
      <c r="Z832" s="11">
        <v>1.4</v>
      </c>
      <c r="AA832" s="11">
        <v>1.3</v>
      </c>
      <c r="AB832" s="11">
        <v>1.4</v>
      </c>
      <c r="AC832" s="156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240</v>
      </c>
      <c r="C833" s="29"/>
      <c r="D833" s="24" t="s">
        <v>745</v>
      </c>
      <c r="E833" s="24">
        <v>8.3666002653407526E-2</v>
      </c>
      <c r="F833" s="24">
        <v>5.1639777949432274E-2</v>
      </c>
      <c r="G833" s="24">
        <v>0</v>
      </c>
      <c r="H833" s="24">
        <v>0.15055453054181617</v>
      </c>
      <c r="I833" s="24">
        <v>5.1639777949432156E-2</v>
      </c>
      <c r="J833" s="24">
        <v>4.0824829046386332E-2</v>
      </c>
      <c r="K833" s="24">
        <v>2.4323767777952469E-16</v>
      </c>
      <c r="L833" s="24">
        <v>4.0824829046386291E-2</v>
      </c>
      <c r="M833" s="24">
        <v>0.10488088481701516</v>
      </c>
      <c r="N833" s="24">
        <v>5.4772255750516662E-2</v>
      </c>
      <c r="O833" s="24">
        <v>0.40824829046386274</v>
      </c>
      <c r="P833" s="24">
        <v>2.0471742016541453E-2</v>
      </c>
      <c r="Q833" s="24">
        <v>2.2912470397382093E-2</v>
      </c>
      <c r="R833" s="24">
        <v>5.0000000000000044E-2</v>
      </c>
      <c r="S833" s="24">
        <v>0</v>
      </c>
      <c r="T833" s="24">
        <v>0</v>
      </c>
      <c r="U833" s="24">
        <v>7.5277265270908097E-2</v>
      </c>
      <c r="V833" s="24">
        <v>4.0824829046386339E-2</v>
      </c>
      <c r="W833" s="24" t="s">
        <v>745</v>
      </c>
      <c r="X833" s="24">
        <v>0.10488088481701525</v>
      </c>
      <c r="Y833" s="24">
        <v>4.0824829046386339E-2</v>
      </c>
      <c r="Z833" s="24">
        <v>4.0824829046386339E-2</v>
      </c>
      <c r="AA833" s="24">
        <v>0</v>
      </c>
      <c r="AB833" s="24">
        <v>6.3245553203367569E-2</v>
      </c>
      <c r="AC833" s="156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87</v>
      </c>
      <c r="C834" s="29"/>
      <c r="D834" s="13" t="s">
        <v>745</v>
      </c>
      <c r="E834" s="13">
        <v>6.1974816780301874E-2</v>
      </c>
      <c r="F834" s="13">
        <v>4.1870090229269415E-2</v>
      </c>
      <c r="G834" s="13">
        <v>0</v>
      </c>
      <c r="H834" s="13">
        <v>8.0654212790258653E-2</v>
      </c>
      <c r="I834" s="13">
        <v>4.4262666813798986E-2</v>
      </c>
      <c r="J834" s="13">
        <v>3.3554654010728491E-2</v>
      </c>
      <c r="K834" s="13">
        <v>1.5202354861220294E-16</v>
      </c>
      <c r="L834" s="13">
        <v>4.1516775301409785E-2</v>
      </c>
      <c r="M834" s="13">
        <v>9.9886556968585866E-2</v>
      </c>
      <c r="N834" s="13">
        <v>5.2164053095730155E-2</v>
      </c>
      <c r="O834" s="13">
        <v>0.2226808857075615</v>
      </c>
      <c r="P834" s="13">
        <v>1.8005736411261502E-2</v>
      </c>
      <c r="Q834" s="13">
        <v>1.7483911643246936E-2</v>
      </c>
      <c r="R834" s="13">
        <v>4.8780487804878099E-2</v>
      </c>
      <c r="S834" s="13">
        <v>0</v>
      </c>
      <c r="T834" s="13">
        <v>0</v>
      </c>
      <c r="U834" s="13">
        <v>3.927509492395205E-2</v>
      </c>
      <c r="V834" s="13">
        <v>2.7522356660485171E-2</v>
      </c>
      <c r="W834" s="13" t="s">
        <v>745</v>
      </c>
      <c r="X834" s="13">
        <v>5.116140722781231E-2</v>
      </c>
      <c r="Y834" s="13">
        <v>4.0155569553822629E-2</v>
      </c>
      <c r="Z834" s="13">
        <v>2.8817526385684473E-2</v>
      </c>
      <c r="AA834" s="13">
        <v>0</v>
      </c>
      <c r="AB834" s="13">
        <v>4.5175395145262545E-2</v>
      </c>
      <c r="AC834" s="156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241</v>
      </c>
      <c r="C835" s="29"/>
      <c r="D835" s="13" t="s">
        <v>745</v>
      </c>
      <c r="E835" s="13">
        <v>3.3338960736503109E-2</v>
      </c>
      <c r="F835" s="13">
        <v>-5.5961937104923143E-2</v>
      </c>
      <c r="G835" s="13">
        <v>-4.9328526241080306E-3</v>
      </c>
      <c r="H835" s="13">
        <v>0.42881436546281937</v>
      </c>
      <c r="I835" s="13">
        <v>-0.10699102158573792</v>
      </c>
      <c r="J835" s="13">
        <v>-6.8719208225126671E-2</v>
      </c>
      <c r="K835" s="13">
        <v>0.22469802753955936</v>
      </c>
      <c r="L835" s="13">
        <v>-0.24732100390797906</v>
      </c>
      <c r="M835" s="13">
        <v>-0.19629191942716417</v>
      </c>
      <c r="N835" s="13">
        <v>-0.19629191942716417</v>
      </c>
      <c r="O835" s="13">
        <v>0.40329982322241165</v>
      </c>
      <c r="P835" s="13">
        <v>-0.1297321345505964</v>
      </c>
      <c r="Q835" s="13">
        <v>3.0956556770700416E-3</v>
      </c>
      <c r="R835" s="13">
        <v>-0.2154278261074698</v>
      </c>
      <c r="S835" s="13">
        <v>-0.23456373278777543</v>
      </c>
      <c r="T835" s="13">
        <v>-0.61728186639388771</v>
      </c>
      <c r="U835" s="13">
        <v>0.46708617882343062</v>
      </c>
      <c r="V835" s="13">
        <v>0.13539712969813311</v>
      </c>
      <c r="W835" s="13" t="s">
        <v>745</v>
      </c>
      <c r="X835" s="13">
        <v>0.56914434778506062</v>
      </c>
      <c r="Y835" s="13">
        <v>-0.22180646166757167</v>
      </c>
      <c r="Z835" s="13">
        <v>8.4368045217318333E-2</v>
      </c>
      <c r="AA835" s="13">
        <v>-4.9328526241080306E-3</v>
      </c>
      <c r="AB835" s="13">
        <v>7.1610774097114582E-2</v>
      </c>
      <c r="AC835" s="156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242</v>
      </c>
      <c r="C836" s="47"/>
      <c r="D836" s="45">
        <v>3.24</v>
      </c>
      <c r="E836" s="45">
        <v>0.13</v>
      </c>
      <c r="F836" s="45">
        <v>0.18</v>
      </c>
      <c r="G836" s="45">
        <v>0</v>
      </c>
      <c r="H836" s="45">
        <v>1.53</v>
      </c>
      <c r="I836" s="45">
        <v>0.36</v>
      </c>
      <c r="J836" s="45">
        <v>0.22</v>
      </c>
      <c r="K836" s="45">
        <v>0.81</v>
      </c>
      <c r="L836" s="45">
        <v>0.85</v>
      </c>
      <c r="M836" s="45">
        <v>0.67</v>
      </c>
      <c r="N836" s="45">
        <v>0.67</v>
      </c>
      <c r="O836" s="45" t="s">
        <v>243</v>
      </c>
      <c r="P836" s="45">
        <v>0.44</v>
      </c>
      <c r="Q836" s="45">
        <v>0.03</v>
      </c>
      <c r="R836" s="45">
        <v>1.21</v>
      </c>
      <c r="S836" s="45" t="s">
        <v>243</v>
      </c>
      <c r="T836" s="45">
        <v>2.16</v>
      </c>
      <c r="U836" s="45">
        <v>1.66</v>
      </c>
      <c r="V836" s="45">
        <v>0.49</v>
      </c>
      <c r="W836" s="45">
        <v>3.24</v>
      </c>
      <c r="X836" s="45">
        <v>2.02</v>
      </c>
      <c r="Y836" s="45">
        <v>0.76</v>
      </c>
      <c r="Z836" s="45">
        <v>0.31</v>
      </c>
      <c r="AA836" s="45">
        <v>0</v>
      </c>
      <c r="AB836" s="45">
        <v>0.27</v>
      </c>
      <c r="AC836" s="156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BM837" s="55"/>
    </row>
    <row r="838" spans="1:65" ht="15">
      <c r="B838" s="8" t="s">
        <v>593</v>
      </c>
      <c r="BM838" s="28" t="s">
        <v>279</v>
      </c>
    </row>
    <row r="839" spans="1:65" ht="15">
      <c r="A839" s="25" t="s">
        <v>61</v>
      </c>
      <c r="B839" s="18" t="s">
        <v>114</v>
      </c>
      <c r="C839" s="15" t="s">
        <v>115</v>
      </c>
      <c r="D839" s="16" t="s">
        <v>234</v>
      </c>
      <c r="E839" s="17" t="s">
        <v>234</v>
      </c>
      <c r="F839" s="17" t="s">
        <v>234</v>
      </c>
      <c r="G839" s="17" t="s">
        <v>234</v>
      </c>
      <c r="H839" s="17" t="s">
        <v>234</v>
      </c>
      <c r="I839" s="17" t="s">
        <v>234</v>
      </c>
      <c r="J839" s="17" t="s">
        <v>234</v>
      </c>
      <c r="K839" s="17" t="s">
        <v>234</v>
      </c>
      <c r="L839" s="17" t="s">
        <v>234</v>
      </c>
      <c r="M839" s="17" t="s">
        <v>234</v>
      </c>
      <c r="N839" s="17" t="s">
        <v>234</v>
      </c>
      <c r="O839" s="17" t="s">
        <v>234</v>
      </c>
      <c r="P839" s="17" t="s">
        <v>234</v>
      </c>
      <c r="Q839" s="17" t="s">
        <v>234</v>
      </c>
      <c r="R839" s="17" t="s">
        <v>234</v>
      </c>
      <c r="S839" s="17" t="s">
        <v>234</v>
      </c>
      <c r="T839" s="17" t="s">
        <v>234</v>
      </c>
      <c r="U839" s="17" t="s">
        <v>234</v>
      </c>
      <c r="V839" s="17" t="s">
        <v>234</v>
      </c>
      <c r="W839" s="17" t="s">
        <v>234</v>
      </c>
      <c r="X839" s="17" t="s">
        <v>234</v>
      </c>
      <c r="Y839" s="17" t="s">
        <v>234</v>
      </c>
      <c r="Z839" s="17" t="s">
        <v>234</v>
      </c>
      <c r="AA839" s="156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235</v>
      </c>
      <c r="C840" s="9" t="s">
        <v>235</v>
      </c>
      <c r="D840" s="153" t="s">
        <v>245</v>
      </c>
      <c r="E840" s="155" t="s">
        <v>246</v>
      </c>
      <c r="F840" s="155" t="s">
        <v>247</v>
      </c>
      <c r="G840" s="155" t="s">
        <v>248</v>
      </c>
      <c r="H840" s="155" t="s">
        <v>249</v>
      </c>
      <c r="I840" s="155" t="s">
        <v>250</v>
      </c>
      <c r="J840" s="155" t="s">
        <v>251</v>
      </c>
      <c r="K840" s="155" t="s">
        <v>252</v>
      </c>
      <c r="L840" s="155" t="s">
        <v>253</v>
      </c>
      <c r="M840" s="155" t="s">
        <v>254</v>
      </c>
      <c r="N840" s="155" t="s">
        <v>255</v>
      </c>
      <c r="O840" s="155" t="s">
        <v>257</v>
      </c>
      <c r="P840" s="155" t="s">
        <v>259</v>
      </c>
      <c r="Q840" s="155" t="s">
        <v>261</v>
      </c>
      <c r="R840" s="155" t="s">
        <v>262</v>
      </c>
      <c r="S840" s="155" t="s">
        <v>263</v>
      </c>
      <c r="T840" s="155" t="s">
        <v>264</v>
      </c>
      <c r="U840" s="155" t="s">
        <v>265</v>
      </c>
      <c r="V840" s="155" t="s">
        <v>267</v>
      </c>
      <c r="W840" s="155" t="s">
        <v>269</v>
      </c>
      <c r="X840" s="155" t="s">
        <v>270</v>
      </c>
      <c r="Y840" s="155" t="s">
        <v>271</v>
      </c>
      <c r="Z840" s="155" t="s">
        <v>272</v>
      </c>
      <c r="AA840" s="156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282</v>
      </c>
      <c r="E841" s="11" t="s">
        <v>282</v>
      </c>
      <c r="F841" s="11" t="s">
        <v>281</v>
      </c>
      <c r="G841" s="11" t="s">
        <v>281</v>
      </c>
      <c r="H841" s="11" t="s">
        <v>281</v>
      </c>
      <c r="I841" s="11" t="s">
        <v>281</v>
      </c>
      <c r="J841" s="11" t="s">
        <v>281</v>
      </c>
      <c r="K841" s="11" t="s">
        <v>281</v>
      </c>
      <c r="L841" s="11" t="s">
        <v>282</v>
      </c>
      <c r="M841" s="11" t="s">
        <v>281</v>
      </c>
      <c r="N841" s="11" t="s">
        <v>281</v>
      </c>
      <c r="O841" s="11" t="s">
        <v>281</v>
      </c>
      <c r="P841" s="11" t="s">
        <v>282</v>
      </c>
      <c r="Q841" s="11" t="s">
        <v>282</v>
      </c>
      <c r="R841" s="11" t="s">
        <v>282</v>
      </c>
      <c r="S841" s="11" t="s">
        <v>311</v>
      </c>
      <c r="T841" s="11" t="s">
        <v>282</v>
      </c>
      <c r="U841" s="11" t="s">
        <v>282</v>
      </c>
      <c r="V841" s="11" t="s">
        <v>281</v>
      </c>
      <c r="W841" s="11" t="s">
        <v>282</v>
      </c>
      <c r="X841" s="11" t="s">
        <v>282</v>
      </c>
      <c r="Y841" s="11" t="s">
        <v>282</v>
      </c>
      <c r="Z841" s="11" t="s">
        <v>282</v>
      </c>
      <c r="AA841" s="156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9"/>
      <c r="C842" s="9"/>
      <c r="D842" s="26" t="s">
        <v>312</v>
      </c>
      <c r="E842" s="26" t="s">
        <v>312</v>
      </c>
      <c r="F842" s="26" t="s">
        <v>312</v>
      </c>
      <c r="G842" s="26" t="s">
        <v>312</v>
      </c>
      <c r="H842" s="26" t="s">
        <v>312</v>
      </c>
      <c r="I842" s="26" t="s">
        <v>312</v>
      </c>
      <c r="J842" s="26" t="s">
        <v>312</v>
      </c>
      <c r="K842" s="26" t="s">
        <v>312</v>
      </c>
      <c r="L842" s="26" t="s">
        <v>312</v>
      </c>
      <c r="M842" s="26" t="s">
        <v>121</v>
      </c>
      <c r="N842" s="26" t="s">
        <v>278</v>
      </c>
      <c r="O842" s="26" t="s">
        <v>314</v>
      </c>
      <c r="P842" s="26" t="s">
        <v>313</v>
      </c>
      <c r="Q842" s="26" t="s">
        <v>313</v>
      </c>
      <c r="R842" s="26" t="s">
        <v>315</v>
      </c>
      <c r="S842" s="26" t="s">
        <v>315</v>
      </c>
      <c r="T842" s="26" t="s">
        <v>312</v>
      </c>
      <c r="U842" s="26" t="s">
        <v>314</v>
      </c>
      <c r="V842" s="26" t="s">
        <v>315</v>
      </c>
      <c r="W842" s="26" t="s">
        <v>315</v>
      </c>
      <c r="X842" s="26" t="s">
        <v>315</v>
      </c>
      <c r="Y842" s="26" t="s">
        <v>312</v>
      </c>
      <c r="Z842" s="26" t="s">
        <v>314</v>
      </c>
      <c r="AA842" s="156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8">
        <v>1</v>
      </c>
      <c r="C843" s="14">
        <v>1</v>
      </c>
      <c r="D843" s="151" t="s">
        <v>109</v>
      </c>
      <c r="E843" s="22">
        <v>4.3</v>
      </c>
      <c r="F843" s="22">
        <v>2</v>
      </c>
      <c r="G843" s="151">
        <v>7.1</v>
      </c>
      <c r="H843" s="22">
        <v>4.8</v>
      </c>
      <c r="I843" s="158">
        <v>3.7</v>
      </c>
      <c r="J843" s="22">
        <v>3.1</v>
      </c>
      <c r="K843" s="151">
        <v>10.5</v>
      </c>
      <c r="L843" s="22">
        <v>0.7</v>
      </c>
      <c r="M843" s="22">
        <v>1</v>
      </c>
      <c r="N843" s="22">
        <v>1.9</v>
      </c>
      <c r="O843" s="151" t="s">
        <v>329</v>
      </c>
      <c r="P843" s="22">
        <v>1.2864532406899178</v>
      </c>
      <c r="Q843" s="22">
        <v>1</v>
      </c>
      <c r="R843" s="22">
        <v>1.3</v>
      </c>
      <c r="S843" s="151" t="s">
        <v>97</v>
      </c>
      <c r="T843" s="22">
        <v>0.68</v>
      </c>
      <c r="U843" s="22">
        <v>1.8</v>
      </c>
      <c r="V843" s="22">
        <v>3</v>
      </c>
      <c r="W843" s="22">
        <v>5</v>
      </c>
      <c r="X843" s="22">
        <v>5</v>
      </c>
      <c r="Y843" s="22">
        <v>0.7</v>
      </c>
      <c r="Z843" s="151" t="s">
        <v>97</v>
      </c>
      <c r="AA843" s="156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>
        <v>1</v>
      </c>
      <c r="C844" s="9">
        <v>2</v>
      </c>
      <c r="D844" s="152" t="s">
        <v>109</v>
      </c>
      <c r="E844" s="11">
        <v>4.3</v>
      </c>
      <c r="F844" s="11">
        <v>2</v>
      </c>
      <c r="G844" s="152">
        <v>7</v>
      </c>
      <c r="H844" s="11">
        <v>4.3</v>
      </c>
      <c r="I844" s="11">
        <v>2.4</v>
      </c>
      <c r="J844" s="11">
        <v>2.9</v>
      </c>
      <c r="K844" s="152">
        <v>11.2</v>
      </c>
      <c r="L844" s="11">
        <v>0.7</v>
      </c>
      <c r="M844" s="11">
        <v>1</v>
      </c>
      <c r="N844" s="11">
        <v>1.9</v>
      </c>
      <c r="O844" s="152" t="s">
        <v>329</v>
      </c>
      <c r="P844" s="11">
        <v>1.3934466166323907</v>
      </c>
      <c r="Q844" s="11">
        <v>1</v>
      </c>
      <c r="R844" s="11">
        <v>1.2</v>
      </c>
      <c r="S844" s="152" t="s">
        <v>97</v>
      </c>
      <c r="T844" s="11">
        <v>0.67</v>
      </c>
      <c r="U844" s="11">
        <v>1.4</v>
      </c>
      <c r="V844" s="11">
        <v>3</v>
      </c>
      <c r="W844" s="11">
        <v>6</v>
      </c>
      <c r="X844" s="11">
        <v>6</v>
      </c>
      <c r="Y844" s="11">
        <v>0.6</v>
      </c>
      <c r="Z844" s="152" t="s">
        <v>97</v>
      </c>
      <c r="AA844" s="156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3</v>
      </c>
      <c r="D845" s="152" t="s">
        <v>109</v>
      </c>
      <c r="E845" s="11">
        <v>4.0999999999999996</v>
      </c>
      <c r="F845" s="11">
        <v>2</v>
      </c>
      <c r="G845" s="152">
        <v>6.7</v>
      </c>
      <c r="H845" s="11">
        <v>4.4000000000000004</v>
      </c>
      <c r="I845" s="11">
        <v>2.4</v>
      </c>
      <c r="J845" s="11">
        <v>3.4</v>
      </c>
      <c r="K845" s="152">
        <v>10.199999999999999</v>
      </c>
      <c r="L845" s="11">
        <v>0.7</v>
      </c>
      <c r="M845" s="11">
        <v>1</v>
      </c>
      <c r="N845" s="11">
        <v>1.8</v>
      </c>
      <c r="O845" s="152" t="s">
        <v>329</v>
      </c>
      <c r="P845" s="11">
        <v>1.6656477731623955</v>
      </c>
      <c r="Q845" s="11">
        <v>1</v>
      </c>
      <c r="R845" s="11">
        <v>1.4</v>
      </c>
      <c r="S845" s="152" t="s">
        <v>97</v>
      </c>
      <c r="T845" s="11">
        <v>0.64</v>
      </c>
      <c r="U845" s="11">
        <v>1.4</v>
      </c>
      <c r="V845" s="11">
        <v>2</v>
      </c>
      <c r="W845" s="11">
        <v>5</v>
      </c>
      <c r="X845" s="11">
        <v>6</v>
      </c>
      <c r="Y845" s="11">
        <v>0.6</v>
      </c>
      <c r="Z845" s="152" t="s">
        <v>97</v>
      </c>
      <c r="AA845" s="156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4</v>
      </c>
      <c r="D846" s="152" t="s">
        <v>109</v>
      </c>
      <c r="E846" s="11">
        <v>4</v>
      </c>
      <c r="F846" s="11">
        <v>2.2000000000000002</v>
      </c>
      <c r="G846" s="152">
        <v>7.2</v>
      </c>
      <c r="H846" s="157">
        <v>5.9</v>
      </c>
      <c r="I846" s="11">
        <v>2.2999999999999998</v>
      </c>
      <c r="J846" s="11">
        <v>3.1</v>
      </c>
      <c r="K846" s="152">
        <v>10.6</v>
      </c>
      <c r="L846" s="11">
        <v>0.7</v>
      </c>
      <c r="M846" s="11">
        <v>1</v>
      </c>
      <c r="N846" s="11">
        <v>1.7</v>
      </c>
      <c r="O846" s="152" t="s">
        <v>329</v>
      </c>
      <c r="P846" s="11">
        <v>1.3093585580149227</v>
      </c>
      <c r="Q846" s="11">
        <v>1</v>
      </c>
      <c r="R846" s="11">
        <v>1.4</v>
      </c>
      <c r="S846" s="152" t="s">
        <v>97</v>
      </c>
      <c r="T846" s="11">
        <v>0.67</v>
      </c>
      <c r="U846" s="11">
        <v>1.6</v>
      </c>
      <c r="V846" s="11">
        <v>2</v>
      </c>
      <c r="W846" s="11">
        <v>5</v>
      </c>
      <c r="X846" s="11">
        <v>6</v>
      </c>
      <c r="Y846" s="11">
        <v>0.6</v>
      </c>
      <c r="Z846" s="152" t="s">
        <v>97</v>
      </c>
      <c r="AA846" s="156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2.3601861425314499</v>
      </c>
    </row>
    <row r="847" spans="1:65">
      <c r="A847" s="30"/>
      <c r="B847" s="19">
        <v>1</v>
      </c>
      <c r="C847" s="9">
        <v>5</v>
      </c>
      <c r="D847" s="152" t="s">
        <v>109</v>
      </c>
      <c r="E847" s="11">
        <v>4.4000000000000004</v>
      </c>
      <c r="F847" s="11">
        <v>1.8</v>
      </c>
      <c r="G847" s="152">
        <v>7.1</v>
      </c>
      <c r="H847" s="11">
        <v>4.5999999999999996</v>
      </c>
      <c r="I847" s="11">
        <v>2.5</v>
      </c>
      <c r="J847" s="11">
        <v>3.1</v>
      </c>
      <c r="K847" s="152">
        <v>10.8</v>
      </c>
      <c r="L847" s="11">
        <v>0.7</v>
      </c>
      <c r="M847" s="11">
        <v>1</v>
      </c>
      <c r="N847" s="11">
        <v>1.9</v>
      </c>
      <c r="O847" s="152" t="s">
        <v>329</v>
      </c>
      <c r="P847" s="11">
        <v>1.5251310032113365</v>
      </c>
      <c r="Q847" s="11">
        <v>1</v>
      </c>
      <c r="R847" s="11">
        <v>1.3</v>
      </c>
      <c r="S847" s="152" t="s">
        <v>97</v>
      </c>
      <c r="T847" s="11">
        <v>0.66</v>
      </c>
      <c r="U847" s="11">
        <v>1.6</v>
      </c>
      <c r="V847" s="11">
        <v>4</v>
      </c>
      <c r="W847" s="11">
        <v>5</v>
      </c>
      <c r="X847" s="11">
        <v>6</v>
      </c>
      <c r="Y847" s="11">
        <v>0.6</v>
      </c>
      <c r="Z847" s="152" t="s">
        <v>97</v>
      </c>
      <c r="AA847" s="156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13</v>
      </c>
    </row>
    <row r="848" spans="1:65">
      <c r="A848" s="30"/>
      <c r="B848" s="19">
        <v>1</v>
      </c>
      <c r="C848" s="9">
        <v>6</v>
      </c>
      <c r="D848" s="152" t="s">
        <v>109</v>
      </c>
      <c r="E848" s="11">
        <v>4.4000000000000004</v>
      </c>
      <c r="F848" s="11">
        <v>2.1</v>
      </c>
      <c r="G848" s="152">
        <v>6.5</v>
      </c>
      <c r="H848" s="11">
        <v>4.7</v>
      </c>
      <c r="I848" s="11">
        <v>2.2000000000000002</v>
      </c>
      <c r="J848" s="11">
        <v>3.3</v>
      </c>
      <c r="K848" s="152">
        <v>10.7</v>
      </c>
      <c r="L848" s="11">
        <v>0.7</v>
      </c>
      <c r="M848" s="11">
        <v>1</v>
      </c>
      <c r="N848" s="11">
        <v>1.8</v>
      </c>
      <c r="O848" s="152" t="s">
        <v>329</v>
      </c>
      <c r="P848" s="11">
        <v>1.6789493464965108</v>
      </c>
      <c r="Q848" s="11">
        <v>1</v>
      </c>
      <c r="R848" s="11">
        <v>1.2</v>
      </c>
      <c r="S848" s="152" t="s">
        <v>97</v>
      </c>
      <c r="T848" s="11">
        <v>0.64</v>
      </c>
      <c r="U848" s="11">
        <v>1.4</v>
      </c>
      <c r="V848" s="11">
        <v>3</v>
      </c>
      <c r="W848" s="11">
        <v>5</v>
      </c>
      <c r="X848" s="11">
        <v>5</v>
      </c>
      <c r="Y848" s="11">
        <v>0.6</v>
      </c>
      <c r="Z848" s="152" t="s">
        <v>97</v>
      </c>
      <c r="AA848" s="156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20" t="s">
        <v>238</v>
      </c>
      <c r="C849" s="12"/>
      <c r="D849" s="23" t="s">
        <v>745</v>
      </c>
      <c r="E849" s="23">
        <v>4.25</v>
      </c>
      <c r="F849" s="23">
        <v>2.0166666666666666</v>
      </c>
      <c r="G849" s="23">
        <v>6.9333333333333336</v>
      </c>
      <c r="H849" s="23">
        <v>4.7833333333333332</v>
      </c>
      <c r="I849" s="23">
        <v>2.5833333333333335</v>
      </c>
      <c r="J849" s="23">
        <v>3.15</v>
      </c>
      <c r="K849" s="23">
        <v>10.666666666666666</v>
      </c>
      <c r="L849" s="23">
        <v>0.70000000000000007</v>
      </c>
      <c r="M849" s="23">
        <v>1</v>
      </c>
      <c r="N849" s="23">
        <v>1.8333333333333333</v>
      </c>
      <c r="O849" s="23" t="s">
        <v>745</v>
      </c>
      <c r="P849" s="23">
        <v>1.4764977563679125</v>
      </c>
      <c r="Q849" s="23">
        <v>1</v>
      </c>
      <c r="R849" s="23">
        <v>1.3</v>
      </c>
      <c r="S849" s="23" t="s">
        <v>745</v>
      </c>
      <c r="T849" s="23">
        <v>0.66</v>
      </c>
      <c r="U849" s="23">
        <v>1.5333333333333332</v>
      </c>
      <c r="V849" s="23">
        <v>2.8333333333333335</v>
      </c>
      <c r="W849" s="23">
        <v>5.166666666666667</v>
      </c>
      <c r="X849" s="23">
        <v>5.666666666666667</v>
      </c>
      <c r="Y849" s="23">
        <v>0.6166666666666667</v>
      </c>
      <c r="Z849" s="23" t="s">
        <v>745</v>
      </c>
      <c r="AA849" s="156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239</v>
      </c>
      <c r="C850" s="29"/>
      <c r="D850" s="11" t="s">
        <v>745</v>
      </c>
      <c r="E850" s="11">
        <v>4.3</v>
      </c>
      <c r="F850" s="11">
        <v>2</v>
      </c>
      <c r="G850" s="11">
        <v>7.05</v>
      </c>
      <c r="H850" s="11">
        <v>4.6500000000000004</v>
      </c>
      <c r="I850" s="11">
        <v>2.4</v>
      </c>
      <c r="J850" s="11">
        <v>3.1</v>
      </c>
      <c r="K850" s="11">
        <v>10.649999999999999</v>
      </c>
      <c r="L850" s="11">
        <v>0.7</v>
      </c>
      <c r="M850" s="11">
        <v>1</v>
      </c>
      <c r="N850" s="11">
        <v>1.85</v>
      </c>
      <c r="O850" s="11" t="s">
        <v>745</v>
      </c>
      <c r="P850" s="11">
        <v>1.4592888099218637</v>
      </c>
      <c r="Q850" s="11">
        <v>1</v>
      </c>
      <c r="R850" s="11">
        <v>1.3</v>
      </c>
      <c r="S850" s="11" t="s">
        <v>745</v>
      </c>
      <c r="T850" s="11">
        <v>0.66500000000000004</v>
      </c>
      <c r="U850" s="11">
        <v>1.5</v>
      </c>
      <c r="V850" s="11">
        <v>3</v>
      </c>
      <c r="W850" s="11">
        <v>5</v>
      </c>
      <c r="X850" s="11">
        <v>6</v>
      </c>
      <c r="Y850" s="11">
        <v>0.6</v>
      </c>
      <c r="Z850" s="11" t="s">
        <v>745</v>
      </c>
      <c r="AA850" s="156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240</v>
      </c>
      <c r="C851" s="29"/>
      <c r="D851" s="24" t="s">
        <v>745</v>
      </c>
      <c r="E851" s="24">
        <v>0.16431676725155001</v>
      </c>
      <c r="F851" s="24">
        <v>0.13291601358251262</v>
      </c>
      <c r="G851" s="24">
        <v>0.27325202042558921</v>
      </c>
      <c r="H851" s="24">
        <v>0.5776388721914969</v>
      </c>
      <c r="I851" s="24">
        <v>0.55647701360134172</v>
      </c>
      <c r="J851" s="24">
        <v>0.17606816861659005</v>
      </c>
      <c r="K851" s="24">
        <v>0.33266599866332397</v>
      </c>
      <c r="L851" s="24">
        <v>1.2161883888976234E-16</v>
      </c>
      <c r="M851" s="24">
        <v>0</v>
      </c>
      <c r="N851" s="24">
        <v>8.1649658092772567E-2</v>
      </c>
      <c r="O851" s="24" t="s">
        <v>745</v>
      </c>
      <c r="P851" s="24">
        <v>0.17325096783234181</v>
      </c>
      <c r="Q851" s="24">
        <v>0</v>
      </c>
      <c r="R851" s="24">
        <v>8.9442719099991574E-2</v>
      </c>
      <c r="S851" s="24" t="s">
        <v>745</v>
      </c>
      <c r="T851" s="24">
        <v>1.6733200530681523E-2</v>
      </c>
      <c r="U851" s="24">
        <v>0.16329931618554527</v>
      </c>
      <c r="V851" s="24">
        <v>0.75277265270908122</v>
      </c>
      <c r="W851" s="24">
        <v>0.40824829046386302</v>
      </c>
      <c r="X851" s="24">
        <v>0.51639777949432231</v>
      </c>
      <c r="Y851" s="24">
        <v>4.0824829046386291E-2</v>
      </c>
      <c r="Z851" s="24" t="s">
        <v>745</v>
      </c>
      <c r="AA851" s="156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87</v>
      </c>
      <c r="C852" s="29"/>
      <c r="D852" s="13" t="s">
        <v>745</v>
      </c>
      <c r="E852" s="13">
        <v>3.866276876507059E-2</v>
      </c>
      <c r="F852" s="13">
        <v>6.5908767065708737E-2</v>
      </c>
      <c r="G852" s="13">
        <v>3.9411349099844596E-2</v>
      </c>
      <c r="H852" s="13">
        <v>0.12076073983097496</v>
      </c>
      <c r="I852" s="13">
        <v>0.21541045687793872</v>
      </c>
      <c r="J852" s="13">
        <v>5.5894656703679386E-2</v>
      </c>
      <c r="K852" s="13">
        <v>3.1187437374686624E-2</v>
      </c>
      <c r="L852" s="13">
        <v>1.7374119841394619E-16</v>
      </c>
      <c r="M852" s="13">
        <v>0</v>
      </c>
      <c r="N852" s="13">
        <v>4.4536177141512312E-2</v>
      </c>
      <c r="O852" s="13" t="s">
        <v>745</v>
      </c>
      <c r="P852" s="13">
        <v>0.11733913382877588</v>
      </c>
      <c r="Q852" s="13">
        <v>0</v>
      </c>
      <c r="R852" s="13">
        <v>6.8802091615378133E-2</v>
      </c>
      <c r="S852" s="13" t="s">
        <v>745</v>
      </c>
      <c r="T852" s="13">
        <v>2.5353334137396245E-2</v>
      </c>
      <c r="U852" s="13">
        <v>0.10649955403405127</v>
      </c>
      <c r="V852" s="13">
        <v>0.26568446566202863</v>
      </c>
      <c r="W852" s="13">
        <v>7.901579815429606E-2</v>
      </c>
      <c r="X852" s="13">
        <v>9.1129019910762749E-2</v>
      </c>
      <c r="Y852" s="13">
        <v>6.6202425480626409E-2</v>
      </c>
      <c r="Z852" s="13" t="s">
        <v>745</v>
      </c>
      <c r="AA852" s="156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241</v>
      </c>
      <c r="C853" s="29"/>
      <c r="D853" s="13" t="s">
        <v>745</v>
      </c>
      <c r="E853" s="13">
        <v>0.80070542886994689</v>
      </c>
      <c r="F853" s="13">
        <v>-0.14554762002641741</v>
      </c>
      <c r="G853" s="13">
        <v>1.9376214055290113</v>
      </c>
      <c r="H853" s="13">
        <v>1.0266763062183322</v>
      </c>
      <c r="I853" s="13">
        <v>9.4546437156242336E-2</v>
      </c>
      <c r="J853" s="13">
        <v>0.33464049433890186</v>
      </c>
      <c r="K853" s="13">
        <v>3.5194175469677091</v>
      </c>
      <c r="L853" s="13">
        <v>-0.70341322348024404</v>
      </c>
      <c r="M853" s="13">
        <v>-0.57630460497177727</v>
      </c>
      <c r="N853" s="13">
        <v>-0.22322510911492488</v>
      </c>
      <c r="O853" s="13" t="s">
        <v>745</v>
      </c>
      <c r="P853" s="13">
        <v>-0.37441469985741271</v>
      </c>
      <c r="Q853" s="13">
        <v>-0.57630460497177727</v>
      </c>
      <c r="R853" s="13">
        <v>-0.44919598646331038</v>
      </c>
      <c r="S853" s="13" t="s">
        <v>745</v>
      </c>
      <c r="T853" s="13">
        <v>-0.72036103928137296</v>
      </c>
      <c r="U853" s="13">
        <v>-0.35033372762339177</v>
      </c>
      <c r="V853" s="13">
        <v>0.20047028591329807</v>
      </c>
      <c r="W853" s="13">
        <v>1.1890928743124847</v>
      </c>
      <c r="X853" s="13">
        <v>1.4009405718265961</v>
      </c>
      <c r="Y853" s="13">
        <v>-0.73872117306592933</v>
      </c>
      <c r="Z853" s="13" t="s">
        <v>745</v>
      </c>
      <c r="AA853" s="156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242</v>
      </c>
      <c r="C854" s="47"/>
      <c r="D854" s="45">
        <v>0</v>
      </c>
      <c r="E854" s="45">
        <v>0.67</v>
      </c>
      <c r="F854" s="45">
        <v>0.19</v>
      </c>
      <c r="G854" s="45">
        <v>1.71</v>
      </c>
      <c r="H854" s="45">
        <v>0.88</v>
      </c>
      <c r="I854" s="45">
        <v>0.03</v>
      </c>
      <c r="J854" s="45">
        <v>0.25</v>
      </c>
      <c r="K854" s="45">
        <v>3.15</v>
      </c>
      <c r="L854" s="45">
        <v>0.69</v>
      </c>
      <c r="M854" s="45">
        <v>0.57999999999999996</v>
      </c>
      <c r="N854" s="45">
        <v>0.26</v>
      </c>
      <c r="O854" s="45">
        <v>0.67</v>
      </c>
      <c r="P854" s="45">
        <v>0.39</v>
      </c>
      <c r="Q854" s="45">
        <v>0.57999999999999996</v>
      </c>
      <c r="R854" s="45">
        <v>0.46</v>
      </c>
      <c r="S854" s="45">
        <v>0.96</v>
      </c>
      <c r="T854" s="45">
        <v>0.71</v>
      </c>
      <c r="U854" s="45">
        <v>0.37</v>
      </c>
      <c r="V854" s="45">
        <v>0.13</v>
      </c>
      <c r="W854" s="45">
        <v>1.03</v>
      </c>
      <c r="X854" s="45">
        <v>1.22</v>
      </c>
      <c r="Y854" s="45">
        <v>0.73</v>
      </c>
      <c r="Z854" s="45">
        <v>0.96</v>
      </c>
      <c r="AA854" s="156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BM855" s="55"/>
    </row>
    <row r="856" spans="1:65" ht="15">
      <c r="B856" s="8" t="s">
        <v>594</v>
      </c>
      <c r="BM856" s="28" t="s">
        <v>279</v>
      </c>
    </row>
    <row r="857" spans="1:65" ht="15">
      <c r="A857" s="25" t="s">
        <v>12</v>
      </c>
      <c r="B857" s="18" t="s">
        <v>114</v>
      </c>
      <c r="C857" s="15" t="s">
        <v>115</v>
      </c>
      <c r="D857" s="16" t="s">
        <v>234</v>
      </c>
      <c r="E857" s="17" t="s">
        <v>234</v>
      </c>
      <c r="F857" s="17" t="s">
        <v>234</v>
      </c>
      <c r="G857" s="17" t="s">
        <v>234</v>
      </c>
      <c r="H857" s="156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235</v>
      </c>
      <c r="C858" s="9" t="s">
        <v>235</v>
      </c>
      <c r="D858" s="153" t="s">
        <v>246</v>
      </c>
      <c r="E858" s="155" t="s">
        <v>254</v>
      </c>
      <c r="F858" s="155" t="s">
        <v>257</v>
      </c>
      <c r="G858" s="155" t="s">
        <v>266</v>
      </c>
      <c r="H858" s="156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282</v>
      </c>
      <c r="E859" s="11" t="s">
        <v>281</v>
      </c>
      <c r="F859" s="11" t="s">
        <v>281</v>
      </c>
      <c r="G859" s="11" t="s">
        <v>281</v>
      </c>
      <c r="H859" s="156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9"/>
      <c r="C860" s="9"/>
      <c r="D860" s="26" t="s">
        <v>312</v>
      </c>
      <c r="E860" s="26" t="s">
        <v>121</v>
      </c>
      <c r="F860" s="26" t="s">
        <v>314</v>
      </c>
      <c r="G860" s="26" t="s">
        <v>312</v>
      </c>
      <c r="H860" s="156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8">
        <v>1</v>
      </c>
      <c r="C861" s="14">
        <v>1</v>
      </c>
      <c r="D861" s="22">
        <v>2.8</v>
      </c>
      <c r="E861" s="22">
        <v>3.3540000000000001</v>
      </c>
      <c r="F861" s="22">
        <v>2.7938325791514274</v>
      </c>
      <c r="G861" s="22">
        <v>3.3898944999999996</v>
      </c>
      <c r="H861" s="156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>
        <v>1</v>
      </c>
      <c r="C862" s="9">
        <v>2</v>
      </c>
      <c r="D862" s="11">
        <v>2.7</v>
      </c>
      <c r="E862" s="11">
        <v>3.254</v>
      </c>
      <c r="F862" s="11">
        <v>2.9327630396023201</v>
      </c>
      <c r="G862" s="11">
        <v>3.3665909999999997</v>
      </c>
      <c r="H862" s="156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8</v>
      </c>
    </row>
    <row r="863" spans="1:65">
      <c r="A863" s="30"/>
      <c r="B863" s="19">
        <v>1</v>
      </c>
      <c r="C863" s="9">
        <v>3</v>
      </c>
      <c r="D863" s="11">
        <v>2.9</v>
      </c>
      <c r="E863" s="11">
        <v>3.27</v>
      </c>
      <c r="F863" s="11">
        <v>2.9585508580310034</v>
      </c>
      <c r="G863" s="11">
        <v>3.3690424999999999</v>
      </c>
      <c r="H863" s="156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16</v>
      </c>
    </row>
    <row r="864" spans="1:65">
      <c r="A864" s="30"/>
      <c r="B864" s="19">
        <v>1</v>
      </c>
      <c r="C864" s="9">
        <v>4</v>
      </c>
      <c r="D864" s="11">
        <v>2.8</v>
      </c>
      <c r="E864" s="11">
        <v>3.18</v>
      </c>
      <c r="F864" s="11">
        <v>2.93254416771439</v>
      </c>
      <c r="G864" s="11">
        <v>3.0704094999999998</v>
      </c>
      <c r="H864" s="156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3.0103839470229499</v>
      </c>
    </row>
    <row r="865" spans="1:65">
      <c r="A865" s="30"/>
      <c r="B865" s="19">
        <v>1</v>
      </c>
      <c r="C865" s="9">
        <v>5</v>
      </c>
      <c r="D865" s="11">
        <v>2.6</v>
      </c>
      <c r="E865" s="11">
        <v>3.1579999999999999</v>
      </c>
      <c r="F865" s="11">
        <v>2.9403044960516183</v>
      </c>
      <c r="G865" s="11">
        <v>3.0527394999999999</v>
      </c>
      <c r="H865" s="156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14</v>
      </c>
    </row>
    <row r="866" spans="1:65">
      <c r="A866" s="30"/>
      <c r="B866" s="19">
        <v>1</v>
      </c>
      <c r="C866" s="9">
        <v>6</v>
      </c>
      <c r="D866" s="11">
        <v>2.5</v>
      </c>
      <c r="E866" s="11">
        <v>2.9169999999999998</v>
      </c>
      <c r="F866" s="11">
        <v>2.8298640880001242</v>
      </c>
      <c r="G866" s="11">
        <v>3.1796785000000001</v>
      </c>
      <c r="H866" s="156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20" t="s">
        <v>238</v>
      </c>
      <c r="C867" s="12"/>
      <c r="D867" s="23">
        <v>2.7166666666666663</v>
      </c>
      <c r="E867" s="23">
        <v>3.1888333333333336</v>
      </c>
      <c r="F867" s="23">
        <v>2.8979765380918141</v>
      </c>
      <c r="G867" s="23">
        <v>3.2380592500000005</v>
      </c>
      <c r="H867" s="156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239</v>
      </c>
      <c r="C868" s="29"/>
      <c r="D868" s="11">
        <v>2.75</v>
      </c>
      <c r="E868" s="11">
        <v>3.2170000000000001</v>
      </c>
      <c r="F868" s="11">
        <v>2.932653603658355</v>
      </c>
      <c r="G868" s="11">
        <v>3.2731347499999996</v>
      </c>
      <c r="H868" s="156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240</v>
      </c>
      <c r="C869" s="29"/>
      <c r="D869" s="24">
        <v>0.14719601443879737</v>
      </c>
      <c r="E869" s="24">
        <v>0.15035746295633848</v>
      </c>
      <c r="F869" s="24">
        <v>6.8339148381401621E-2</v>
      </c>
      <c r="G869" s="24">
        <v>0.15658168862729438</v>
      </c>
      <c r="H869" s="156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87</v>
      </c>
      <c r="C870" s="29"/>
      <c r="D870" s="13">
        <v>5.4182582002011308E-2</v>
      </c>
      <c r="E870" s="13">
        <v>4.7151245373858293E-2</v>
      </c>
      <c r="F870" s="13">
        <v>2.3581677588873733E-2</v>
      </c>
      <c r="G870" s="13">
        <v>4.8356647157489274E-2</v>
      </c>
      <c r="H870" s="156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241</v>
      </c>
      <c r="C871" s="29"/>
      <c r="D871" s="13">
        <v>-9.7568046310753331E-2</v>
      </c>
      <c r="E871" s="13">
        <v>5.9277949075850378E-2</v>
      </c>
      <c r="F871" s="13">
        <v>-3.733989115982983E-2</v>
      </c>
      <c r="G871" s="13">
        <v>7.5629988394737779E-2</v>
      </c>
      <c r="H871" s="156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242</v>
      </c>
      <c r="C872" s="47"/>
      <c r="D872" s="45">
        <v>1.3</v>
      </c>
      <c r="E872" s="45">
        <v>0.57999999999999996</v>
      </c>
      <c r="F872" s="45">
        <v>0.57999999999999996</v>
      </c>
      <c r="G872" s="45">
        <v>0.77</v>
      </c>
      <c r="H872" s="156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BM873" s="55"/>
    </row>
    <row r="874" spans="1:65" ht="15">
      <c r="B874" s="8" t="s">
        <v>595</v>
      </c>
      <c r="BM874" s="28" t="s">
        <v>67</v>
      </c>
    </row>
    <row r="875" spans="1:65" ht="15">
      <c r="A875" s="25" t="s">
        <v>15</v>
      </c>
      <c r="B875" s="18" t="s">
        <v>114</v>
      </c>
      <c r="C875" s="15" t="s">
        <v>115</v>
      </c>
      <c r="D875" s="16" t="s">
        <v>234</v>
      </c>
      <c r="E875" s="17" t="s">
        <v>234</v>
      </c>
      <c r="F875" s="17" t="s">
        <v>234</v>
      </c>
      <c r="G875" s="17" t="s">
        <v>234</v>
      </c>
      <c r="H875" s="17" t="s">
        <v>234</v>
      </c>
      <c r="I875" s="17" t="s">
        <v>234</v>
      </c>
      <c r="J875" s="17" t="s">
        <v>234</v>
      </c>
      <c r="K875" s="17" t="s">
        <v>234</v>
      </c>
      <c r="L875" s="17" t="s">
        <v>234</v>
      </c>
      <c r="M875" s="17" t="s">
        <v>234</v>
      </c>
      <c r="N875" s="17" t="s">
        <v>234</v>
      </c>
      <c r="O875" s="17" t="s">
        <v>234</v>
      </c>
      <c r="P875" s="17" t="s">
        <v>234</v>
      </c>
      <c r="Q875" s="17" t="s">
        <v>234</v>
      </c>
      <c r="R875" s="17" t="s">
        <v>234</v>
      </c>
      <c r="S875" s="17" t="s">
        <v>234</v>
      </c>
      <c r="T875" s="17" t="s">
        <v>234</v>
      </c>
      <c r="U875" s="17" t="s">
        <v>234</v>
      </c>
      <c r="V875" s="17" t="s">
        <v>234</v>
      </c>
      <c r="W875" s="17" t="s">
        <v>234</v>
      </c>
      <c r="X875" s="17" t="s">
        <v>234</v>
      </c>
      <c r="Y875" s="17" t="s">
        <v>234</v>
      </c>
      <c r="Z875" s="156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235</v>
      </c>
      <c r="C876" s="9" t="s">
        <v>235</v>
      </c>
      <c r="D876" s="153" t="s">
        <v>245</v>
      </c>
      <c r="E876" s="155" t="s">
        <v>246</v>
      </c>
      <c r="F876" s="155" t="s">
        <v>248</v>
      </c>
      <c r="G876" s="155" t="s">
        <v>249</v>
      </c>
      <c r="H876" s="155" t="s">
        <v>250</v>
      </c>
      <c r="I876" s="155" t="s">
        <v>251</v>
      </c>
      <c r="J876" s="155" t="s">
        <v>252</v>
      </c>
      <c r="K876" s="155" t="s">
        <v>253</v>
      </c>
      <c r="L876" s="155" t="s">
        <v>254</v>
      </c>
      <c r="M876" s="155" t="s">
        <v>257</v>
      </c>
      <c r="N876" s="155" t="s">
        <v>259</v>
      </c>
      <c r="O876" s="155" t="s">
        <v>260</v>
      </c>
      <c r="P876" s="155" t="s">
        <v>261</v>
      </c>
      <c r="Q876" s="155" t="s">
        <v>262</v>
      </c>
      <c r="R876" s="155" t="s">
        <v>263</v>
      </c>
      <c r="S876" s="155" t="s">
        <v>265</v>
      </c>
      <c r="T876" s="155" t="s">
        <v>267</v>
      </c>
      <c r="U876" s="155" t="s">
        <v>269</v>
      </c>
      <c r="V876" s="155" t="s">
        <v>270</v>
      </c>
      <c r="W876" s="155" t="s">
        <v>271</v>
      </c>
      <c r="X876" s="155" t="s">
        <v>236</v>
      </c>
      <c r="Y876" s="155" t="s">
        <v>272</v>
      </c>
      <c r="Z876" s="156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282</v>
      </c>
      <c r="E877" s="11" t="s">
        <v>282</v>
      </c>
      <c r="F877" s="11" t="s">
        <v>281</v>
      </c>
      <c r="G877" s="11" t="s">
        <v>281</v>
      </c>
      <c r="H877" s="11" t="s">
        <v>281</v>
      </c>
      <c r="I877" s="11" t="s">
        <v>281</v>
      </c>
      <c r="J877" s="11" t="s">
        <v>281</v>
      </c>
      <c r="K877" s="11" t="s">
        <v>282</v>
      </c>
      <c r="L877" s="11" t="s">
        <v>281</v>
      </c>
      <c r="M877" s="11" t="s">
        <v>281</v>
      </c>
      <c r="N877" s="11" t="s">
        <v>282</v>
      </c>
      <c r="O877" s="11" t="s">
        <v>311</v>
      </c>
      <c r="P877" s="11" t="s">
        <v>282</v>
      </c>
      <c r="Q877" s="11" t="s">
        <v>282</v>
      </c>
      <c r="R877" s="11" t="s">
        <v>311</v>
      </c>
      <c r="S877" s="11" t="s">
        <v>282</v>
      </c>
      <c r="T877" s="11" t="s">
        <v>281</v>
      </c>
      <c r="U877" s="11" t="s">
        <v>282</v>
      </c>
      <c r="V877" s="11" t="s">
        <v>282</v>
      </c>
      <c r="W877" s="11" t="s">
        <v>282</v>
      </c>
      <c r="X877" s="11" t="s">
        <v>311</v>
      </c>
      <c r="Y877" s="11" t="s">
        <v>281</v>
      </c>
      <c r="Z877" s="156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 t="s">
        <v>312</v>
      </c>
      <c r="E878" s="26" t="s">
        <v>312</v>
      </c>
      <c r="F878" s="26" t="s">
        <v>312</v>
      </c>
      <c r="G878" s="26" t="s">
        <v>312</v>
      </c>
      <c r="H878" s="26" t="s">
        <v>312</v>
      </c>
      <c r="I878" s="26" t="s">
        <v>312</v>
      </c>
      <c r="J878" s="26" t="s">
        <v>312</v>
      </c>
      <c r="K878" s="26" t="s">
        <v>312</v>
      </c>
      <c r="L878" s="26" t="s">
        <v>121</v>
      </c>
      <c r="M878" s="26" t="s">
        <v>314</v>
      </c>
      <c r="N878" s="26" t="s">
        <v>313</v>
      </c>
      <c r="O878" s="26" t="s">
        <v>313</v>
      </c>
      <c r="P878" s="26" t="s">
        <v>313</v>
      </c>
      <c r="Q878" s="26" t="s">
        <v>315</v>
      </c>
      <c r="R878" s="26" t="s">
        <v>315</v>
      </c>
      <c r="S878" s="26" t="s">
        <v>314</v>
      </c>
      <c r="T878" s="26" t="s">
        <v>315</v>
      </c>
      <c r="U878" s="26" t="s">
        <v>315</v>
      </c>
      <c r="V878" s="26" t="s">
        <v>315</v>
      </c>
      <c r="W878" s="26" t="s">
        <v>312</v>
      </c>
      <c r="X878" s="26" t="s">
        <v>315</v>
      </c>
      <c r="Y878" s="26" t="s">
        <v>314</v>
      </c>
      <c r="Z878" s="156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8">
        <v>1</v>
      </c>
      <c r="C879" s="14">
        <v>1</v>
      </c>
      <c r="D879" s="151" t="s">
        <v>97</v>
      </c>
      <c r="E879" s="22">
        <v>1.37</v>
      </c>
      <c r="F879" s="22">
        <v>0.9</v>
      </c>
      <c r="G879" s="22">
        <v>1.1000000000000001</v>
      </c>
      <c r="H879" s="22">
        <v>1.2</v>
      </c>
      <c r="I879" s="151">
        <v>1</v>
      </c>
      <c r="J879" s="22">
        <v>1</v>
      </c>
      <c r="K879" s="22">
        <v>0.9</v>
      </c>
      <c r="L879" s="22">
        <v>1.2</v>
      </c>
      <c r="M879" s="151" t="s">
        <v>330</v>
      </c>
      <c r="N879" s="22">
        <v>1.034086100972827</v>
      </c>
      <c r="O879" s="151" t="s">
        <v>109</v>
      </c>
      <c r="P879" s="22">
        <v>1.4</v>
      </c>
      <c r="Q879" s="22">
        <v>1</v>
      </c>
      <c r="R879" s="151" t="s">
        <v>97</v>
      </c>
      <c r="S879" s="22">
        <v>1.7</v>
      </c>
      <c r="T879" s="22">
        <v>1.4</v>
      </c>
      <c r="U879" s="22">
        <v>0.8</v>
      </c>
      <c r="V879" s="22">
        <v>0.9</v>
      </c>
      <c r="W879" s="22">
        <v>1</v>
      </c>
      <c r="X879" s="151" t="s">
        <v>97</v>
      </c>
      <c r="Y879" s="22">
        <v>1.2</v>
      </c>
      <c r="Z879" s="156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52" t="s">
        <v>97</v>
      </c>
      <c r="E880" s="11">
        <v>1.23</v>
      </c>
      <c r="F880" s="11">
        <v>0.9</v>
      </c>
      <c r="G880" s="11">
        <v>1.1000000000000001</v>
      </c>
      <c r="H880" s="11">
        <v>1.2</v>
      </c>
      <c r="I880" s="152">
        <v>1</v>
      </c>
      <c r="J880" s="11">
        <v>1</v>
      </c>
      <c r="K880" s="11">
        <v>0.9</v>
      </c>
      <c r="L880" s="11">
        <v>1.1399999999999999</v>
      </c>
      <c r="M880" s="152" t="s">
        <v>330</v>
      </c>
      <c r="N880" s="11">
        <v>1.0681890395504769</v>
      </c>
      <c r="O880" s="152" t="s">
        <v>109</v>
      </c>
      <c r="P880" s="11">
        <v>1.4</v>
      </c>
      <c r="Q880" s="11">
        <v>1.1000000000000001</v>
      </c>
      <c r="R880" s="152" t="s">
        <v>97</v>
      </c>
      <c r="S880" s="11">
        <v>1.6</v>
      </c>
      <c r="T880" s="11">
        <v>1.4</v>
      </c>
      <c r="U880" s="11">
        <v>0.9</v>
      </c>
      <c r="V880" s="11">
        <v>0.9</v>
      </c>
      <c r="W880" s="11">
        <v>1</v>
      </c>
      <c r="X880" s="152" t="s">
        <v>97</v>
      </c>
      <c r="Y880" s="11">
        <v>1.1000000000000001</v>
      </c>
      <c r="Z880" s="156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12</v>
      </c>
    </row>
    <row r="881" spans="1:65">
      <c r="A881" s="30"/>
      <c r="B881" s="19">
        <v>1</v>
      </c>
      <c r="C881" s="9">
        <v>3</v>
      </c>
      <c r="D881" s="152" t="s">
        <v>97</v>
      </c>
      <c r="E881" s="11">
        <v>1.32</v>
      </c>
      <c r="F881" s="11">
        <v>0.9</v>
      </c>
      <c r="G881" s="11">
        <v>1.2</v>
      </c>
      <c r="H881" s="11">
        <v>1.3</v>
      </c>
      <c r="I881" s="152">
        <v>1</v>
      </c>
      <c r="J881" s="11">
        <v>1</v>
      </c>
      <c r="K881" s="11">
        <v>0.9</v>
      </c>
      <c r="L881" s="11">
        <v>1.17</v>
      </c>
      <c r="M881" s="152" t="s">
        <v>330</v>
      </c>
      <c r="N881" s="11">
        <v>1.2467095029666142</v>
      </c>
      <c r="O881" s="152" t="s">
        <v>109</v>
      </c>
      <c r="P881" s="11">
        <v>1.4</v>
      </c>
      <c r="Q881" s="11">
        <v>1</v>
      </c>
      <c r="R881" s="152" t="s">
        <v>97</v>
      </c>
      <c r="S881" s="11">
        <v>1.6</v>
      </c>
      <c r="T881" s="11">
        <v>1.3</v>
      </c>
      <c r="U881" s="11">
        <v>0.9</v>
      </c>
      <c r="V881" s="11">
        <v>0.9</v>
      </c>
      <c r="W881" s="11">
        <v>1</v>
      </c>
      <c r="X881" s="152" t="s">
        <v>97</v>
      </c>
      <c r="Y881" s="11">
        <v>1.1000000000000001</v>
      </c>
      <c r="Z881" s="156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52" t="s">
        <v>97</v>
      </c>
      <c r="E882" s="11">
        <v>1.26</v>
      </c>
      <c r="F882" s="11">
        <v>0.9</v>
      </c>
      <c r="G882" s="11">
        <v>1.1000000000000001</v>
      </c>
      <c r="H882" s="11">
        <v>1.1000000000000001</v>
      </c>
      <c r="I882" s="152">
        <v>1</v>
      </c>
      <c r="J882" s="11">
        <v>1.1000000000000001</v>
      </c>
      <c r="K882" s="11">
        <v>0.9</v>
      </c>
      <c r="L882" s="11">
        <v>1.21</v>
      </c>
      <c r="M882" s="152" t="s">
        <v>330</v>
      </c>
      <c r="N882" s="11">
        <v>1.2599786474700863</v>
      </c>
      <c r="O882" s="152" t="s">
        <v>109</v>
      </c>
      <c r="P882" s="11">
        <v>1.4</v>
      </c>
      <c r="Q882" s="11">
        <v>1.1000000000000001</v>
      </c>
      <c r="R882" s="152" t="s">
        <v>97</v>
      </c>
      <c r="S882" s="11">
        <v>1.6</v>
      </c>
      <c r="T882" s="11">
        <v>1.3</v>
      </c>
      <c r="U882" s="11">
        <v>0.9</v>
      </c>
      <c r="V882" s="11">
        <v>0.9</v>
      </c>
      <c r="W882" s="11">
        <v>1.2</v>
      </c>
      <c r="X882" s="152" t="s">
        <v>97</v>
      </c>
      <c r="Y882" s="11">
        <v>1.1000000000000001</v>
      </c>
      <c r="Z882" s="156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1.1391941535015833</v>
      </c>
    </row>
    <row r="883" spans="1:65">
      <c r="A883" s="30"/>
      <c r="B883" s="19">
        <v>1</v>
      </c>
      <c r="C883" s="9">
        <v>5</v>
      </c>
      <c r="D883" s="152" t="s">
        <v>97</v>
      </c>
      <c r="E883" s="11">
        <v>1.21</v>
      </c>
      <c r="F883" s="11">
        <v>0.9</v>
      </c>
      <c r="G883" s="11">
        <v>1.1000000000000001</v>
      </c>
      <c r="H883" s="11">
        <v>1.2</v>
      </c>
      <c r="I883" s="152">
        <v>1</v>
      </c>
      <c r="J883" s="11">
        <v>1.1000000000000001</v>
      </c>
      <c r="K883" s="11">
        <v>0.9</v>
      </c>
      <c r="L883" s="11">
        <v>1.18</v>
      </c>
      <c r="M883" s="152" t="s">
        <v>330</v>
      </c>
      <c r="N883" s="11">
        <v>1.1093938267173971</v>
      </c>
      <c r="O883" s="152" t="s">
        <v>109</v>
      </c>
      <c r="P883" s="11">
        <v>1.4</v>
      </c>
      <c r="Q883" s="11">
        <v>1.1000000000000001</v>
      </c>
      <c r="R883" s="152" t="s">
        <v>97</v>
      </c>
      <c r="S883" s="11">
        <v>1.7</v>
      </c>
      <c r="T883" s="11">
        <v>1.3</v>
      </c>
      <c r="U883" s="11">
        <v>0.9</v>
      </c>
      <c r="V883" s="11">
        <v>0.9</v>
      </c>
      <c r="W883" s="11">
        <v>1.2</v>
      </c>
      <c r="X883" s="152" t="s">
        <v>97</v>
      </c>
      <c r="Y883" s="11">
        <v>1.1000000000000001</v>
      </c>
      <c r="Z883" s="156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104</v>
      </c>
    </row>
    <row r="884" spans="1:65">
      <c r="A884" s="30"/>
      <c r="B884" s="19">
        <v>1</v>
      </c>
      <c r="C884" s="9">
        <v>6</v>
      </c>
      <c r="D884" s="152" t="s">
        <v>97</v>
      </c>
      <c r="E884" s="11">
        <v>1.48</v>
      </c>
      <c r="F884" s="11">
        <v>1</v>
      </c>
      <c r="G884" s="11">
        <v>1.1000000000000001</v>
      </c>
      <c r="H884" s="11">
        <v>1.3</v>
      </c>
      <c r="I884" s="152">
        <v>1</v>
      </c>
      <c r="J884" s="11">
        <v>1.1000000000000001</v>
      </c>
      <c r="K884" s="11">
        <v>0.9</v>
      </c>
      <c r="L884" s="11">
        <v>1.08</v>
      </c>
      <c r="M884" s="152" t="s">
        <v>330</v>
      </c>
      <c r="N884" s="11">
        <v>1.0942816184745769</v>
      </c>
      <c r="O884" s="152" t="s">
        <v>109</v>
      </c>
      <c r="P884" s="11">
        <v>1.3</v>
      </c>
      <c r="Q884" s="11">
        <v>1.1000000000000001</v>
      </c>
      <c r="R884" s="152" t="s">
        <v>97</v>
      </c>
      <c r="S884" s="11">
        <v>1.6</v>
      </c>
      <c r="T884" s="11">
        <v>1.3</v>
      </c>
      <c r="U884" s="11">
        <v>0.8</v>
      </c>
      <c r="V884" s="11">
        <v>1</v>
      </c>
      <c r="W884" s="11">
        <v>1.1000000000000001</v>
      </c>
      <c r="X884" s="152" t="s">
        <v>97</v>
      </c>
      <c r="Y884" s="11">
        <v>1.2</v>
      </c>
      <c r="Z884" s="156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238</v>
      </c>
      <c r="C885" s="12"/>
      <c r="D885" s="23" t="s">
        <v>745</v>
      </c>
      <c r="E885" s="23">
        <v>1.3116666666666665</v>
      </c>
      <c r="F885" s="23">
        <v>0.91666666666666663</v>
      </c>
      <c r="G885" s="23">
        <v>1.1166666666666665</v>
      </c>
      <c r="H885" s="23">
        <v>1.2166666666666668</v>
      </c>
      <c r="I885" s="23">
        <v>1</v>
      </c>
      <c r="J885" s="23">
        <v>1.0499999999999998</v>
      </c>
      <c r="K885" s="23">
        <v>0.9</v>
      </c>
      <c r="L885" s="23">
        <v>1.1633333333333333</v>
      </c>
      <c r="M885" s="23" t="s">
        <v>745</v>
      </c>
      <c r="N885" s="23">
        <v>1.135439789358663</v>
      </c>
      <c r="O885" s="23" t="s">
        <v>745</v>
      </c>
      <c r="P885" s="23">
        <v>1.3833333333333335</v>
      </c>
      <c r="Q885" s="23">
        <v>1.0666666666666667</v>
      </c>
      <c r="R885" s="23" t="s">
        <v>745</v>
      </c>
      <c r="S885" s="23">
        <v>1.6333333333333331</v>
      </c>
      <c r="T885" s="23">
        <v>1.3333333333333333</v>
      </c>
      <c r="U885" s="23">
        <v>0.8666666666666667</v>
      </c>
      <c r="V885" s="23">
        <v>0.91666666666666663</v>
      </c>
      <c r="W885" s="23">
        <v>1.0833333333333333</v>
      </c>
      <c r="X885" s="23" t="s">
        <v>745</v>
      </c>
      <c r="Y885" s="23">
        <v>1.1333333333333333</v>
      </c>
      <c r="Z885" s="156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239</v>
      </c>
      <c r="C886" s="29"/>
      <c r="D886" s="11" t="s">
        <v>745</v>
      </c>
      <c r="E886" s="11">
        <v>1.29</v>
      </c>
      <c r="F886" s="11">
        <v>0.9</v>
      </c>
      <c r="G886" s="11">
        <v>1.1000000000000001</v>
      </c>
      <c r="H886" s="11">
        <v>1.2</v>
      </c>
      <c r="I886" s="11">
        <v>1</v>
      </c>
      <c r="J886" s="11">
        <v>1.05</v>
      </c>
      <c r="K886" s="11">
        <v>0.9</v>
      </c>
      <c r="L886" s="11">
        <v>1.1749999999999998</v>
      </c>
      <c r="M886" s="11" t="s">
        <v>745</v>
      </c>
      <c r="N886" s="11">
        <v>1.101837722595987</v>
      </c>
      <c r="O886" s="11" t="s">
        <v>745</v>
      </c>
      <c r="P886" s="11">
        <v>1.4</v>
      </c>
      <c r="Q886" s="11">
        <v>1.1000000000000001</v>
      </c>
      <c r="R886" s="11" t="s">
        <v>745</v>
      </c>
      <c r="S886" s="11">
        <v>1.6</v>
      </c>
      <c r="T886" s="11">
        <v>1.3</v>
      </c>
      <c r="U886" s="11">
        <v>0.9</v>
      </c>
      <c r="V886" s="11">
        <v>0.9</v>
      </c>
      <c r="W886" s="11">
        <v>1.05</v>
      </c>
      <c r="X886" s="11" t="s">
        <v>745</v>
      </c>
      <c r="Y886" s="11">
        <v>1.1000000000000001</v>
      </c>
      <c r="Z886" s="156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240</v>
      </c>
      <c r="C887" s="29"/>
      <c r="D887" s="24" t="s">
        <v>745</v>
      </c>
      <c r="E887" s="24">
        <v>0.10147249216741783</v>
      </c>
      <c r="F887" s="24">
        <v>4.0824829046386291E-2</v>
      </c>
      <c r="G887" s="24">
        <v>4.0824829046386249E-2</v>
      </c>
      <c r="H887" s="24">
        <v>7.5277265270908097E-2</v>
      </c>
      <c r="I887" s="24">
        <v>0</v>
      </c>
      <c r="J887" s="24">
        <v>5.4772255750516662E-2</v>
      </c>
      <c r="K887" s="24">
        <v>0</v>
      </c>
      <c r="L887" s="24">
        <v>4.7609522856952295E-2</v>
      </c>
      <c r="M887" s="24" t="s">
        <v>745</v>
      </c>
      <c r="N887" s="24">
        <v>9.4929971079425621E-2</v>
      </c>
      <c r="O887" s="24" t="s">
        <v>745</v>
      </c>
      <c r="P887" s="24">
        <v>4.0824829046386249E-2</v>
      </c>
      <c r="Q887" s="24">
        <v>5.1639777949432274E-2</v>
      </c>
      <c r="R887" s="24" t="s">
        <v>745</v>
      </c>
      <c r="S887" s="24">
        <v>5.1639777949432163E-2</v>
      </c>
      <c r="T887" s="24">
        <v>5.1639777949432156E-2</v>
      </c>
      <c r="U887" s="24">
        <v>5.1639777949432218E-2</v>
      </c>
      <c r="V887" s="24">
        <v>4.0824829046386291E-2</v>
      </c>
      <c r="W887" s="24">
        <v>9.8319208025017479E-2</v>
      </c>
      <c r="X887" s="24" t="s">
        <v>745</v>
      </c>
      <c r="Y887" s="24">
        <v>5.1639777949432156E-2</v>
      </c>
      <c r="Z887" s="156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87</v>
      </c>
      <c r="C888" s="29"/>
      <c r="D888" s="13" t="s">
        <v>745</v>
      </c>
      <c r="E888" s="13">
        <v>7.7361493393202932E-2</v>
      </c>
      <c r="F888" s="13">
        <v>4.4536177141512319E-2</v>
      </c>
      <c r="G888" s="13">
        <v>3.6559548399748884E-2</v>
      </c>
      <c r="H888" s="13">
        <v>6.1871724880198431E-2</v>
      </c>
      <c r="I888" s="13">
        <v>0</v>
      </c>
      <c r="J888" s="13">
        <v>5.2164053095730162E-2</v>
      </c>
      <c r="K888" s="13">
        <v>0</v>
      </c>
      <c r="L888" s="13">
        <v>4.0925091281047821E-2</v>
      </c>
      <c r="M888" s="13" t="s">
        <v>745</v>
      </c>
      <c r="N888" s="13">
        <v>8.3606345284980246E-2</v>
      </c>
      <c r="O888" s="13" t="s">
        <v>745</v>
      </c>
      <c r="P888" s="13">
        <v>2.9511924611845475E-2</v>
      </c>
      <c r="Q888" s="13">
        <v>4.8412291827592754E-2</v>
      </c>
      <c r="R888" s="13" t="s">
        <v>745</v>
      </c>
      <c r="S888" s="13">
        <v>3.1616190581285002E-2</v>
      </c>
      <c r="T888" s="13">
        <v>3.872983346207412E-2</v>
      </c>
      <c r="U888" s="13">
        <v>5.9584359172421789E-2</v>
      </c>
      <c r="V888" s="13">
        <v>4.4536177141512319E-2</v>
      </c>
      <c r="W888" s="13">
        <v>9.0756192023093069E-2</v>
      </c>
      <c r="X888" s="13" t="s">
        <v>745</v>
      </c>
      <c r="Y888" s="13">
        <v>4.5564509955381312E-2</v>
      </c>
      <c r="Z888" s="156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241</v>
      </c>
      <c r="C889" s="29"/>
      <c r="D889" s="13" t="s">
        <v>745</v>
      </c>
      <c r="E889" s="13">
        <v>0.15139869936564199</v>
      </c>
      <c r="F889" s="13">
        <v>-0.19533763068474819</v>
      </c>
      <c r="G889" s="13">
        <v>-1.9774931925057082E-2</v>
      </c>
      <c r="H889" s="13">
        <v>6.800641745478897E-2</v>
      </c>
      <c r="I889" s="13">
        <v>-0.12218650620154348</v>
      </c>
      <c r="J889" s="13">
        <v>-7.8295831511620784E-2</v>
      </c>
      <c r="K889" s="13">
        <v>-0.20996785558138908</v>
      </c>
      <c r="L889" s="13">
        <v>2.1189697785537698E-2</v>
      </c>
      <c r="M889" s="13" t="s">
        <v>745</v>
      </c>
      <c r="N889" s="13">
        <v>-3.2956315052885543E-3</v>
      </c>
      <c r="O889" s="13" t="s">
        <v>745</v>
      </c>
      <c r="P889" s="13">
        <v>0.21430866642119839</v>
      </c>
      <c r="Q889" s="13">
        <v>-6.3665606614979664E-2</v>
      </c>
      <c r="R889" s="13" t="s">
        <v>745</v>
      </c>
      <c r="S889" s="13">
        <v>0.43376203987081219</v>
      </c>
      <c r="T889" s="13">
        <v>0.17041799173127536</v>
      </c>
      <c r="U889" s="13">
        <v>-0.23922830537467099</v>
      </c>
      <c r="V889" s="13">
        <v>-0.19533763068474819</v>
      </c>
      <c r="W889" s="13">
        <v>-4.9035381718338766E-2</v>
      </c>
      <c r="X889" s="13" t="s">
        <v>745</v>
      </c>
      <c r="Y889" s="13">
        <v>-5.1447070284159624E-3</v>
      </c>
      <c r="Z889" s="156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242</v>
      </c>
      <c r="C890" s="47"/>
      <c r="D890" s="45">
        <v>15.22</v>
      </c>
      <c r="E890" s="45">
        <v>0.59</v>
      </c>
      <c r="F890" s="45">
        <v>0.98</v>
      </c>
      <c r="G890" s="45">
        <v>0.19</v>
      </c>
      <c r="H890" s="45">
        <v>0.21</v>
      </c>
      <c r="I890" s="45" t="s">
        <v>243</v>
      </c>
      <c r="J890" s="45">
        <v>0.45</v>
      </c>
      <c r="K890" s="45">
        <v>1.04</v>
      </c>
      <c r="L890" s="45">
        <v>0</v>
      </c>
      <c r="M890" s="45">
        <v>0.34</v>
      </c>
      <c r="N890" s="45">
        <v>0.11</v>
      </c>
      <c r="O890" s="45">
        <v>5.3</v>
      </c>
      <c r="P890" s="45">
        <v>0.87</v>
      </c>
      <c r="Q890" s="45">
        <v>0.38</v>
      </c>
      <c r="R890" s="45">
        <v>15.22</v>
      </c>
      <c r="S890" s="45">
        <v>1.86</v>
      </c>
      <c r="T890" s="45">
        <v>0.67</v>
      </c>
      <c r="U890" s="45">
        <v>1.18</v>
      </c>
      <c r="V890" s="45">
        <v>0.98</v>
      </c>
      <c r="W890" s="45">
        <v>0.32</v>
      </c>
      <c r="X890" s="45">
        <v>15.22</v>
      </c>
      <c r="Y890" s="45">
        <v>0.12</v>
      </c>
      <c r="Z890" s="156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 t="s">
        <v>331</v>
      </c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BM891" s="55"/>
    </row>
    <row r="892" spans="1:65">
      <c r="BM892" s="55"/>
    </row>
    <row r="893" spans="1:65" ht="15">
      <c r="B893" s="8" t="s">
        <v>596</v>
      </c>
      <c r="BM893" s="28" t="s">
        <v>67</v>
      </c>
    </row>
    <row r="894" spans="1:65" ht="15">
      <c r="A894" s="25" t="s">
        <v>18</v>
      </c>
      <c r="B894" s="18" t="s">
        <v>114</v>
      </c>
      <c r="C894" s="15" t="s">
        <v>115</v>
      </c>
      <c r="D894" s="16" t="s">
        <v>234</v>
      </c>
      <c r="E894" s="17" t="s">
        <v>234</v>
      </c>
      <c r="F894" s="17" t="s">
        <v>234</v>
      </c>
      <c r="G894" s="17" t="s">
        <v>234</v>
      </c>
      <c r="H894" s="17" t="s">
        <v>234</v>
      </c>
      <c r="I894" s="17" t="s">
        <v>234</v>
      </c>
      <c r="J894" s="17" t="s">
        <v>234</v>
      </c>
      <c r="K894" s="17" t="s">
        <v>234</v>
      </c>
      <c r="L894" s="17" t="s">
        <v>234</v>
      </c>
      <c r="M894" s="17" t="s">
        <v>234</v>
      </c>
      <c r="N894" s="17" t="s">
        <v>234</v>
      </c>
      <c r="O894" s="17" t="s">
        <v>234</v>
      </c>
      <c r="P894" s="17" t="s">
        <v>234</v>
      </c>
      <c r="Q894" s="17" t="s">
        <v>234</v>
      </c>
      <c r="R894" s="17" t="s">
        <v>234</v>
      </c>
      <c r="S894" s="17" t="s">
        <v>234</v>
      </c>
      <c r="T894" s="17" t="s">
        <v>234</v>
      </c>
      <c r="U894" s="17" t="s">
        <v>234</v>
      </c>
      <c r="V894" s="17" t="s">
        <v>234</v>
      </c>
      <c r="W894" s="17" t="s">
        <v>234</v>
      </c>
      <c r="X894" s="17" t="s">
        <v>234</v>
      </c>
      <c r="Y894" s="17" t="s">
        <v>234</v>
      </c>
      <c r="Z894" s="17" t="s">
        <v>234</v>
      </c>
      <c r="AA894" s="17" t="s">
        <v>234</v>
      </c>
      <c r="AB894" s="17" t="s">
        <v>234</v>
      </c>
      <c r="AC894" s="17" t="s">
        <v>234</v>
      </c>
      <c r="AD894" s="17" t="s">
        <v>234</v>
      </c>
      <c r="AE894" s="156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235</v>
      </c>
      <c r="C895" s="9" t="s">
        <v>235</v>
      </c>
      <c r="D895" s="153" t="s">
        <v>245</v>
      </c>
      <c r="E895" s="155" t="s">
        <v>246</v>
      </c>
      <c r="F895" s="155" t="s">
        <v>247</v>
      </c>
      <c r="G895" s="155" t="s">
        <v>248</v>
      </c>
      <c r="H895" s="155" t="s">
        <v>249</v>
      </c>
      <c r="I895" s="155" t="s">
        <v>250</v>
      </c>
      <c r="J895" s="155" t="s">
        <v>251</v>
      </c>
      <c r="K895" s="155" t="s">
        <v>252</v>
      </c>
      <c r="L895" s="155" t="s">
        <v>253</v>
      </c>
      <c r="M895" s="155" t="s">
        <v>254</v>
      </c>
      <c r="N895" s="155" t="s">
        <v>255</v>
      </c>
      <c r="O895" s="155" t="s">
        <v>256</v>
      </c>
      <c r="P895" s="155" t="s">
        <v>257</v>
      </c>
      <c r="Q895" s="155" t="s">
        <v>258</v>
      </c>
      <c r="R895" s="155" t="s">
        <v>259</v>
      </c>
      <c r="S895" s="155" t="s">
        <v>260</v>
      </c>
      <c r="T895" s="155" t="s">
        <v>261</v>
      </c>
      <c r="U895" s="155" t="s">
        <v>262</v>
      </c>
      <c r="V895" s="155" t="s">
        <v>263</v>
      </c>
      <c r="W895" s="155" t="s">
        <v>265</v>
      </c>
      <c r="X895" s="155" t="s">
        <v>267</v>
      </c>
      <c r="Y895" s="155" t="s">
        <v>268</v>
      </c>
      <c r="Z895" s="155" t="s">
        <v>269</v>
      </c>
      <c r="AA895" s="155" t="s">
        <v>270</v>
      </c>
      <c r="AB895" s="155" t="s">
        <v>271</v>
      </c>
      <c r="AC895" s="155" t="s">
        <v>236</v>
      </c>
      <c r="AD895" s="155" t="s">
        <v>272</v>
      </c>
      <c r="AE895" s="156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282</v>
      </c>
      <c r="E896" s="11" t="s">
        <v>282</v>
      </c>
      <c r="F896" s="11" t="s">
        <v>281</v>
      </c>
      <c r="G896" s="11" t="s">
        <v>281</v>
      </c>
      <c r="H896" s="11" t="s">
        <v>281</v>
      </c>
      <c r="I896" s="11" t="s">
        <v>281</v>
      </c>
      <c r="J896" s="11" t="s">
        <v>281</v>
      </c>
      <c r="K896" s="11" t="s">
        <v>281</v>
      </c>
      <c r="L896" s="11" t="s">
        <v>282</v>
      </c>
      <c r="M896" s="11" t="s">
        <v>281</v>
      </c>
      <c r="N896" s="11" t="s">
        <v>281</v>
      </c>
      <c r="O896" s="11" t="s">
        <v>311</v>
      </c>
      <c r="P896" s="11" t="s">
        <v>281</v>
      </c>
      <c r="Q896" s="11" t="s">
        <v>282</v>
      </c>
      <c r="R896" s="11" t="s">
        <v>282</v>
      </c>
      <c r="S896" s="11" t="s">
        <v>311</v>
      </c>
      <c r="T896" s="11" t="s">
        <v>282</v>
      </c>
      <c r="U896" s="11" t="s">
        <v>282</v>
      </c>
      <c r="V896" s="11" t="s">
        <v>311</v>
      </c>
      <c r="W896" s="11" t="s">
        <v>282</v>
      </c>
      <c r="X896" s="11" t="s">
        <v>311</v>
      </c>
      <c r="Y896" s="11" t="s">
        <v>311</v>
      </c>
      <c r="Z896" s="11" t="s">
        <v>282</v>
      </c>
      <c r="AA896" s="11" t="s">
        <v>282</v>
      </c>
      <c r="AB896" s="11" t="s">
        <v>282</v>
      </c>
      <c r="AC896" s="11" t="s">
        <v>311</v>
      </c>
      <c r="AD896" s="11" t="s">
        <v>281</v>
      </c>
      <c r="AE896" s="156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/>
      <c r="C897" s="9"/>
      <c r="D897" s="26" t="s">
        <v>312</v>
      </c>
      <c r="E897" s="26" t="s">
        <v>312</v>
      </c>
      <c r="F897" s="26" t="s">
        <v>312</v>
      </c>
      <c r="G897" s="26" t="s">
        <v>312</v>
      </c>
      <c r="H897" s="26" t="s">
        <v>312</v>
      </c>
      <c r="I897" s="26" t="s">
        <v>312</v>
      </c>
      <c r="J897" s="26" t="s">
        <v>312</v>
      </c>
      <c r="K897" s="26" t="s">
        <v>312</v>
      </c>
      <c r="L897" s="26" t="s">
        <v>312</v>
      </c>
      <c r="M897" s="26" t="s">
        <v>121</v>
      </c>
      <c r="N897" s="26" t="s">
        <v>278</v>
      </c>
      <c r="O897" s="26" t="s">
        <v>313</v>
      </c>
      <c r="P897" s="26" t="s">
        <v>314</v>
      </c>
      <c r="Q897" s="26" t="s">
        <v>312</v>
      </c>
      <c r="R897" s="26" t="s">
        <v>313</v>
      </c>
      <c r="S897" s="26" t="s">
        <v>313</v>
      </c>
      <c r="T897" s="26" t="s">
        <v>313</v>
      </c>
      <c r="U897" s="26" t="s">
        <v>315</v>
      </c>
      <c r="V897" s="26" t="s">
        <v>315</v>
      </c>
      <c r="W897" s="26" t="s">
        <v>314</v>
      </c>
      <c r="X897" s="26" t="s">
        <v>315</v>
      </c>
      <c r="Y897" s="26" t="s">
        <v>312</v>
      </c>
      <c r="Z897" s="26" t="s">
        <v>315</v>
      </c>
      <c r="AA897" s="26" t="s">
        <v>315</v>
      </c>
      <c r="AB897" s="26" t="s">
        <v>312</v>
      </c>
      <c r="AC897" s="26" t="s">
        <v>315</v>
      </c>
      <c r="AD897" s="26" t="s">
        <v>314</v>
      </c>
      <c r="AE897" s="156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8">
        <v>1</v>
      </c>
      <c r="C898" s="14">
        <v>1</v>
      </c>
      <c r="D898" s="228">
        <v>22</v>
      </c>
      <c r="E898" s="228">
        <v>8.8000000000000007</v>
      </c>
      <c r="F898" s="216">
        <v>14.9</v>
      </c>
      <c r="G898" s="216">
        <v>16.3</v>
      </c>
      <c r="H898" s="216">
        <v>18.899999999999999</v>
      </c>
      <c r="I898" s="216">
        <v>13.5</v>
      </c>
      <c r="J898" s="216">
        <v>17.7</v>
      </c>
      <c r="K898" s="216">
        <v>15.1</v>
      </c>
      <c r="L898" s="216">
        <v>14.2</v>
      </c>
      <c r="M898" s="216">
        <v>14.84</v>
      </c>
      <c r="N898" s="216">
        <v>14.6</v>
      </c>
      <c r="O898" s="228">
        <v>20</v>
      </c>
      <c r="P898" s="216">
        <v>17.12128102544569</v>
      </c>
      <c r="Q898" s="230">
        <v>13.83</v>
      </c>
      <c r="R898" s="216">
        <v>16.67998057401535</v>
      </c>
      <c r="S898" s="228">
        <v>31.3</v>
      </c>
      <c r="T898" s="216">
        <v>18.399999999999999</v>
      </c>
      <c r="U898" s="228">
        <v>14</v>
      </c>
      <c r="V898" s="216">
        <v>21.45</v>
      </c>
      <c r="W898" s="216">
        <v>19.600000000000001</v>
      </c>
      <c r="X898" s="216">
        <v>16.3</v>
      </c>
      <c r="Y898" s="228">
        <v>21</v>
      </c>
      <c r="Z898" s="216">
        <v>16.5</v>
      </c>
      <c r="AA898" s="216">
        <v>17</v>
      </c>
      <c r="AB898" s="216">
        <v>14.8</v>
      </c>
      <c r="AC898" s="216">
        <v>19.399999999999999</v>
      </c>
      <c r="AD898" s="228">
        <v>31.4</v>
      </c>
      <c r="AE898" s="217"/>
      <c r="AF898" s="218"/>
      <c r="AG898" s="218"/>
      <c r="AH898" s="218"/>
      <c r="AI898" s="218"/>
      <c r="AJ898" s="218"/>
      <c r="AK898" s="218"/>
      <c r="AL898" s="218"/>
      <c r="AM898" s="218"/>
      <c r="AN898" s="218"/>
      <c r="AO898" s="218"/>
      <c r="AP898" s="218"/>
      <c r="AQ898" s="218"/>
      <c r="AR898" s="218"/>
      <c r="AS898" s="218"/>
      <c r="AT898" s="218"/>
      <c r="AU898" s="218"/>
      <c r="AV898" s="218"/>
      <c r="AW898" s="218"/>
      <c r="AX898" s="218"/>
      <c r="AY898" s="218"/>
      <c r="AZ898" s="218"/>
      <c r="BA898" s="218"/>
      <c r="BB898" s="218"/>
      <c r="BC898" s="218"/>
      <c r="BD898" s="218"/>
      <c r="BE898" s="218"/>
      <c r="BF898" s="218"/>
      <c r="BG898" s="218"/>
      <c r="BH898" s="218"/>
      <c r="BI898" s="218"/>
      <c r="BJ898" s="218"/>
      <c r="BK898" s="218"/>
      <c r="BL898" s="218"/>
      <c r="BM898" s="219">
        <v>1</v>
      </c>
    </row>
    <row r="899" spans="1:65">
      <c r="A899" s="30"/>
      <c r="B899" s="19">
        <v>1</v>
      </c>
      <c r="C899" s="9">
        <v>2</v>
      </c>
      <c r="D899" s="229">
        <v>20</v>
      </c>
      <c r="E899" s="229">
        <v>8.3000000000000007</v>
      </c>
      <c r="F899" s="220">
        <v>15.5</v>
      </c>
      <c r="G899" s="220">
        <v>15.7</v>
      </c>
      <c r="H899" s="220">
        <v>17.3</v>
      </c>
      <c r="I899" s="220">
        <v>14.3</v>
      </c>
      <c r="J899" s="220">
        <v>17</v>
      </c>
      <c r="K899" s="220">
        <v>14.7</v>
      </c>
      <c r="L899" s="220">
        <v>14.1</v>
      </c>
      <c r="M899" s="220">
        <v>14.82</v>
      </c>
      <c r="N899" s="220">
        <v>15</v>
      </c>
      <c r="O899" s="229">
        <v>19</v>
      </c>
      <c r="P899" s="220">
        <v>17.198649839355724</v>
      </c>
      <c r="Q899" s="220">
        <v>17.888000000000002</v>
      </c>
      <c r="R899" s="220">
        <v>16.667495210720109</v>
      </c>
      <c r="S899" s="229">
        <v>30.800000000000004</v>
      </c>
      <c r="T899" s="220">
        <v>18.8</v>
      </c>
      <c r="U899" s="229">
        <v>13</v>
      </c>
      <c r="V899" s="220">
        <v>21.51</v>
      </c>
      <c r="W899" s="220">
        <v>19.399999999999999</v>
      </c>
      <c r="X899" s="220">
        <v>15.9</v>
      </c>
      <c r="Y899" s="229">
        <v>20</v>
      </c>
      <c r="Z899" s="220">
        <v>16.600000000000001</v>
      </c>
      <c r="AA899" s="220">
        <v>17.8</v>
      </c>
      <c r="AB899" s="220">
        <v>14.7</v>
      </c>
      <c r="AC899" s="220">
        <v>19.3</v>
      </c>
      <c r="AD899" s="229">
        <v>28.7</v>
      </c>
      <c r="AE899" s="217"/>
      <c r="AF899" s="218"/>
      <c r="AG899" s="218"/>
      <c r="AH899" s="218"/>
      <c r="AI899" s="218"/>
      <c r="AJ899" s="218"/>
      <c r="AK899" s="218"/>
      <c r="AL899" s="218"/>
      <c r="AM899" s="218"/>
      <c r="AN899" s="218"/>
      <c r="AO899" s="218"/>
      <c r="AP899" s="218"/>
      <c r="AQ899" s="218"/>
      <c r="AR899" s="218"/>
      <c r="AS899" s="218"/>
      <c r="AT899" s="218"/>
      <c r="AU899" s="218"/>
      <c r="AV899" s="218"/>
      <c r="AW899" s="218"/>
      <c r="AX899" s="218"/>
      <c r="AY899" s="218"/>
      <c r="AZ899" s="218"/>
      <c r="BA899" s="218"/>
      <c r="BB899" s="218"/>
      <c r="BC899" s="218"/>
      <c r="BD899" s="218"/>
      <c r="BE899" s="218"/>
      <c r="BF899" s="218"/>
      <c r="BG899" s="218"/>
      <c r="BH899" s="218"/>
      <c r="BI899" s="218"/>
      <c r="BJ899" s="218"/>
      <c r="BK899" s="218"/>
      <c r="BL899" s="218"/>
      <c r="BM899" s="219">
        <v>21</v>
      </c>
    </row>
    <row r="900" spans="1:65">
      <c r="A900" s="30"/>
      <c r="B900" s="19">
        <v>1</v>
      </c>
      <c r="C900" s="9">
        <v>3</v>
      </c>
      <c r="D900" s="229">
        <v>22</v>
      </c>
      <c r="E900" s="229">
        <v>8.1999999999999993</v>
      </c>
      <c r="F900" s="220">
        <v>15.2</v>
      </c>
      <c r="G900" s="220">
        <v>15.5</v>
      </c>
      <c r="H900" s="220">
        <v>19.600000000000001</v>
      </c>
      <c r="I900" s="220">
        <v>14</v>
      </c>
      <c r="J900" s="220">
        <v>16.5</v>
      </c>
      <c r="K900" s="220">
        <v>15</v>
      </c>
      <c r="L900" s="220">
        <v>14.6</v>
      </c>
      <c r="M900" s="220">
        <v>14.37</v>
      </c>
      <c r="N900" s="220">
        <v>14.3</v>
      </c>
      <c r="O900" s="229">
        <v>20</v>
      </c>
      <c r="P900" s="241">
        <v>17.845397626532655</v>
      </c>
      <c r="Q900" s="220">
        <v>16.709</v>
      </c>
      <c r="R900" s="220">
        <v>16.030525562354729</v>
      </c>
      <c r="S900" s="229">
        <v>31.2</v>
      </c>
      <c r="T900" s="220">
        <v>18.899999999999999</v>
      </c>
      <c r="U900" s="229">
        <v>14</v>
      </c>
      <c r="V900" s="220">
        <v>21.47</v>
      </c>
      <c r="W900" s="220">
        <v>19</v>
      </c>
      <c r="X900" s="220">
        <v>16.100000000000001</v>
      </c>
      <c r="Y900" s="229">
        <v>20</v>
      </c>
      <c r="Z900" s="220">
        <v>16.8</v>
      </c>
      <c r="AA900" s="220">
        <v>17.600000000000001</v>
      </c>
      <c r="AB900" s="220">
        <v>14.4</v>
      </c>
      <c r="AC900" s="220">
        <v>19.2</v>
      </c>
      <c r="AD900" s="229">
        <v>29.7</v>
      </c>
      <c r="AE900" s="217"/>
      <c r="AF900" s="218"/>
      <c r="AG900" s="218"/>
      <c r="AH900" s="218"/>
      <c r="AI900" s="218"/>
      <c r="AJ900" s="218"/>
      <c r="AK900" s="218"/>
      <c r="AL900" s="218"/>
      <c r="AM900" s="218"/>
      <c r="AN900" s="218"/>
      <c r="AO900" s="218"/>
      <c r="AP900" s="218"/>
      <c r="AQ900" s="218"/>
      <c r="AR900" s="218"/>
      <c r="AS900" s="218"/>
      <c r="AT900" s="218"/>
      <c r="AU900" s="218"/>
      <c r="AV900" s="218"/>
      <c r="AW900" s="218"/>
      <c r="AX900" s="218"/>
      <c r="AY900" s="218"/>
      <c r="AZ900" s="218"/>
      <c r="BA900" s="218"/>
      <c r="BB900" s="218"/>
      <c r="BC900" s="218"/>
      <c r="BD900" s="218"/>
      <c r="BE900" s="218"/>
      <c r="BF900" s="218"/>
      <c r="BG900" s="218"/>
      <c r="BH900" s="218"/>
      <c r="BI900" s="218"/>
      <c r="BJ900" s="218"/>
      <c r="BK900" s="218"/>
      <c r="BL900" s="218"/>
      <c r="BM900" s="219">
        <v>16</v>
      </c>
    </row>
    <row r="901" spans="1:65">
      <c r="A901" s="30"/>
      <c r="B901" s="19">
        <v>1</v>
      </c>
      <c r="C901" s="9">
        <v>4</v>
      </c>
      <c r="D901" s="229">
        <v>22</v>
      </c>
      <c r="E901" s="229">
        <v>9</v>
      </c>
      <c r="F901" s="220">
        <v>15.6</v>
      </c>
      <c r="G901" s="220">
        <v>15.2</v>
      </c>
      <c r="H901" s="220">
        <v>16.100000000000001</v>
      </c>
      <c r="I901" s="220">
        <v>13.2</v>
      </c>
      <c r="J901" s="220">
        <v>17.2</v>
      </c>
      <c r="K901" s="220">
        <v>16.2</v>
      </c>
      <c r="L901" s="220">
        <v>14.2</v>
      </c>
      <c r="M901" s="220">
        <v>13.94</v>
      </c>
      <c r="N901" s="220">
        <v>14.4</v>
      </c>
      <c r="O901" s="229">
        <v>20</v>
      </c>
      <c r="P901" s="220">
        <v>17.490176394694831</v>
      </c>
      <c r="Q901" s="220">
        <v>18.277000000000001</v>
      </c>
      <c r="R901" s="220">
        <v>16.388724700130879</v>
      </c>
      <c r="S901" s="229">
        <v>30.4</v>
      </c>
      <c r="T901" s="220">
        <v>18.600000000000001</v>
      </c>
      <c r="U901" s="229">
        <v>14</v>
      </c>
      <c r="V901" s="220">
        <v>21.53</v>
      </c>
      <c r="W901" s="220">
        <v>19</v>
      </c>
      <c r="X901" s="220">
        <v>15.9</v>
      </c>
      <c r="Y901" s="229">
        <v>20</v>
      </c>
      <c r="Z901" s="220">
        <v>16.100000000000001</v>
      </c>
      <c r="AA901" s="220">
        <v>17.3</v>
      </c>
      <c r="AB901" s="220">
        <v>14.7</v>
      </c>
      <c r="AC901" s="220">
        <v>20.2</v>
      </c>
      <c r="AD901" s="229">
        <v>30.599999999999998</v>
      </c>
      <c r="AE901" s="217"/>
      <c r="AF901" s="218"/>
      <c r="AG901" s="218"/>
      <c r="AH901" s="218"/>
      <c r="AI901" s="218"/>
      <c r="AJ901" s="218"/>
      <c r="AK901" s="218"/>
      <c r="AL901" s="218"/>
      <c r="AM901" s="218"/>
      <c r="AN901" s="218"/>
      <c r="AO901" s="218"/>
      <c r="AP901" s="218"/>
      <c r="AQ901" s="218"/>
      <c r="AR901" s="218"/>
      <c r="AS901" s="218"/>
      <c r="AT901" s="218"/>
      <c r="AU901" s="218"/>
      <c r="AV901" s="218"/>
      <c r="AW901" s="218"/>
      <c r="AX901" s="218"/>
      <c r="AY901" s="218"/>
      <c r="AZ901" s="218"/>
      <c r="BA901" s="218"/>
      <c r="BB901" s="218"/>
      <c r="BC901" s="218"/>
      <c r="BD901" s="218"/>
      <c r="BE901" s="218"/>
      <c r="BF901" s="218"/>
      <c r="BG901" s="218"/>
      <c r="BH901" s="218"/>
      <c r="BI901" s="218"/>
      <c r="BJ901" s="218"/>
      <c r="BK901" s="218"/>
      <c r="BL901" s="218"/>
      <c r="BM901" s="219">
        <v>16.655893593339197</v>
      </c>
    </row>
    <row r="902" spans="1:65">
      <c r="A902" s="30"/>
      <c r="B902" s="19">
        <v>1</v>
      </c>
      <c r="C902" s="9">
        <v>5</v>
      </c>
      <c r="D902" s="229">
        <v>22</v>
      </c>
      <c r="E902" s="229">
        <v>7.5</v>
      </c>
      <c r="F902" s="220">
        <v>15.6</v>
      </c>
      <c r="G902" s="220">
        <v>15.2</v>
      </c>
      <c r="H902" s="220">
        <v>18.399999999999999</v>
      </c>
      <c r="I902" s="220">
        <v>13.4</v>
      </c>
      <c r="J902" s="220">
        <v>16.8</v>
      </c>
      <c r="K902" s="220">
        <v>15.9</v>
      </c>
      <c r="L902" s="220">
        <v>14.7</v>
      </c>
      <c r="M902" s="220">
        <v>14.24</v>
      </c>
      <c r="N902" s="220">
        <v>15.299999999999999</v>
      </c>
      <c r="O902" s="229">
        <v>20</v>
      </c>
      <c r="P902" s="220">
        <v>17.277572718879142</v>
      </c>
      <c r="Q902" s="220">
        <v>17.417999999999999</v>
      </c>
      <c r="R902" s="220">
        <v>16.986216320130659</v>
      </c>
      <c r="S902" s="229">
        <v>31.5</v>
      </c>
      <c r="T902" s="220">
        <v>19.3</v>
      </c>
      <c r="U902" s="229">
        <v>14</v>
      </c>
      <c r="V902" s="220">
        <v>21.54</v>
      </c>
      <c r="W902" s="220">
        <v>19.8</v>
      </c>
      <c r="X902" s="220">
        <v>15.8</v>
      </c>
      <c r="Y902" s="229">
        <v>20</v>
      </c>
      <c r="Z902" s="220">
        <v>16.8</v>
      </c>
      <c r="AA902" s="220">
        <v>17.399999999999999</v>
      </c>
      <c r="AB902" s="241">
        <v>13.5</v>
      </c>
      <c r="AC902" s="220">
        <v>19</v>
      </c>
      <c r="AD902" s="241">
        <v>23.1</v>
      </c>
      <c r="AE902" s="217"/>
      <c r="AF902" s="218"/>
      <c r="AG902" s="218"/>
      <c r="AH902" s="218"/>
      <c r="AI902" s="218"/>
      <c r="AJ902" s="218"/>
      <c r="AK902" s="218"/>
      <c r="AL902" s="218"/>
      <c r="AM902" s="218"/>
      <c r="AN902" s="218"/>
      <c r="AO902" s="218"/>
      <c r="AP902" s="218"/>
      <c r="AQ902" s="218"/>
      <c r="AR902" s="218"/>
      <c r="AS902" s="218"/>
      <c r="AT902" s="218"/>
      <c r="AU902" s="218"/>
      <c r="AV902" s="218"/>
      <c r="AW902" s="218"/>
      <c r="AX902" s="218"/>
      <c r="AY902" s="218"/>
      <c r="AZ902" s="218"/>
      <c r="BA902" s="218"/>
      <c r="BB902" s="218"/>
      <c r="BC902" s="218"/>
      <c r="BD902" s="218"/>
      <c r="BE902" s="218"/>
      <c r="BF902" s="218"/>
      <c r="BG902" s="218"/>
      <c r="BH902" s="218"/>
      <c r="BI902" s="218"/>
      <c r="BJ902" s="218"/>
      <c r="BK902" s="218"/>
      <c r="BL902" s="218"/>
      <c r="BM902" s="219">
        <v>105</v>
      </c>
    </row>
    <row r="903" spans="1:65">
      <c r="A903" s="30"/>
      <c r="B903" s="19">
        <v>1</v>
      </c>
      <c r="C903" s="9">
        <v>6</v>
      </c>
      <c r="D903" s="229">
        <v>22</v>
      </c>
      <c r="E903" s="229">
        <v>7.4</v>
      </c>
      <c r="F903" s="220">
        <v>15.400000000000002</v>
      </c>
      <c r="G903" s="220">
        <v>15.6</v>
      </c>
      <c r="H903" s="220">
        <v>17.2</v>
      </c>
      <c r="I903" s="220">
        <v>13.4</v>
      </c>
      <c r="J903" s="220">
        <v>16.8</v>
      </c>
      <c r="K903" s="220">
        <v>14.7</v>
      </c>
      <c r="L903" s="220">
        <v>14.4</v>
      </c>
      <c r="M903" s="220">
        <v>13.81</v>
      </c>
      <c r="N903" s="220">
        <v>14</v>
      </c>
      <c r="O903" s="229">
        <v>20</v>
      </c>
      <c r="P903" s="220">
        <v>17.330332437452082</v>
      </c>
      <c r="Q903" s="220">
        <v>17.390999999999998</v>
      </c>
      <c r="R903" s="220">
        <v>15.853073934358779</v>
      </c>
      <c r="S903" s="229">
        <v>31.4</v>
      </c>
      <c r="T903" s="220">
        <v>18.7</v>
      </c>
      <c r="U903" s="229">
        <v>14</v>
      </c>
      <c r="V903" s="220">
        <v>21.44</v>
      </c>
      <c r="W903" s="220">
        <v>19.100000000000001</v>
      </c>
      <c r="X903" s="220">
        <v>15.5</v>
      </c>
      <c r="Y903" s="229">
        <v>20</v>
      </c>
      <c r="Z903" s="220">
        <v>16.899999999999999</v>
      </c>
      <c r="AA903" s="220">
        <v>17.7</v>
      </c>
      <c r="AB903" s="220">
        <v>15</v>
      </c>
      <c r="AC903" s="220">
        <v>19.8</v>
      </c>
      <c r="AD903" s="229">
        <v>31.100000000000005</v>
      </c>
      <c r="AE903" s="217"/>
      <c r="AF903" s="218"/>
      <c r="AG903" s="218"/>
      <c r="AH903" s="218"/>
      <c r="AI903" s="218"/>
      <c r="AJ903" s="218"/>
      <c r="AK903" s="218"/>
      <c r="AL903" s="218"/>
      <c r="AM903" s="218"/>
      <c r="AN903" s="218"/>
      <c r="AO903" s="218"/>
      <c r="AP903" s="218"/>
      <c r="AQ903" s="218"/>
      <c r="AR903" s="218"/>
      <c r="AS903" s="218"/>
      <c r="AT903" s="218"/>
      <c r="AU903" s="218"/>
      <c r="AV903" s="218"/>
      <c r="AW903" s="218"/>
      <c r="AX903" s="218"/>
      <c r="AY903" s="218"/>
      <c r="AZ903" s="218"/>
      <c r="BA903" s="218"/>
      <c r="BB903" s="218"/>
      <c r="BC903" s="218"/>
      <c r="BD903" s="218"/>
      <c r="BE903" s="218"/>
      <c r="BF903" s="218"/>
      <c r="BG903" s="218"/>
      <c r="BH903" s="218"/>
      <c r="BI903" s="218"/>
      <c r="BJ903" s="218"/>
      <c r="BK903" s="218"/>
      <c r="BL903" s="218"/>
      <c r="BM903" s="221"/>
    </row>
    <row r="904" spans="1:65">
      <c r="A904" s="30"/>
      <c r="B904" s="20" t="s">
        <v>238</v>
      </c>
      <c r="C904" s="12"/>
      <c r="D904" s="222">
        <v>21.666666666666668</v>
      </c>
      <c r="E904" s="222">
        <v>8.1999999999999993</v>
      </c>
      <c r="F904" s="222">
        <v>15.366666666666667</v>
      </c>
      <c r="G904" s="222">
        <v>15.583333333333334</v>
      </c>
      <c r="H904" s="222">
        <v>17.916666666666668</v>
      </c>
      <c r="I904" s="222">
        <v>13.633333333333335</v>
      </c>
      <c r="J904" s="222">
        <v>17</v>
      </c>
      <c r="K904" s="222">
        <v>15.266666666666667</v>
      </c>
      <c r="L904" s="222">
        <v>14.366666666666667</v>
      </c>
      <c r="M904" s="222">
        <v>14.336666666666666</v>
      </c>
      <c r="N904" s="222">
        <v>14.600000000000001</v>
      </c>
      <c r="O904" s="222">
        <v>19.833333333333332</v>
      </c>
      <c r="P904" s="222">
        <v>17.377235007060019</v>
      </c>
      <c r="Q904" s="222">
        <v>16.918833333333335</v>
      </c>
      <c r="R904" s="222">
        <v>16.434336050285083</v>
      </c>
      <c r="S904" s="222">
        <v>31.100000000000005</v>
      </c>
      <c r="T904" s="222">
        <v>18.783333333333335</v>
      </c>
      <c r="U904" s="222">
        <v>13.833333333333334</v>
      </c>
      <c r="V904" s="222">
        <v>21.49</v>
      </c>
      <c r="W904" s="222">
        <v>19.316666666666666</v>
      </c>
      <c r="X904" s="222">
        <v>15.916666666666666</v>
      </c>
      <c r="Y904" s="222">
        <v>20.166666666666668</v>
      </c>
      <c r="Z904" s="222">
        <v>16.616666666666664</v>
      </c>
      <c r="AA904" s="222">
        <v>17.466666666666665</v>
      </c>
      <c r="AB904" s="222">
        <v>14.516666666666666</v>
      </c>
      <c r="AC904" s="222">
        <v>19.483333333333334</v>
      </c>
      <c r="AD904" s="222">
        <v>29.099999999999998</v>
      </c>
      <c r="AE904" s="217"/>
      <c r="AF904" s="218"/>
      <c r="AG904" s="218"/>
      <c r="AH904" s="218"/>
      <c r="AI904" s="218"/>
      <c r="AJ904" s="218"/>
      <c r="AK904" s="218"/>
      <c r="AL904" s="218"/>
      <c r="AM904" s="218"/>
      <c r="AN904" s="218"/>
      <c r="AO904" s="218"/>
      <c r="AP904" s="218"/>
      <c r="AQ904" s="218"/>
      <c r="AR904" s="218"/>
      <c r="AS904" s="218"/>
      <c r="AT904" s="218"/>
      <c r="AU904" s="218"/>
      <c r="AV904" s="218"/>
      <c r="AW904" s="218"/>
      <c r="AX904" s="218"/>
      <c r="AY904" s="218"/>
      <c r="AZ904" s="218"/>
      <c r="BA904" s="218"/>
      <c r="BB904" s="218"/>
      <c r="BC904" s="218"/>
      <c r="BD904" s="218"/>
      <c r="BE904" s="218"/>
      <c r="BF904" s="218"/>
      <c r="BG904" s="218"/>
      <c r="BH904" s="218"/>
      <c r="BI904" s="218"/>
      <c r="BJ904" s="218"/>
      <c r="BK904" s="218"/>
      <c r="BL904" s="218"/>
      <c r="BM904" s="221"/>
    </row>
    <row r="905" spans="1:65">
      <c r="A905" s="30"/>
      <c r="B905" s="3" t="s">
        <v>239</v>
      </c>
      <c r="C905" s="29"/>
      <c r="D905" s="220">
        <v>22</v>
      </c>
      <c r="E905" s="220">
        <v>8.25</v>
      </c>
      <c r="F905" s="220">
        <v>15.450000000000001</v>
      </c>
      <c r="G905" s="220">
        <v>15.55</v>
      </c>
      <c r="H905" s="220">
        <v>17.850000000000001</v>
      </c>
      <c r="I905" s="220">
        <v>13.45</v>
      </c>
      <c r="J905" s="220">
        <v>16.899999999999999</v>
      </c>
      <c r="K905" s="220">
        <v>15.05</v>
      </c>
      <c r="L905" s="220">
        <v>14.3</v>
      </c>
      <c r="M905" s="220">
        <v>14.305</v>
      </c>
      <c r="N905" s="220">
        <v>14.5</v>
      </c>
      <c r="O905" s="220">
        <v>20</v>
      </c>
      <c r="P905" s="220">
        <v>17.303952578165614</v>
      </c>
      <c r="Q905" s="220">
        <v>17.404499999999999</v>
      </c>
      <c r="R905" s="220">
        <v>16.528109955425492</v>
      </c>
      <c r="S905" s="220">
        <v>31.25</v>
      </c>
      <c r="T905" s="220">
        <v>18.75</v>
      </c>
      <c r="U905" s="220">
        <v>14</v>
      </c>
      <c r="V905" s="220">
        <v>21.490000000000002</v>
      </c>
      <c r="W905" s="220">
        <v>19.25</v>
      </c>
      <c r="X905" s="220">
        <v>15.9</v>
      </c>
      <c r="Y905" s="220">
        <v>20</v>
      </c>
      <c r="Z905" s="220">
        <v>16.700000000000003</v>
      </c>
      <c r="AA905" s="220">
        <v>17.5</v>
      </c>
      <c r="AB905" s="220">
        <v>14.7</v>
      </c>
      <c r="AC905" s="220">
        <v>19.350000000000001</v>
      </c>
      <c r="AD905" s="220">
        <v>30.15</v>
      </c>
      <c r="AE905" s="217"/>
      <c r="AF905" s="218"/>
      <c r="AG905" s="218"/>
      <c r="AH905" s="218"/>
      <c r="AI905" s="218"/>
      <c r="AJ905" s="218"/>
      <c r="AK905" s="218"/>
      <c r="AL905" s="218"/>
      <c r="AM905" s="218"/>
      <c r="AN905" s="218"/>
      <c r="AO905" s="218"/>
      <c r="AP905" s="218"/>
      <c r="AQ905" s="218"/>
      <c r="AR905" s="218"/>
      <c r="AS905" s="218"/>
      <c r="AT905" s="218"/>
      <c r="AU905" s="218"/>
      <c r="AV905" s="218"/>
      <c r="AW905" s="218"/>
      <c r="AX905" s="218"/>
      <c r="AY905" s="218"/>
      <c r="AZ905" s="218"/>
      <c r="BA905" s="218"/>
      <c r="BB905" s="218"/>
      <c r="BC905" s="218"/>
      <c r="BD905" s="218"/>
      <c r="BE905" s="218"/>
      <c r="BF905" s="218"/>
      <c r="BG905" s="218"/>
      <c r="BH905" s="218"/>
      <c r="BI905" s="218"/>
      <c r="BJ905" s="218"/>
      <c r="BK905" s="218"/>
      <c r="BL905" s="218"/>
      <c r="BM905" s="221"/>
    </row>
    <row r="906" spans="1:65">
      <c r="A906" s="30"/>
      <c r="B906" s="3" t="s">
        <v>240</v>
      </c>
      <c r="C906" s="29"/>
      <c r="D906" s="220">
        <v>0.81649658092772603</v>
      </c>
      <c r="E906" s="220">
        <v>0.65421708935184508</v>
      </c>
      <c r="F906" s="220">
        <v>0.27325202042558921</v>
      </c>
      <c r="G906" s="220">
        <v>0.40702170294305806</v>
      </c>
      <c r="H906" s="220">
        <v>1.2828354012369108</v>
      </c>
      <c r="I906" s="220">
        <v>0.42268979957726316</v>
      </c>
      <c r="J906" s="220">
        <v>0.41472882706655395</v>
      </c>
      <c r="K906" s="220">
        <v>0.63456021516217576</v>
      </c>
      <c r="L906" s="220">
        <v>0.24221202832779937</v>
      </c>
      <c r="M906" s="220">
        <v>0.43177154453097838</v>
      </c>
      <c r="N906" s="220">
        <v>0.47749345545253247</v>
      </c>
      <c r="O906" s="220">
        <v>0.40824829046386296</v>
      </c>
      <c r="P906" s="220">
        <v>0.26133102412910431</v>
      </c>
      <c r="Q906" s="220">
        <v>1.6025561352622466</v>
      </c>
      <c r="R906" s="220">
        <v>0.42948462398899101</v>
      </c>
      <c r="S906" s="220">
        <v>0.41952353926806035</v>
      </c>
      <c r="T906" s="220">
        <v>0.30605010483034784</v>
      </c>
      <c r="U906" s="220">
        <v>0.40824829046386302</v>
      </c>
      <c r="V906" s="220">
        <v>4.2426406871192951E-2</v>
      </c>
      <c r="W906" s="220">
        <v>0.33714487489307438</v>
      </c>
      <c r="X906" s="220">
        <v>0.27141603981096407</v>
      </c>
      <c r="Y906" s="220">
        <v>0.40824829046386296</v>
      </c>
      <c r="Z906" s="220">
        <v>0.29268868558020195</v>
      </c>
      <c r="AA906" s="220">
        <v>0.29439202887759508</v>
      </c>
      <c r="AB906" s="220">
        <v>0.53447793842839442</v>
      </c>
      <c r="AC906" s="220">
        <v>0.44007575105505031</v>
      </c>
      <c r="AD906" s="220">
        <v>3.100322563863315</v>
      </c>
      <c r="AE906" s="217"/>
      <c r="AF906" s="218"/>
      <c r="AG906" s="218"/>
      <c r="AH906" s="218"/>
      <c r="AI906" s="218"/>
      <c r="AJ906" s="218"/>
      <c r="AK906" s="218"/>
      <c r="AL906" s="218"/>
      <c r="AM906" s="218"/>
      <c r="AN906" s="218"/>
      <c r="AO906" s="218"/>
      <c r="AP906" s="218"/>
      <c r="AQ906" s="218"/>
      <c r="AR906" s="218"/>
      <c r="AS906" s="218"/>
      <c r="AT906" s="218"/>
      <c r="AU906" s="218"/>
      <c r="AV906" s="218"/>
      <c r="AW906" s="218"/>
      <c r="AX906" s="218"/>
      <c r="AY906" s="218"/>
      <c r="AZ906" s="218"/>
      <c r="BA906" s="218"/>
      <c r="BB906" s="218"/>
      <c r="BC906" s="218"/>
      <c r="BD906" s="218"/>
      <c r="BE906" s="218"/>
      <c r="BF906" s="218"/>
      <c r="BG906" s="218"/>
      <c r="BH906" s="218"/>
      <c r="BI906" s="218"/>
      <c r="BJ906" s="218"/>
      <c r="BK906" s="218"/>
      <c r="BL906" s="218"/>
      <c r="BM906" s="221"/>
    </row>
    <row r="907" spans="1:65">
      <c r="A907" s="30"/>
      <c r="B907" s="3" t="s">
        <v>87</v>
      </c>
      <c r="C907" s="29"/>
      <c r="D907" s="13">
        <v>3.7684457581279661E-2</v>
      </c>
      <c r="E907" s="13">
        <v>7.9782571872176231E-2</v>
      </c>
      <c r="F907" s="13">
        <v>1.7782127142663071E-2</v>
      </c>
      <c r="G907" s="13">
        <v>2.6119039761051854E-2</v>
      </c>
      <c r="H907" s="13">
        <v>7.1600115417874088E-2</v>
      </c>
      <c r="I907" s="13">
        <v>3.1004141778283357E-2</v>
      </c>
      <c r="J907" s="13">
        <v>2.4395813356856116E-2</v>
      </c>
      <c r="K907" s="13">
        <v>4.1565079595775704E-2</v>
      </c>
      <c r="L907" s="13">
        <v>1.6859305916088124E-2</v>
      </c>
      <c r="M907" s="13">
        <v>3.0116592271400493E-2</v>
      </c>
      <c r="N907" s="13">
        <v>3.2705031195378931E-2</v>
      </c>
      <c r="O907" s="13">
        <v>2.0583947418346033E-2</v>
      </c>
      <c r="P907" s="13">
        <v>1.5038700001636094E-2</v>
      </c>
      <c r="Q907" s="13">
        <v>9.472025072230629E-2</v>
      </c>
      <c r="R907" s="13">
        <v>2.6133372390273159E-2</v>
      </c>
      <c r="S907" s="13">
        <v>1.3489502870355637E-2</v>
      </c>
      <c r="T907" s="13">
        <v>1.6293705669761196E-2</v>
      </c>
      <c r="U907" s="13">
        <v>2.9511924611845517E-2</v>
      </c>
      <c r="V907" s="13">
        <v>1.9742395007535112E-3</v>
      </c>
      <c r="W907" s="13">
        <v>1.745357419636278E-2</v>
      </c>
      <c r="X907" s="13">
        <v>1.7052316637338059E-2</v>
      </c>
      <c r="Y907" s="13">
        <v>2.0243716882505602E-2</v>
      </c>
      <c r="Z907" s="13">
        <v>1.7614163625689187E-2</v>
      </c>
      <c r="AA907" s="13">
        <v>1.6854505470091322E-2</v>
      </c>
      <c r="AB907" s="13">
        <v>3.6818227675893996E-2</v>
      </c>
      <c r="AC907" s="13">
        <v>2.2587292611893087E-2</v>
      </c>
      <c r="AD907" s="13">
        <v>0.10654029429083557</v>
      </c>
      <c r="AE907" s="156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241</v>
      </c>
      <c r="C908" s="29"/>
      <c r="D908" s="13">
        <v>0.30084084322748739</v>
      </c>
      <c r="E908" s="13">
        <v>-0.50768177317852015</v>
      </c>
      <c r="F908" s="13">
        <v>-7.7403648110966561E-2</v>
      </c>
      <c r="G908" s="13">
        <v>-6.4395239678691651E-2</v>
      </c>
      <c r="H908" s="13">
        <v>7.5695312668883963E-2</v>
      </c>
      <c r="I908" s="13">
        <v>-0.1814709155691655</v>
      </c>
      <c r="J908" s="13">
        <v>2.065973853233638E-2</v>
      </c>
      <c r="K908" s="13">
        <v>-8.3407528925862673E-2</v>
      </c>
      <c r="L908" s="13">
        <v>-0.13744245625992757</v>
      </c>
      <c r="M908" s="13">
        <v>-0.13924362050439643</v>
      </c>
      <c r="N908" s="13">
        <v>-0.12343340102516998</v>
      </c>
      <c r="O908" s="13">
        <v>0.19076969495439222</v>
      </c>
      <c r="P908" s="13">
        <v>4.3308478748284696E-2</v>
      </c>
      <c r="Q908" s="13">
        <v>1.5786588604245644E-2</v>
      </c>
      <c r="R908" s="13">
        <v>-1.3302050821381139E-2</v>
      </c>
      <c r="S908" s="13">
        <v>0.86720693343268618</v>
      </c>
      <c r="T908" s="13">
        <v>0.12772894639798338</v>
      </c>
      <c r="U908" s="13">
        <v>-0.16946315393937339</v>
      </c>
      <c r="V908" s="13">
        <v>0.29023398712117099</v>
      </c>
      <c r="W908" s="13">
        <v>0.15974964407742909</v>
      </c>
      <c r="X908" s="13">
        <v>-4.4382303629038167E-2</v>
      </c>
      <c r="Y908" s="13">
        <v>0.21078263100404615</v>
      </c>
      <c r="Z908" s="13">
        <v>-2.3551379247656046E-3</v>
      </c>
      <c r="AA908" s="13">
        <v>4.8677849001851348E-2</v>
      </c>
      <c r="AB908" s="13">
        <v>-0.12843663503758351</v>
      </c>
      <c r="AC908" s="13">
        <v>0.16975611210225594</v>
      </c>
      <c r="AD908" s="13">
        <v>0.74712931713476372</v>
      </c>
      <c r="AE908" s="156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242</v>
      </c>
      <c r="C909" s="47"/>
      <c r="D909" s="45" t="s">
        <v>243</v>
      </c>
      <c r="E909" s="45">
        <v>2.81</v>
      </c>
      <c r="F909" s="45">
        <v>0.42</v>
      </c>
      <c r="G909" s="45">
        <v>0.35</v>
      </c>
      <c r="H909" s="45">
        <v>0.43</v>
      </c>
      <c r="I909" s="45">
        <v>1</v>
      </c>
      <c r="J909" s="45">
        <v>0.13</v>
      </c>
      <c r="K909" s="45">
        <v>0.45</v>
      </c>
      <c r="L909" s="45">
        <v>0.75</v>
      </c>
      <c r="M909" s="45">
        <v>0.76</v>
      </c>
      <c r="N909" s="45">
        <v>0.67</v>
      </c>
      <c r="O909" s="45" t="s">
        <v>243</v>
      </c>
      <c r="P909" s="45">
        <v>0.25</v>
      </c>
      <c r="Q909" s="45">
        <v>0.1</v>
      </c>
      <c r="R909" s="45">
        <v>0.06</v>
      </c>
      <c r="S909" s="45">
        <v>4.84</v>
      </c>
      <c r="T909" s="45">
        <v>0.72</v>
      </c>
      <c r="U909" s="45" t="s">
        <v>243</v>
      </c>
      <c r="V909" s="45">
        <v>1.63</v>
      </c>
      <c r="W909" s="45">
        <v>0.9</v>
      </c>
      <c r="X909" s="45">
        <v>0.23</v>
      </c>
      <c r="Y909" s="45" t="s">
        <v>243</v>
      </c>
      <c r="Z909" s="45">
        <v>0</v>
      </c>
      <c r="AA909" s="45">
        <v>0.28000000000000003</v>
      </c>
      <c r="AB909" s="45">
        <v>0.7</v>
      </c>
      <c r="AC909" s="45">
        <v>0.96</v>
      </c>
      <c r="AD909" s="45">
        <v>4.17</v>
      </c>
      <c r="AE909" s="156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 t="s">
        <v>332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BM910" s="55"/>
    </row>
    <row r="911" spans="1:65">
      <c r="BM911" s="55"/>
    </row>
    <row r="912" spans="1:65" ht="15">
      <c r="B912" s="8" t="s">
        <v>597</v>
      </c>
      <c r="BM912" s="28" t="s">
        <v>67</v>
      </c>
    </row>
    <row r="913" spans="1:65" ht="15">
      <c r="A913" s="25" t="s">
        <v>21</v>
      </c>
      <c r="B913" s="18" t="s">
        <v>114</v>
      </c>
      <c r="C913" s="15" t="s">
        <v>115</v>
      </c>
      <c r="D913" s="16" t="s">
        <v>234</v>
      </c>
      <c r="E913" s="17" t="s">
        <v>234</v>
      </c>
      <c r="F913" s="17" t="s">
        <v>234</v>
      </c>
      <c r="G913" s="17" t="s">
        <v>234</v>
      </c>
      <c r="H913" s="17" t="s">
        <v>234</v>
      </c>
      <c r="I913" s="17" t="s">
        <v>234</v>
      </c>
      <c r="J913" s="17" t="s">
        <v>234</v>
      </c>
      <c r="K913" s="17" t="s">
        <v>234</v>
      </c>
      <c r="L913" s="17" t="s">
        <v>234</v>
      </c>
      <c r="M913" s="17" t="s">
        <v>234</v>
      </c>
      <c r="N913" s="17" t="s">
        <v>234</v>
      </c>
      <c r="O913" s="17" t="s">
        <v>234</v>
      </c>
      <c r="P913" s="17" t="s">
        <v>234</v>
      </c>
      <c r="Q913" s="17" t="s">
        <v>234</v>
      </c>
      <c r="R913" s="17" t="s">
        <v>234</v>
      </c>
      <c r="S913" s="17" t="s">
        <v>234</v>
      </c>
      <c r="T913" s="17" t="s">
        <v>234</v>
      </c>
      <c r="U913" s="17" t="s">
        <v>234</v>
      </c>
      <c r="V913" s="156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235</v>
      </c>
      <c r="C914" s="9" t="s">
        <v>235</v>
      </c>
      <c r="D914" s="153" t="s">
        <v>245</v>
      </c>
      <c r="E914" s="155" t="s">
        <v>246</v>
      </c>
      <c r="F914" s="155" t="s">
        <v>248</v>
      </c>
      <c r="G914" s="155" t="s">
        <v>249</v>
      </c>
      <c r="H914" s="155" t="s">
        <v>250</v>
      </c>
      <c r="I914" s="155" t="s">
        <v>251</v>
      </c>
      <c r="J914" s="155" t="s">
        <v>252</v>
      </c>
      <c r="K914" s="155" t="s">
        <v>253</v>
      </c>
      <c r="L914" s="155" t="s">
        <v>254</v>
      </c>
      <c r="M914" s="155" t="s">
        <v>259</v>
      </c>
      <c r="N914" s="155" t="s">
        <v>261</v>
      </c>
      <c r="O914" s="155" t="s">
        <v>262</v>
      </c>
      <c r="P914" s="155" t="s">
        <v>265</v>
      </c>
      <c r="Q914" s="155" t="s">
        <v>267</v>
      </c>
      <c r="R914" s="155" t="s">
        <v>269</v>
      </c>
      <c r="S914" s="155" t="s">
        <v>270</v>
      </c>
      <c r="T914" s="155" t="s">
        <v>271</v>
      </c>
      <c r="U914" s="155" t="s">
        <v>272</v>
      </c>
      <c r="V914" s="156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282</v>
      </c>
      <c r="E915" s="11" t="s">
        <v>282</v>
      </c>
      <c r="F915" s="11" t="s">
        <v>281</v>
      </c>
      <c r="G915" s="11" t="s">
        <v>281</v>
      </c>
      <c r="H915" s="11" t="s">
        <v>281</v>
      </c>
      <c r="I915" s="11" t="s">
        <v>281</v>
      </c>
      <c r="J915" s="11" t="s">
        <v>281</v>
      </c>
      <c r="K915" s="11" t="s">
        <v>282</v>
      </c>
      <c r="L915" s="11" t="s">
        <v>281</v>
      </c>
      <c r="M915" s="11" t="s">
        <v>282</v>
      </c>
      <c r="N915" s="11" t="s">
        <v>282</v>
      </c>
      <c r="O915" s="11" t="s">
        <v>282</v>
      </c>
      <c r="P915" s="11" t="s">
        <v>282</v>
      </c>
      <c r="Q915" s="11" t="s">
        <v>281</v>
      </c>
      <c r="R915" s="11" t="s">
        <v>282</v>
      </c>
      <c r="S915" s="11" t="s">
        <v>282</v>
      </c>
      <c r="T915" s="11" t="s">
        <v>282</v>
      </c>
      <c r="U915" s="11" t="s">
        <v>281</v>
      </c>
      <c r="V915" s="156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 t="s">
        <v>312</v>
      </c>
      <c r="E916" s="26" t="s">
        <v>312</v>
      </c>
      <c r="F916" s="26" t="s">
        <v>312</v>
      </c>
      <c r="G916" s="26" t="s">
        <v>312</v>
      </c>
      <c r="H916" s="26" t="s">
        <v>312</v>
      </c>
      <c r="I916" s="26" t="s">
        <v>312</v>
      </c>
      <c r="J916" s="26" t="s">
        <v>312</v>
      </c>
      <c r="K916" s="26" t="s">
        <v>312</v>
      </c>
      <c r="L916" s="26" t="s">
        <v>121</v>
      </c>
      <c r="M916" s="26" t="s">
        <v>313</v>
      </c>
      <c r="N916" s="26" t="s">
        <v>313</v>
      </c>
      <c r="O916" s="26" t="s">
        <v>315</v>
      </c>
      <c r="P916" s="26" t="s">
        <v>314</v>
      </c>
      <c r="Q916" s="26" t="s">
        <v>315</v>
      </c>
      <c r="R916" s="26" t="s">
        <v>315</v>
      </c>
      <c r="S916" s="26" t="s">
        <v>315</v>
      </c>
      <c r="T916" s="26" t="s">
        <v>312</v>
      </c>
      <c r="U916" s="26" t="s">
        <v>314</v>
      </c>
      <c r="V916" s="156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42">
        <v>6</v>
      </c>
      <c r="E917" s="242" t="s">
        <v>213</v>
      </c>
      <c r="F917" s="225" t="s">
        <v>111</v>
      </c>
      <c r="G917" s="225">
        <v>0.01</v>
      </c>
      <c r="H917" s="225">
        <v>0.01</v>
      </c>
      <c r="I917" s="225">
        <v>0.01</v>
      </c>
      <c r="J917" s="225" t="s">
        <v>111</v>
      </c>
      <c r="K917" s="242" t="s">
        <v>111</v>
      </c>
      <c r="L917" s="242" t="s">
        <v>111</v>
      </c>
      <c r="M917" s="242" t="s">
        <v>213</v>
      </c>
      <c r="N917" s="242" t="s">
        <v>213</v>
      </c>
      <c r="O917" s="242" t="s">
        <v>110</v>
      </c>
      <c r="P917" s="242" t="s">
        <v>333</v>
      </c>
      <c r="Q917" s="242" t="s">
        <v>213</v>
      </c>
      <c r="R917" s="242" t="s">
        <v>213</v>
      </c>
      <c r="S917" s="242" t="s">
        <v>213</v>
      </c>
      <c r="T917" s="225" t="s">
        <v>111</v>
      </c>
      <c r="U917" s="242">
        <v>0.04</v>
      </c>
      <c r="V917" s="223"/>
      <c r="W917" s="224"/>
      <c r="X917" s="224"/>
      <c r="Y917" s="224"/>
      <c r="Z917" s="224"/>
      <c r="AA917" s="224"/>
      <c r="AB917" s="224"/>
      <c r="AC917" s="224"/>
      <c r="AD917" s="224"/>
      <c r="AE917" s="224"/>
      <c r="AF917" s="224"/>
      <c r="AG917" s="224"/>
      <c r="AH917" s="224"/>
      <c r="AI917" s="224"/>
      <c r="AJ917" s="224"/>
      <c r="AK917" s="224"/>
      <c r="AL917" s="224"/>
      <c r="AM917" s="224"/>
      <c r="AN917" s="224"/>
      <c r="AO917" s="224"/>
      <c r="AP917" s="224"/>
      <c r="AQ917" s="224"/>
      <c r="AR917" s="224"/>
      <c r="AS917" s="224"/>
      <c r="AT917" s="224"/>
      <c r="AU917" s="224"/>
      <c r="AV917" s="224"/>
      <c r="AW917" s="224"/>
      <c r="AX917" s="224"/>
      <c r="AY917" s="224"/>
      <c r="AZ917" s="224"/>
      <c r="BA917" s="224"/>
      <c r="BB917" s="224"/>
      <c r="BC917" s="224"/>
      <c r="BD917" s="224"/>
      <c r="BE917" s="224"/>
      <c r="BF917" s="224"/>
      <c r="BG917" s="224"/>
      <c r="BH917" s="224"/>
      <c r="BI917" s="224"/>
      <c r="BJ917" s="224"/>
      <c r="BK917" s="224"/>
      <c r="BL917" s="224"/>
      <c r="BM917" s="226">
        <v>1</v>
      </c>
    </row>
    <row r="918" spans="1:65">
      <c r="A918" s="30"/>
      <c r="B918" s="19">
        <v>1</v>
      </c>
      <c r="C918" s="9">
        <v>2</v>
      </c>
      <c r="D918" s="244">
        <v>5</v>
      </c>
      <c r="E918" s="244" t="s">
        <v>213</v>
      </c>
      <c r="F918" s="24">
        <v>0.01</v>
      </c>
      <c r="G918" s="24">
        <v>0.01</v>
      </c>
      <c r="H918" s="24">
        <v>0.01</v>
      </c>
      <c r="I918" s="24">
        <v>0.01</v>
      </c>
      <c r="J918" s="24" t="s">
        <v>111</v>
      </c>
      <c r="K918" s="244" t="s">
        <v>111</v>
      </c>
      <c r="L918" s="244" t="s">
        <v>111</v>
      </c>
      <c r="M918" s="244" t="s">
        <v>213</v>
      </c>
      <c r="N918" s="244" t="s">
        <v>213</v>
      </c>
      <c r="O918" s="244" t="s">
        <v>110</v>
      </c>
      <c r="P918" s="244" t="s">
        <v>333</v>
      </c>
      <c r="Q918" s="244" t="s">
        <v>213</v>
      </c>
      <c r="R918" s="244" t="s">
        <v>213</v>
      </c>
      <c r="S918" s="244" t="s">
        <v>213</v>
      </c>
      <c r="T918" s="24" t="s">
        <v>111</v>
      </c>
      <c r="U918" s="244">
        <v>0.01</v>
      </c>
      <c r="V918" s="223"/>
      <c r="W918" s="224"/>
      <c r="X918" s="224"/>
      <c r="Y918" s="224"/>
      <c r="Z918" s="224"/>
      <c r="AA918" s="224"/>
      <c r="AB918" s="224"/>
      <c r="AC918" s="224"/>
      <c r="AD918" s="224"/>
      <c r="AE918" s="224"/>
      <c r="AF918" s="224"/>
      <c r="AG918" s="224"/>
      <c r="AH918" s="224"/>
      <c r="AI918" s="224"/>
      <c r="AJ918" s="224"/>
      <c r="AK918" s="224"/>
      <c r="AL918" s="224"/>
      <c r="AM918" s="224"/>
      <c r="AN918" s="224"/>
      <c r="AO918" s="224"/>
      <c r="AP918" s="224"/>
      <c r="AQ918" s="224"/>
      <c r="AR918" s="224"/>
      <c r="AS918" s="224"/>
      <c r="AT918" s="224"/>
      <c r="AU918" s="224"/>
      <c r="AV918" s="224"/>
      <c r="AW918" s="224"/>
      <c r="AX918" s="224"/>
      <c r="AY918" s="224"/>
      <c r="AZ918" s="224"/>
      <c r="BA918" s="224"/>
      <c r="BB918" s="224"/>
      <c r="BC918" s="224"/>
      <c r="BD918" s="224"/>
      <c r="BE918" s="224"/>
      <c r="BF918" s="224"/>
      <c r="BG918" s="224"/>
      <c r="BH918" s="224"/>
      <c r="BI918" s="224"/>
      <c r="BJ918" s="224"/>
      <c r="BK918" s="224"/>
      <c r="BL918" s="224"/>
      <c r="BM918" s="226">
        <v>13</v>
      </c>
    </row>
    <row r="919" spans="1:65">
      <c r="A919" s="30"/>
      <c r="B919" s="19">
        <v>1</v>
      </c>
      <c r="C919" s="9">
        <v>3</v>
      </c>
      <c r="D919" s="244">
        <v>6</v>
      </c>
      <c r="E919" s="244" t="s">
        <v>213</v>
      </c>
      <c r="F919" s="24">
        <v>0.01</v>
      </c>
      <c r="G919" s="24">
        <v>0.01</v>
      </c>
      <c r="H919" s="24">
        <v>0.01</v>
      </c>
      <c r="I919" s="24">
        <v>0.01</v>
      </c>
      <c r="J919" s="24">
        <v>0.01</v>
      </c>
      <c r="K919" s="244" t="s">
        <v>111</v>
      </c>
      <c r="L919" s="244" t="s">
        <v>111</v>
      </c>
      <c r="M919" s="244" t="s">
        <v>213</v>
      </c>
      <c r="N919" s="244" t="s">
        <v>213</v>
      </c>
      <c r="O919" s="244" t="s">
        <v>110</v>
      </c>
      <c r="P919" s="244" t="s">
        <v>333</v>
      </c>
      <c r="Q919" s="244" t="s">
        <v>213</v>
      </c>
      <c r="R919" s="244" t="s">
        <v>213</v>
      </c>
      <c r="S919" s="244" t="s">
        <v>213</v>
      </c>
      <c r="T919" s="24" t="s">
        <v>111</v>
      </c>
      <c r="U919" s="244">
        <v>0.01</v>
      </c>
      <c r="V919" s="223"/>
      <c r="W919" s="224"/>
      <c r="X919" s="224"/>
      <c r="Y919" s="224"/>
      <c r="Z919" s="224"/>
      <c r="AA919" s="224"/>
      <c r="AB919" s="224"/>
      <c r="AC919" s="224"/>
      <c r="AD919" s="224"/>
      <c r="AE919" s="224"/>
      <c r="AF919" s="224"/>
      <c r="AG919" s="224"/>
      <c r="AH919" s="224"/>
      <c r="AI919" s="224"/>
      <c r="AJ919" s="224"/>
      <c r="AK919" s="224"/>
      <c r="AL919" s="224"/>
      <c r="AM919" s="224"/>
      <c r="AN919" s="224"/>
      <c r="AO919" s="224"/>
      <c r="AP919" s="224"/>
      <c r="AQ919" s="224"/>
      <c r="AR919" s="224"/>
      <c r="AS919" s="224"/>
      <c r="AT919" s="224"/>
      <c r="AU919" s="224"/>
      <c r="AV919" s="224"/>
      <c r="AW919" s="224"/>
      <c r="AX919" s="224"/>
      <c r="AY919" s="224"/>
      <c r="AZ919" s="224"/>
      <c r="BA919" s="224"/>
      <c r="BB919" s="224"/>
      <c r="BC919" s="224"/>
      <c r="BD919" s="224"/>
      <c r="BE919" s="224"/>
      <c r="BF919" s="224"/>
      <c r="BG919" s="224"/>
      <c r="BH919" s="224"/>
      <c r="BI919" s="224"/>
      <c r="BJ919" s="224"/>
      <c r="BK919" s="224"/>
      <c r="BL919" s="224"/>
      <c r="BM919" s="226">
        <v>16</v>
      </c>
    </row>
    <row r="920" spans="1:65">
      <c r="A920" s="30"/>
      <c r="B920" s="19">
        <v>1</v>
      </c>
      <c r="C920" s="9">
        <v>4</v>
      </c>
      <c r="D920" s="244">
        <v>6</v>
      </c>
      <c r="E920" s="244" t="s">
        <v>213</v>
      </c>
      <c r="F920" s="24">
        <v>0.01</v>
      </c>
      <c r="G920" s="24">
        <v>0.01</v>
      </c>
      <c r="H920" s="24">
        <v>0.01</v>
      </c>
      <c r="I920" s="24">
        <v>0.01</v>
      </c>
      <c r="J920" s="24">
        <v>0.01</v>
      </c>
      <c r="K920" s="244" t="s">
        <v>111</v>
      </c>
      <c r="L920" s="244" t="s">
        <v>111</v>
      </c>
      <c r="M920" s="244" t="s">
        <v>213</v>
      </c>
      <c r="N920" s="244" t="s">
        <v>213</v>
      </c>
      <c r="O920" s="244" t="s">
        <v>110</v>
      </c>
      <c r="P920" s="244" t="s">
        <v>333</v>
      </c>
      <c r="Q920" s="244" t="s">
        <v>213</v>
      </c>
      <c r="R920" s="244" t="s">
        <v>213</v>
      </c>
      <c r="S920" s="245">
        <v>0.05</v>
      </c>
      <c r="T920" s="245">
        <v>0.04</v>
      </c>
      <c r="U920" s="244">
        <v>0.04</v>
      </c>
      <c r="V920" s="223"/>
      <c r="W920" s="224"/>
      <c r="X920" s="224"/>
      <c r="Y920" s="224"/>
      <c r="Z920" s="224"/>
      <c r="AA920" s="224"/>
      <c r="AB920" s="224"/>
      <c r="AC920" s="224"/>
      <c r="AD920" s="224"/>
      <c r="AE920" s="224"/>
      <c r="AF920" s="224"/>
      <c r="AG920" s="224"/>
      <c r="AH920" s="224"/>
      <c r="AI920" s="224"/>
      <c r="AJ920" s="224"/>
      <c r="AK920" s="224"/>
      <c r="AL920" s="224"/>
      <c r="AM920" s="224"/>
      <c r="AN920" s="224"/>
      <c r="AO920" s="224"/>
      <c r="AP920" s="224"/>
      <c r="AQ920" s="224"/>
      <c r="AR920" s="224"/>
      <c r="AS920" s="224"/>
      <c r="AT920" s="224"/>
      <c r="AU920" s="224"/>
      <c r="AV920" s="224"/>
      <c r="AW920" s="224"/>
      <c r="AX920" s="224"/>
      <c r="AY920" s="224"/>
      <c r="AZ920" s="224"/>
      <c r="BA920" s="224"/>
      <c r="BB920" s="224"/>
      <c r="BC920" s="224"/>
      <c r="BD920" s="224"/>
      <c r="BE920" s="224"/>
      <c r="BF920" s="224"/>
      <c r="BG920" s="224"/>
      <c r="BH920" s="224"/>
      <c r="BI920" s="224"/>
      <c r="BJ920" s="224"/>
      <c r="BK920" s="224"/>
      <c r="BL920" s="224"/>
      <c r="BM920" s="226">
        <v>8.7777777777777784E-3</v>
      </c>
    </row>
    <row r="921" spans="1:65">
      <c r="A921" s="30"/>
      <c r="B921" s="19">
        <v>1</v>
      </c>
      <c r="C921" s="9">
        <v>5</v>
      </c>
      <c r="D921" s="244">
        <v>6</v>
      </c>
      <c r="E921" s="244" t="s">
        <v>213</v>
      </c>
      <c r="F921" s="24">
        <v>0.01</v>
      </c>
      <c r="G921" s="24">
        <v>0.01</v>
      </c>
      <c r="H921" s="24">
        <v>0.01</v>
      </c>
      <c r="I921" s="24">
        <v>0.01</v>
      </c>
      <c r="J921" s="24">
        <v>0.01</v>
      </c>
      <c r="K921" s="244" t="s">
        <v>111</v>
      </c>
      <c r="L921" s="244" t="s">
        <v>111</v>
      </c>
      <c r="M921" s="244" t="s">
        <v>213</v>
      </c>
      <c r="N921" s="244" t="s">
        <v>213</v>
      </c>
      <c r="O921" s="244" t="s">
        <v>110</v>
      </c>
      <c r="P921" s="244" t="s">
        <v>333</v>
      </c>
      <c r="Q921" s="244" t="s">
        <v>213</v>
      </c>
      <c r="R921" s="244" t="s">
        <v>213</v>
      </c>
      <c r="S921" s="244" t="s">
        <v>213</v>
      </c>
      <c r="T921" s="24">
        <v>0.01</v>
      </c>
      <c r="U921" s="244">
        <v>0.02</v>
      </c>
      <c r="V921" s="223"/>
      <c r="W921" s="224"/>
      <c r="X921" s="224"/>
      <c r="Y921" s="224"/>
      <c r="Z921" s="224"/>
      <c r="AA921" s="224"/>
      <c r="AB921" s="224"/>
      <c r="AC921" s="224"/>
      <c r="AD921" s="224"/>
      <c r="AE921" s="224"/>
      <c r="AF921" s="224"/>
      <c r="AG921" s="224"/>
      <c r="AH921" s="224"/>
      <c r="AI921" s="224"/>
      <c r="AJ921" s="224"/>
      <c r="AK921" s="224"/>
      <c r="AL921" s="224"/>
      <c r="AM921" s="224"/>
      <c r="AN921" s="224"/>
      <c r="AO921" s="224"/>
      <c r="AP921" s="224"/>
      <c r="AQ921" s="224"/>
      <c r="AR921" s="224"/>
      <c r="AS921" s="224"/>
      <c r="AT921" s="224"/>
      <c r="AU921" s="224"/>
      <c r="AV921" s="224"/>
      <c r="AW921" s="224"/>
      <c r="AX921" s="224"/>
      <c r="AY921" s="224"/>
      <c r="AZ921" s="224"/>
      <c r="BA921" s="224"/>
      <c r="BB921" s="224"/>
      <c r="BC921" s="224"/>
      <c r="BD921" s="224"/>
      <c r="BE921" s="224"/>
      <c r="BF921" s="224"/>
      <c r="BG921" s="224"/>
      <c r="BH921" s="224"/>
      <c r="BI921" s="224"/>
      <c r="BJ921" s="224"/>
      <c r="BK921" s="224"/>
      <c r="BL921" s="224"/>
      <c r="BM921" s="226">
        <v>106</v>
      </c>
    </row>
    <row r="922" spans="1:65">
      <c r="A922" s="30"/>
      <c r="B922" s="19">
        <v>1</v>
      </c>
      <c r="C922" s="9">
        <v>6</v>
      </c>
      <c r="D922" s="244">
        <v>6</v>
      </c>
      <c r="E922" s="244" t="s">
        <v>213</v>
      </c>
      <c r="F922" s="24">
        <v>0.01</v>
      </c>
      <c r="G922" s="24">
        <v>0.01</v>
      </c>
      <c r="H922" s="24">
        <v>0.01</v>
      </c>
      <c r="I922" s="24">
        <v>0.01</v>
      </c>
      <c r="J922" s="24" t="s">
        <v>111</v>
      </c>
      <c r="K922" s="244" t="s">
        <v>111</v>
      </c>
      <c r="L922" s="244" t="s">
        <v>111</v>
      </c>
      <c r="M922" s="244" t="s">
        <v>213</v>
      </c>
      <c r="N922" s="244" t="s">
        <v>213</v>
      </c>
      <c r="O922" s="244" t="s">
        <v>110</v>
      </c>
      <c r="P922" s="244" t="s">
        <v>333</v>
      </c>
      <c r="Q922" s="244" t="s">
        <v>213</v>
      </c>
      <c r="R922" s="244" t="s">
        <v>213</v>
      </c>
      <c r="S922" s="244" t="s">
        <v>213</v>
      </c>
      <c r="T922" s="24" t="s">
        <v>111</v>
      </c>
      <c r="U922" s="244">
        <v>0.06</v>
      </c>
      <c r="V922" s="223"/>
      <c r="W922" s="224"/>
      <c r="X922" s="224"/>
      <c r="Y922" s="224"/>
      <c r="Z922" s="224"/>
      <c r="AA922" s="224"/>
      <c r="AB922" s="224"/>
      <c r="AC922" s="224"/>
      <c r="AD922" s="224"/>
      <c r="AE922" s="224"/>
      <c r="AF922" s="224"/>
      <c r="AG922" s="224"/>
      <c r="AH922" s="224"/>
      <c r="AI922" s="224"/>
      <c r="AJ922" s="224"/>
      <c r="AK922" s="224"/>
      <c r="AL922" s="224"/>
      <c r="AM922" s="224"/>
      <c r="AN922" s="224"/>
      <c r="AO922" s="224"/>
      <c r="AP922" s="224"/>
      <c r="AQ922" s="224"/>
      <c r="AR922" s="224"/>
      <c r="AS922" s="224"/>
      <c r="AT922" s="224"/>
      <c r="AU922" s="224"/>
      <c r="AV922" s="224"/>
      <c r="AW922" s="224"/>
      <c r="AX922" s="224"/>
      <c r="AY922" s="224"/>
      <c r="AZ922" s="224"/>
      <c r="BA922" s="224"/>
      <c r="BB922" s="224"/>
      <c r="BC922" s="224"/>
      <c r="BD922" s="224"/>
      <c r="BE922" s="224"/>
      <c r="BF922" s="224"/>
      <c r="BG922" s="224"/>
      <c r="BH922" s="224"/>
      <c r="BI922" s="224"/>
      <c r="BJ922" s="224"/>
      <c r="BK922" s="224"/>
      <c r="BL922" s="224"/>
      <c r="BM922" s="56"/>
    </row>
    <row r="923" spans="1:65">
      <c r="A923" s="30"/>
      <c r="B923" s="20" t="s">
        <v>238</v>
      </c>
      <c r="C923" s="12"/>
      <c r="D923" s="227">
        <v>5.833333333333333</v>
      </c>
      <c r="E923" s="227" t="s">
        <v>745</v>
      </c>
      <c r="F923" s="227">
        <v>0.01</v>
      </c>
      <c r="G923" s="227">
        <v>0.01</v>
      </c>
      <c r="H923" s="227">
        <v>0.01</v>
      </c>
      <c r="I923" s="227">
        <v>0.01</v>
      </c>
      <c r="J923" s="227">
        <v>0.01</v>
      </c>
      <c r="K923" s="227" t="s">
        <v>745</v>
      </c>
      <c r="L923" s="227" t="s">
        <v>745</v>
      </c>
      <c r="M923" s="227" t="s">
        <v>745</v>
      </c>
      <c r="N923" s="227" t="s">
        <v>745</v>
      </c>
      <c r="O923" s="227" t="s">
        <v>745</v>
      </c>
      <c r="P923" s="227" t="s">
        <v>745</v>
      </c>
      <c r="Q923" s="227" t="s">
        <v>745</v>
      </c>
      <c r="R923" s="227" t="s">
        <v>745</v>
      </c>
      <c r="S923" s="227">
        <v>0.05</v>
      </c>
      <c r="T923" s="227">
        <v>2.5000000000000001E-2</v>
      </c>
      <c r="U923" s="227">
        <v>0.03</v>
      </c>
      <c r="V923" s="223"/>
      <c r="W923" s="224"/>
      <c r="X923" s="224"/>
      <c r="Y923" s="224"/>
      <c r="Z923" s="224"/>
      <c r="AA923" s="224"/>
      <c r="AB923" s="224"/>
      <c r="AC923" s="224"/>
      <c r="AD923" s="224"/>
      <c r="AE923" s="224"/>
      <c r="AF923" s="224"/>
      <c r="AG923" s="224"/>
      <c r="AH923" s="224"/>
      <c r="AI923" s="224"/>
      <c r="AJ923" s="224"/>
      <c r="AK923" s="224"/>
      <c r="AL923" s="224"/>
      <c r="AM923" s="224"/>
      <c r="AN923" s="224"/>
      <c r="AO923" s="224"/>
      <c r="AP923" s="224"/>
      <c r="AQ923" s="224"/>
      <c r="AR923" s="224"/>
      <c r="AS923" s="224"/>
      <c r="AT923" s="224"/>
      <c r="AU923" s="224"/>
      <c r="AV923" s="224"/>
      <c r="AW923" s="224"/>
      <c r="AX923" s="224"/>
      <c r="AY923" s="224"/>
      <c r="AZ923" s="224"/>
      <c r="BA923" s="224"/>
      <c r="BB923" s="224"/>
      <c r="BC923" s="224"/>
      <c r="BD923" s="224"/>
      <c r="BE923" s="224"/>
      <c r="BF923" s="224"/>
      <c r="BG923" s="224"/>
      <c r="BH923" s="224"/>
      <c r="BI923" s="224"/>
      <c r="BJ923" s="224"/>
      <c r="BK923" s="224"/>
      <c r="BL923" s="224"/>
      <c r="BM923" s="56"/>
    </row>
    <row r="924" spans="1:65">
      <c r="A924" s="30"/>
      <c r="B924" s="3" t="s">
        <v>239</v>
      </c>
      <c r="C924" s="29"/>
      <c r="D924" s="24">
        <v>6</v>
      </c>
      <c r="E924" s="24" t="s">
        <v>745</v>
      </c>
      <c r="F924" s="24">
        <v>0.01</v>
      </c>
      <c r="G924" s="24">
        <v>0.01</v>
      </c>
      <c r="H924" s="24">
        <v>0.01</v>
      </c>
      <c r="I924" s="24">
        <v>0.01</v>
      </c>
      <c r="J924" s="24">
        <v>0.01</v>
      </c>
      <c r="K924" s="24" t="s">
        <v>745</v>
      </c>
      <c r="L924" s="24" t="s">
        <v>745</v>
      </c>
      <c r="M924" s="24" t="s">
        <v>745</v>
      </c>
      <c r="N924" s="24" t="s">
        <v>745</v>
      </c>
      <c r="O924" s="24" t="s">
        <v>745</v>
      </c>
      <c r="P924" s="24" t="s">
        <v>745</v>
      </c>
      <c r="Q924" s="24" t="s">
        <v>745</v>
      </c>
      <c r="R924" s="24" t="s">
        <v>745</v>
      </c>
      <c r="S924" s="24">
        <v>0.05</v>
      </c>
      <c r="T924" s="24">
        <v>2.5000000000000001E-2</v>
      </c>
      <c r="U924" s="24">
        <v>0.03</v>
      </c>
      <c r="V924" s="223"/>
      <c r="W924" s="224"/>
      <c r="X924" s="224"/>
      <c r="Y924" s="224"/>
      <c r="Z924" s="224"/>
      <c r="AA924" s="224"/>
      <c r="AB924" s="224"/>
      <c r="AC924" s="224"/>
      <c r="AD924" s="224"/>
      <c r="AE924" s="224"/>
      <c r="AF924" s="224"/>
      <c r="AG924" s="224"/>
      <c r="AH924" s="224"/>
      <c r="AI924" s="224"/>
      <c r="AJ924" s="224"/>
      <c r="AK924" s="224"/>
      <c r="AL924" s="224"/>
      <c r="AM924" s="224"/>
      <c r="AN924" s="224"/>
      <c r="AO924" s="224"/>
      <c r="AP924" s="224"/>
      <c r="AQ924" s="224"/>
      <c r="AR924" s="224"/>
      <c r="AS924" s="224"/>
      <c r="AT924" s="224"/>
      <c r="AU924" s="224"/>
      <c r="AV924" s="224"/>
      <c r="AW924" s="224"/>
      <c r="AX924" s="224"/>
      <c r="AY924" s="224"/>
      <c r="AZ924" s="224"/>
      <c r="BA924" s="224"/>
      <c r="BB924" s="224"/>
      <c r="BC924" s="224"/>
      <c r="BD924" s="224"/>
      <c r="BE924" s="224"/>
      <c r="BF924" s="224"/>
      <c r="BG924" s="224"/>
      <c r="BH924" s="224"/>
      <c r="BI924" s="224"/>
      <c r="BJ924" s="224"/>
      <c r="BK924" s="224"/>
      <c r="BL924" s="224"/>
      <c r="BM924" s="56"/>
    </row>
    <row r="925" spans="1:65">
      <c r="A925" s="30"/>
      <c r="B925" s="3" t="s">
        <v>240</v>
      </c>
      <c r="C925" s="29"/>
      <c r="D925" s="24">
        <v>0.40824829046386302</v>
      </c>
      <c r="E925" s="24" t="s">
        <v>745</v>
      </c>
      <c r="F925" s="24">
        <v>0</v>
      </c>
      <c r="G925" s="24">
        <v>0</v>
      </c>
      <c r="H925" s="24">
        <v>0</v>
      </c>
      <c r="I925" s="24">
        <v>0</v>
      </c>
      <c r="J925" s="24">
        <v>0</v>
      </c>
      <c r="K925" s="24" t="s">
        <v>745</v>
      </c>
      <c r="L925" s="24" t="s">
        <v>745</v>
      </c>
      <c r="M925" s="24" t="s">
        <v>745</v>
      </c>
      <c r="N925" s="24" t="s">
        <v>745</v>
      </c>
      <c r="O925" s="24" t="s">
        <v>745</v>
      </c>
      <c r="P925" s="24" t="s">
        <v>745</v>
      </c>
      <c r="Q925" s="24" t="s">
        <v>745</v>
      </c>
      <c r="R925" s="24" t="s">
        <v>745</v>
      </c>
      <c r="S925" s="24" t="s">
        <v>745</v>
      </c>
      <c r="T925" s="24">
        <v>2.1213203435596423E-2</v>
      </c>
      <c r="U925" s="24">
        <v>2.0000000000000004E-2</v>
      </c>
      <c r="V925" s="223"/>
      <c r="W925" s="224"/>
      <c r="X925" s="224"/>
      <c r="Y925" s="224"/>
      <c r="Z925" s="224"/>
      <c r="AA925" s="224"/>
      <c r="AB925" s="224"/>
      <c r="AC925" s="224"/>
      <c r="AD925" s="224"/>
      <c r="AE925" s="224"/>
      <c r="AF925" s="224"/>
      <c r="AG925" s="224"/>
      <c r="AH925" s="224"/>
      <c r="AI925" s="224"/>
      <c r="AJ925" s="224"/>
      <c r="AK925" s="224"/>
      <c r="AL925" s="224"/>
      <c r="AM925" s="224"/>
      <c r="AN925" s="224"/>
      <c r="AO925" s="224"/>
      <c r="AP925" s="224"/>
      <c r="AQ925" s="224"/>
      <c r="AR925" s="224"/>
      <c r="AS925" s="224"/>
      <c r="AT925" s="224"/>
      <c r="AU925" s="224"/>
      <c r="AV925" s="224"/>
      <c r="AW925" s="224"/>
      <c r="AX925" s="224"/>
      <c r="AY925" s="224"/>
      <c r="AZ925" s="224"/>
      <c r="BA925" s="224"/>
      <c r="BB925" s="224"/>
      <c r="BC925" s="224"/>
      <c r="BD925" s="224"/>
      <c r="BE925" s="224"/>
      <c r="BF925" s="224"/>
      <c r="BG925" s="224"/>
      <c r="BH925" s="224"/>
      <c r="BI925" s="224"/>
      <c r="BJ925" s="224"/>
      <c r="BK925" s="224"/>
      <c r="BL925" s="224"/>
      <c r="BM925" s="56"/>
    </row>
    <row r="926" spans="1:65">
      <c r="A926" s="30"/>
      <c r="B926" s="3" t="s">
        <v>87</v>
      </c>
      <c r="C926" s="29"/>
      <c r="D926" s="13">
        <v>6.9985421222376526E-2</v>
      </c>
      <c r="E926" s="13" t="s">
        <v>745</v>
      </c>
      <c r="F926" s="13">
        <v>0</v>
      </c>
      <c r="G926" s="13">
        <v>0</v>
      </c>
      <c r="H926" s="13">
        <v>0</v>
      </c>
      <c r="I926" s="13">
        <v>0</v>
      </c>
      <c r="J926" s="13">
        <v>0</v>
      </c>
      <c r="K926" s="13" t="s">
        <v>745</v>
      </c>
      <c r="L926" s="13" t="s">
        <v>745</v>
      </c>
      <c r="M926" s="13" t="s">
        <v>745</v>
      </c>
      <c r="N926" s="13" t="s">
        <v>745</v>
      </c>
      <c r="O926" s="13" t="s">
        <v>745</v>
      </c>
      <c r="P926" s="13" t="s">
        <v>745</v>
      </c>
      <c r="Q926" s="13" t="s">
        <v>745</v>
      </c>
      <c r="R926" s="13" t="s">
        <v>745</v>
      </c>
      <c r="S926" s="13" t="s">
        <v>745</v>
      </c>
      <c r="T926" s="13">
        <v>0.84852813742385691</v>
      </c>
      <c r="U926" s="13">
        <v>0.66666666666666685</v>
      </c>
      <c r="V926" s="156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241</v>
      </c>
      <c r="C927" s="29"/>
      <c r="D927" s="13">
        <v>663.55696202531635</v>
      </c>
      <c r="E927" s="13" t="s">
        <v>745</v>
      </c>
      <c r="F927" s="13">
        <v>0.13924050632911378</v>
      </c>
      <c r="G927" s="13">
        <v>0.13924050632911378</v>
      </c>
      <c r="H927" s="13">
        <v>0.13924050632911378</v>
      </c>
      <c r="I927" s="13">
        <v>0.13924050632911378</v>
      </c>
      <c r="J927" s="13">
        <v>0.13924050632911378</v>
      </c>
      <c r="K927" s="13" t="s">
        <v>745</v>
      </c>
      <c r="L927" s="13" t="s">
        <v>745</v>
      </c>
      <c r="M927" s="13" t="s">
        <v>745</v>
      </c>
      <c r="N927" s="13" t="s">
        <v>745</v>
      </c>
      <c r="O927" s="13" t="s">
        <v>745</v>
      </c>
      <c r="P927" s="13" t="s">
        <v>745</v>
      </c>
      <c r="Q927" s="13" t="s">
        <v>745</v>
      </c>
      <c r="R927" s="13" t="s">
        <v>745</v>
      </c>
      <c r="S927" s="13">
        <v>4.6962025316455698</v>
      </c>
      <c r="T927" s="13">
        <v>1.8481012658227849</v>
      </c>
      <c r="U927" s="13">
        <v>2.4177215189873413</v>
      </c>
      <c r="V927" s="156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242</v>
      </c>
      <c r="C928" s="47"/>
      <c r="D928" s="45">
        <v>261.11</v>
      </c>
      <c r="E928" s="45">
        <v>0</v>
      </c>
      <c r="F928" s="45">
        <v>0.71</v>
      </c>
      <c r="G928" s="45">
        <v>0.67</v>
      </c>
      <c r="H928" s="45">
        <v>0.67</v>
      </c>
      <c r="I928" s="45">
        <v>0.67</v>
      </c>
      <c r="J928" s="45">
        <v>0.79</v>
      </c>
      <c r="K928" s="45">
        <v>0.9</v>
      </c>
      <c r="L928" s="45">
        <v>0.9</v>
      </c>
      <c r="M928" s="45">
        <v>0</v>
      </c>
      <c r="N928" s="45">
        <v>0</v>
      </c>
      <c r="O928" s="45">
        <v>1.1200000000000001</v>
      </c>
      <c r="P928" s="45">
        <v>5.62</v>
      </c>
      <c r="Q928" s="45">
        <v>0</v>
      </c>
      <c r="R928" s="45">
        <v>0</v>
      </c>
      <c r="S928" s="45">
        <v>0.19</v>
      </c>
      <c r="T928" s="45">
        <v>0.6</v>
      </c>
      <c r="U928" s="45">
        <v>0.22</v>
      </c>
      <c r="V928" s="156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BM929" s="55"/>
    </row>
    <row r="930" spans="1:65" ht="15">
      <c r="B930" s="8" t="s">
        <v>598</v>
      </c>
      <c r="BM930" s="28" t="s">
        <v>67</v>
      </c>
    </row>
    <row r="931" spans="1:65" ht="15">
      <c r="A931" s="25" t="s">
        <v>24</v>
      </c>
      <c r="B931" s="18" t="s">
        <v>114</v>
      </c>
      <c r="C931" s="15" t="s">
        <v>115</v>
      </c>
      <c r="D931" s="16" t="s">
        <v>234</v>
      </c>
      <c r="E931" s="17" t="s">
        <v>234</v>
      </c>
      <c r="F931" s="17" t="s">
        <v>234</v>
      </c>
      <c r="G931" s="17" t="s">
        <v>234</v>
      </c>
      <c r="H931" s="17" t="s">
        <v>234</v>
      </c>
      <c r="I931" s="17" t="s">
        <v>234</v>
      </c>
      <c r="J931" s="17" t="s">
        <v>234</v>
      </c>
      <c r="K931" s="17" t="s">
        <v>234</v>
      </c>
      <c r="L931" s="156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235</v>
      </c>
      <c r="C932" s="9" t="s">
        <v>235</v>
      </c>
      <c r="D932" s="153" t="s">
        <v>246</v>
      </c>
      <c r="E932" s="155" t="s">
        <v>254</v>
      </c>
      <c r="F932" s="155" t="s">
        <v>257</v>
      </c>
      <c r="G932" s="155" t="s">
        <v>265</v>
      </c>
      <c r="H932" s="155" t="s">
        <v>266</v>
      </c>
      <c r="I932" s="155" t="s">
        <v>267</v>
      </c>
      <c r="J932" s="155" t="s">
        <v>269</v>
      </c>
      <c r="K932" s="155" t="s">
        <v>270</v>
      </c>
      <c r="L932" s="156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282</v>
      </c>
      <c r="E933" s="11" t="s">
        <v>281</v>
      </c>
      <c r="F933" s="11" t="s">
        <v>281</v>
      </c>
      <c r="G933" s="11" t="s">
        <v>282</v>
      </c>
      <c r="H933" s="11" t="s">
        <v>281</v>
      </c>
      <c r="I933" s="11" t="s">
        <v>281</v>
      </c>
      <c r="J933" s="11" t="s">
        <v>282</v>
      </c>
      <c r="K933" s="11" t="s">
        <v>282</v>
      </c>
      <c r="L933" s="156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312</v>
      </c>
      <c r="E934" s="26" t="s">
        <v>121</v>
      </c>
      <c r="F934" s="26" t="s">
        <v>314</v>
      </c>
      <c r="G934" s="26" t="s">
        <v>314</v>
      </c>
      <c r="H934" s="26" t="s">
        <v>312</v>
      </c>
      <c r="I934" s="26" t="s">
        <v>315</v>
      </c>
      <c r="J934" s="26" t="s">
        <v>315</v>
      </c>
      <c r="K934" s="26" t="s">
        <v>315</v>
      </c>
      <c r="L934" s="156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151">
        <v>0.3</v>
      </c>
      <c r="E935" s="22">
        <v>0.35699999999999998</v>
      </c>
      <c r="F935" s="22">
        <v>0.32388664675914114</v>
      </c>
      <c r="G935" s="151">
        <v>0.5</v>
      </c>
      <c r="H935" s="22">
        <v>0.3566395</v>
      </c>
      <c r="I935" s="22">
        <v>0.35</v>
      </c>
      <c r="J935" s="151">
        <v>0.48</v>
      </c>
      <c r="K935" s="22">
        <v>0.32</v>
      </c>
      <c r="L935" s="156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52">
        <v>0.3</v>
      </c>
      <c r="E936" s="11">
        <v>0.34</v>
      </c>
      <c r="F936" s="11">
        <v>0.33712809988512588</v>
      </c>
      <c r="G936" s="152">
        <v>0.5</v>
      </c>
      <c r="H936" s="11">
        <v>0.36480000000000001</v>
      </c>
      <c r="I936" s="11">
        <v>0.36</v>
      </c>
      <c r="J936" s="152">
        <v>0.48</v>
      </c>
      <c r="K936" s="11">
        <v>0.31</v>
      </c>
      <c r="L936" s="156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36</v>
      </c>
    </row>
    <row r="937" spans="1:65">
      <c r="A937" s="30"/>
      <c r="B937" s="19">
        <v>1</v>
      </c>
      <c r="C937" s="9">
        <v>3</v>
      </c>
      <c r="D937" s="152">
        <v>0.3</v>
      </c>
      <c r="E937" s="11">
        <v>0.36499999999999999</v>
      </c>
      <c r="F937" s="11">
        <v>0.32901340303599946</v>
      </c>
      <c r="G937" s="152">
        <v>0.5</v>
      </c>
      <c r="H937" s="11">
        <v>0.389899</v>
      </c>
      <c r="I937" s="11">
        <v>0.34</v>
      </c>
      <c r="J937" s="152">
        <v>0.49</v>
      </c>
      <c r="K937" s="11">
        <v>0.32</v>
      </c>
      <c r="L937" s="156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52">
        <v>0.3</v>
      </c>
      <c r="E938" s="11">
        <v>0.34</v>
      </c>
      <c r="F938" s="11">
        <v>0.337070496277874</v>
      </c>
      <c r="G938" s="152">
        <v>0.5</v>
      </c>
      <c r="H938" s="11">
        <v>0.33368749999999997</v>
      </c>
      <c r="I938" s="11">
        <v>0.35</v>
      </c>
      <c r="J938" s="152">
        <v>0.49</v>
      </c>
      <c r="K938" s="11">
        <v>0.33</v>
      </c>
      <c r="L938" s="156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0.33995502605445993</v>
      </c>
    </row>
    <row r="939" spans="1:65">
      <c r="A939" s="30"/>
      <c r="B939" s="19">
        <v>1</v>
      </c>
      <c r="C939" s="9">
        <v>5</v>
      </c>
      <c r="D939" s="152">
        <v>0.3</v>
      </c>
      <c r="E939" s="11">
        <v>0.35399999999999998</v>
      </c>
      <c r="F939" s="11">
        <v>0.32829364850204001</v>
      </c>
      <c r="G939" s="152">
        <v>0.5</v>
      </c>
      <c r="H939" s="11">
        <v>0.33657549999999997</v>
      </c>
      <c r="I939" s="11">
        <v>0.35</v>
      </c>
      <c r="J939" s="152">
        <v>0.48</v>
      </c>
      <c r="K939" s="11">
        <v>0.32</v>
      </c>
      <c r="L939" s="156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107</v>
      </c>
    </row>
    <row r="940" spans="1:65">
      <c r="A940" s="30"/>
      <c r="B940" s="19">
        <v>1</v>
      </c>
      <c r="C940" s="9">
        <v>6</v>
      </c>
      <c r="D940" s="152">
        <v>0.3</v>
      </c>
      <c r="E940" s="11">
        <v>0.32100000000000001</v>
      </c>
      <c r="F940" s="11">
        <v>0.33079498717361588</v>
      </c>
      <c r="G940" s="152">
        <v>0.5</v>
      </c>
      <c r="H940" s="11">
        <v>0.343862</v>
      </c>
      <c r="I940" s="11">
        <v>0.33</v>
      </c>
      <c r="J940" s="152">
        <v>0.48</v>
      </c>
      <c r="K940" s="11">
        <v>0.33</v>
      </c>
      <c r="L940" s="156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238</v>
      </c>
      <c r="C941" s="12"/>
      <c r="D941" s="23">
        <v>0.3</v>
      </c>
      <c r="E941" s="23">
        <v>0.34616666666666673</v>
      </c>
      <c r="F941" s="23">
        <v>0.33103121360563276</v>
      </c>
      <c r="G941" s="23">
        <v>0.5</v>
      </c>
      <c r="H941" s="23">
        <v>0.35424391666666666</v>
      </c>
      <c r="I941" s="23">
        <v>0.34666666666666668</v>
      </c>
      <c r="J941" s="23">
        <v>0.48333333333333334</v>
      </c>
      <c r="K941" s="23">
        <v>0.32166666666666671</v>
      </c>
      <c r="L941" s="156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239</v>
      </c>
      <c r="C942" s="29"/>
      <c r="D942" s="11">
        <v>0.3</v>
      </c>
      <c r="E942" s="11">
        <v>0.34699999999999998</v>
      </c>
      <c r="F942" s="11">
        <v>0.32990419510480767</v>
      </c>
      <c r="G942" s="11">
        <v>0.5</v>
      </c>
      <c r="H942" s="11">
        <v>0.35025075</v>
      </c>
      <c r="I942" s="11">
        <v>0.35</v>
      </c>
      <c r="J942" s="11">
        <v>0.48</v>
      </c>
      <c r="K942" s="11">
        <v>0.32</v>
      </c>
      <c r="L942" s="156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240</v>
      </c>
      <c r="C943" s="29"/>
      <c r="D943" s="24">
        <v>0</v>
      </c>
      <c r="E943" s="24">
        <v>1.5765997166898967E-2</v>
      </c>
      <c r="F943" s="24">
        <v>5.2213296782104837E-3</v>
      </c>
      <c r="G943" s="24">
        <v>0</v>
      </c>
      <c r="H943" s="24">
        <v>2.1123342963216479E-2</v>
      </c>
      <c r="I943" s="24">
        <v>1.0327955589886429E-2</v>
      </c>
      <c r="J943" s="24">
        <v>5.1639777949432277E-3</v>
      </c>
      <c r="K943" s="24">
        <v>7.5277265270908156E-3</v>
      </c>
      <c r="L943" s="223"/>
      <c r="M943" s="224"/>
      <c r="N943" s="224"/>
      <c r="O943" s="224"/>
      <c r="P943" s="224"/>
      <c r="Q943" s="224"/>
      <c r="R943" s="224"/>
      <c r="S943" s="224"/>
      <c r="T943" s="224"/>
      <c r="U943" s="224"/>
      <c r="V943" s="224"/>
      <c r="W943" s="224"/>
      <c r="X943" s="224"/>
      <c r="Y943" s="224"/>
      <c r="Z943" s="224"/>
      <c r="AA943" s="224"/>
      <c r="AB943" s="224"/>
      <c r="AC943" s="224"/>
      <c r="AD943" s="224"/>
      <c r="AE943" s="224"/>
      <c r="AF943" s="224"/>
      <c r="AG943" s="224"/>
      <c r="AH943" s="224"/>
      <c r="AI943" s="224"/>
      <c r="AJ943" s="224"/>
      <c r="AK943" s="224"/>
      <c r="AL943" s="224"/>
      <c r="AM943" s="224"/>
      <c r="AN943" s="224"/>
      <c r="AO943" s="224"/>
      <c r="AP943" s="224"/>
      <c r="AQ943" s="224"/>
      <c r="AR943" s="224"/>
      <c r="AS943" s="224"/>
      <c r="AT943" s="224"/>
      <c r="AU943" s="224"/>
      <c r="AV943" s="224"/>
      <c r="AW943" s="224"/>
      <c r="AX943" s="224"/>
      <c r="AY943" s="224"/>
      <c r="AZ943" s="224"/>
      <c r="BA943" s="224"/>
      <c r="BB943" s="224"/>
      <c r="BC943" s="224"/>
      <c r="BD943" s="224"/>
      <c r="BE943" s="224"/>
      <c r="BF943" s="224"/>
      <c r="BG943" s="224"/>
      <c r="BH943" s="224"/>
      <c r="BI943" s="224"/>
      <c r="BJ943" s="224"/>
      <c r="BK943" s="224"/>
      <c r="BL943" s="224"/>
      <c r="BM943" s="56"/>
    </row>
    <row r="944" spans="1:65">
      <c r="A944" s="30"/>
      <c r="B944" s="3" t="s">
        <v>87</v>
      </c>
      <c r="C944" s="29"/>
      <c r="D944" s="13">
        <v>0</v>
      </c>
      <c r="E944" s="13">
        <v>4.5544527203367255E-2</v>
      </c>
      <c r="F944" s="13">
        <v>1.5772922502803037E-2</v>
      </c>
      <c r="G944" s="13">
        <v>0</v>
      </c>
      <c r="H944" s="13">
        <v>5.9629373912701338E-2</v>
      </c>
      <c r="I944" s="13">
        <v>2.9792179586210853E-2</v>
      </c>
      <c r="J944" s="13">
        <v>1.0684091989537712E-2</v>
      </c>
      <c r="K944" s="13">
        <v>2.3402258633442946E-2</v>
      </c>
      <c r="L944" s="156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241</v>
      </c>
      <c r="C945" s="29"/>
      <c r="D945" s="13">
        <v>-0.11753032899139793</v>
      </c>
      <c r="E945" s="13">
        <v>1.8271948158259388E-2</v>
      </c>
      <c r="F945" s="13">
        <v>-2.6249979452863226E-2</v>
      </c>
      <c r="G945" s="13">
        <v>0.47078278501433668</v>
      </c>
      <c r="H945" s="13">
        <v>4.2031708658773148E-2</v>
      </c>
      <c r="I945" s="13">
        <v>1.9742730943273612E-2</v>
      </c>
      <c r="J945" s="13">
        <v>0.42175669218052558</v>
      </c>
      <c r="K945" s="13">
        <v>-5.3796408307443255E-2</v>
      </c>
      <c r="L945" s="156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242</v>
      </c>
      <c r="C946" s="47"/>
      <c r="D946" s="45" t="s">
        <v>243</v>
      </c>
      <c r="E946" s="45">
        <v>0.01</v>
      </c>
      <c r="F946" s="45">
        <v>0.89</v>
      </c>
      <c r="G946" s="45" t="s">
        <v>243</v>
      </c>
      <c r="H946" s="45">
        <v>0.45</v>
      </c>
      <c r="I946" s="45">
        <v>0.01</v>
      </c>
      <c r="J946" s="45">
        <v>7.95</v>
      </c>
      <c r="K946" s="45">
        <v>1.44</v>
      </c>
      <c r="L946" s="156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 t="s">
        <v>306</v>
      </c>
      <c r="C947" s="20"/>
      <c r="D947" s="20"/>
      <c r="E947" s="20"/>
      <c r="F947" s="20"/>
      <c r="G947" s="20"/>
      <c r="H947" s="20"/>
      <c r="I947" s="20"/>
      <c r="J947" s="20"/>
      <c r="K947" s="20"/>
      <c r="BM947" s="55"/>
    </row>
    <row r="948" spans="1:65">
      <c r="BM948" s="55"/>
    </row>
    <row r="949" spans="1:65" ht="15">
      <c r="B949" s="8" t="s">
        <v>599</v>
      </c>
      <c r="BM949" s="28" t="s">
        <v>67</v>
      </c>
    </row>
    <row r="950" spans="1:65" ht="15">
      <c r="A950" s="25" t="s">
        <v>27</v>
      </c>
      <c r="B950" s="18" t="s">
        <v>114</v>
      </c>
      <c r="C950" s="15" t="s">
        <v>115</v>
      </c>
      <c r="D950" s="16" t="s">
        <v>234</v>
      </c>
      <c r="E950" s="17" t="s">
        <v>234</v>
      </c>
      <c r="F950" s="17" t="s">
        <v>234</v>
      </c>
      <c r="G950" s="17" t="s">
        <v>234</v>
      </c>
      <c r="H950" s="17" t="s">
        <v>234</v>
      </c>
      <c r="I950" s="17" t="s">
        <v>234</v>
      </c>
      <c r="J950" s="17" t="s">
        <v>234</v>
      </c>
      <c r="K950" s="17" t="s">
        <v>234</v>
      </c>
      <c r="L950" s="17" t="s">
        <v>234</v>
      </c>
      <c r="M950" s="17" t="s">
        <v>234</v>
      </c>
      <c r="N950" s="17" t="s">
        <v>234</v>
      </c>
      <c r="O950" s="17" t="s">
        <v>234</v>
      </c>
      <c r="P950" s="17" t="s">
        <v>234</v>
      </c>
      <c r="Q950" s="17" t="s">
        <v>234</v>
      </c>
      <c r="R950" s="17" t="s">
        <v>234</v>
      </c>
      <c r="S950" s="17" t="s">
        <v>234</v>
      </c>
      <c r="T950" s="17" t="s">
        <v>234</v>
      </c>
      <c r="U950" s="17" t="s">
        <v>234</v>
      </c>
      <c r="V950" s="17" t="s">
        <v>234</v>
      </c>
      <c r="W950" s="17" t="s">
        <v>234</v>
      </c>
      <c r="X950" s="17" t="s">
        <v>234</v>
      </c>
      <c r="Y950" s="17" t="s">
        <v>234</v>
      </c>
      <c r="Z950" s="17" t="s">
        <v>234</v>
      </c>
      <c r="AA950" s="156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235</v>
      </c>
      <c r="C951" s="9" t="s">
        <v>235</v>
      </c>
      <c r="D951" s="153" t="s">
        <v>245</v>
      </c>
      <c r="E951" s="155" t="s">
        <v>246</v>
      </c>
      <c r="F951" s="155" t="s">
        <v>247</v>
      </c>
      <c r="G951" s="155" t="s">
        <v>248</v>
      </c>
      <c r="H951" s="155" t="s">
        <v>249</v>
      </c>
      <c r="I951" s="155" t="s">
        <v>250</v>
      </c>
      <c r="J951" s="155" t="s">
        <v>251</v>
      </c>
      <c r="K951" s="155" t="s">
        <v>252</v>
      </c>
      <c r="L951" s="155" t="s">
        <v>253</v>
      </c>
      <c r="M951" s="155" t="s">
        <v>255</v>
      </c>
      <c r="N951" s="155" t="s">
        <v>256</v>
      </c>
      <c r="O951" s="155" t="s">
        <v>257</v>
      </c>
      <c r="P951" s="155" t="s">
        <v>259</v>
      </c>
      <c r="Q951" s="155" t="s">
        <v>261</v>
      </c>
      <c r="R951" s="155" t="s">
        <v>262</v>
      </c>
      <c r="S951" s="155" t="s">
        <v>263</v>
      </c>
      <c r="T951" s="155" t="s">
        <v>264</v>
      </c>
      <c r="U951" s="155" t="s">
        <v>265</v>
      </c>
      <c r="V951" s="155" t="s">
        <v>267</v>
      </c>
      <c r="W951" s="155" t="s">
        <v>269</v>
      </c>
      <c r="X951" s="155" t="s">
        <v>270</v>
      </c>
      <c r="Y951" s="155" t="s">
        <v>271</v>
      </c>
      <c r="Z951" s="155" t="s">
        <v>272</v>
      </c>
      <c r="AA951" s="156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282</v>
      </c>
      <c r="E952" s="11" t="s">
        <v>282</v>
      </c>
      <c r="F952" s="11" t="s">
        <v>281</v>
      </c>
      <c r="G952" s="11" t="s">
        <v>281</v>
      </c>
      <c r="H952" s="11" t="s">
        <v>281</v>
      </c>
      <c r="I952" s="11" t="s">
        <v>281</v>
      </c>
      <c r="J952" s="11" t="s">
        <v>281</v>
      </c>
      <c r="K952" s="11" t="s">
        <v>281</v>
      </c>
      <c r="L952" s="11" t="s">
        <v>282</v>
      </c>
      <c r="M952" s="11" t="s">
        <v>281</v>
      </c>
      <c r="N952" s="11" t="s">
        <v>311</v>
      </c>
      <c r="O952" s="11" t="s">
        <v>281</v>
      </c>
      <c r="P952" s="11" t="s">
        <v>282</v>
      </c>
      <c r="Q952" s="11" t="s">
        <v>282</v>
      </c>
      <c r="R952" s="11" t="s">
        <v>282</v>
      </c>
      <c r="S952" s="11" t="s">
        <v>311</v>
      </c>
      <c r="T952" s="11" t="s">
        <v>282</v>
      </c>
      <c r="U952" s="11" t="s">
        <v>282</v>
      </c>
      <c r="V952" s="11" t="s">
        <v>281</v>
      </c>
      <c r="W952" s="11" t="s">
        <v>282</v>
      </c>
      <c r="X952" s="11" t="s">
        <v>282</v>
      </c>
      <c r="Y952" s="11" t="s">
        <v>282</v>
      </c>
      <c r="Z952" s="11" t="s">
        <v>281</v>
      </c>
      <c r="AA952" s="156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9"/>
      <c r="C953" s="9"/>
      <c r="D953" s="26" t="s">
        <v>312</v>
      </c>
      <c r="E953" s="26" t="s">
        <v>312</v>
      </c>
      <c r="F953" s="26" t="s">
        <v>312</v>
      </c>
      <c r="G953" s="26" t="s">
        <v>312</v>
      </c>
      <c r="H953" s="26" t="s">
        <v>312</v>
      </c>
      <c r="I953" s="26" t="s">
        <v>312</v>
      </c>
      <c r="J953" s="26" t="s">
        <v>312</v>
      </c>
      <c r="K953" s="26" t="s">
        <v>312</v>
      </c>
      <c r="L953" s="26" t="s">
        <v>312</v>
      </c>
      <c r="M953" s="26" t="s">
        <v>278</v>
      </c>
      <c r="N953" s="26" t="s">
        <v>313</v>
      </c>
      <c r="O953" s="26" t="s">
        <v>314</v>
      </c>
      <c r="P953" s="26" t="s">
        <v>313</v>
      </c>
      <c r="Q953" s="26" t="s">
        <v>313</v>
      </c>
      <c r="R953" s="26" t="s">
        <v>315</v>
      </c>
      <c r="S953" s="26" t="s">
        <v>315</v>
      </c>
      <c r="T953" s="26" t="s">
        <v>312</v>
      </c>
      <c r="U953" s="26" t="s">
        <v>314</v>
      </c>
      <c r="V953" s="26" t="s">
        <v>315</v>
      </c>
      <c r="W953" s="26" t="s">
        <v>315</v>
      </c>
      <c r="X953" s="26" t="s">
        <v>315</v>
      </c>
      <c r="Y953" s="26" t="s">
        <v>312</v>
      </c>
      <c r="Z953" s="26" t="s">
        <v>314</v>
      </c>
      <c r="AA953" s="156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8">
        <v>1</v>
      </c>
      <c r="C954" s="14">
        <v>1</v>
      </c>
      <c r="D954" s="151">
        <v>9</v>
      </c>
      <c r="E954" s="22">
        <v>0.11</v>
      </c>
      <c r="F954" s="151">
        <v>2.5</v>
      </c>
      <c r="G954" s="22">
        <v>0.14000000000000001</v>
      </c>
      <c r="H954" s="22">
        <v>0.11</v>
      </c>
      <c r="I954" s="22">
        <v>0.12</v>
      </c>
      <c r="J954" s="22">
        <v>0.11</v>
      </c>
      <c r="K954" s="22">
        <v>0.13</v>
      </c>
      <c r="L954" s="22">
        <v>0.09</v>
      </c>
      <c r="M954" s="22">
        <v>0.11</v>
      </c>
      <c r="N954" s="151" t="s">
        <v>108</v>
      </c>
      <c r="O954" s="151" t="s">
        <v>109</v>
      </c>
      <c r="P954" s="22">
        <v>9.8059619384180063E-2</v>
      </c>
      <c r="Q954" s="22">
        <v>0.11</v>
      </c>
      <c r="R954" s="22">
        <v>0.1</v>
      </c>
      <c r="S954" s="151" t="s">
        <v>97</v>
      </c>
      <c r="T954" s="22">
        <v>0.09</v>
      </c>
      <c r="U954" s="151">
        <v>0.19</v>
      </c>
      <c r="V954" s="22">
        <v>0.11</v>
      </c>
      <c r="W954" s="22">
        <v>0.1</v>
      </c>
      <c r="X954" s="22">
        <v>0.12</v>
      </c>
      <c r="Y954" s="22">
        <v>0.13</v>
      </c>
      <c r="Z954" s="151">
        <v>0.15</v>
      </c>
      <c r="AA954" s="156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>
        <v>1</v>
      </c>
      <c r="C955" s="9">
        <v>2</v>
      </c>
      <c r="D955" s="152">
        <v>8</v>
      </c>
      <c r="E955" s="11">
        <v>0.09</v>
      </c>
      <c r="F955" s="152">
        <v>3.1</v>
      </c>
      <c r="G955" s="11">
        <v>0.13</v>
      </c>
      <c r="H955" s="11">
        <v>0.11</v>
      </c>
      <c r="I955" s="157">
        <v>0.21</v>
      </c>
      <c r="J955" s="11">
        <v>0.12</v>
      </c>
      <c r="K955" s="11">
        <v>0.1</v>
      </c>
      <c r="L955" s="11">
        <v>0.09</v>
      </c>
      <c r="M955" s="11">
        <v>0.1</v>
      </c>
      <c r="N955" s="152" t="s">
        <v>108</v>
      </c>
      <c r="O955" s="152" t="s">
        <v>109</v>
      </c>
      <c r="P955" s="11">
        <v>9.5837230805899676E-2</v>
      </c>
      <c r="Q955" s="11">
        <v>0.12</v>
      </c>
      <c r="R955" s="152" t="s">
        <v>110</v>
      </c>
      <c r="S955" s="152" t="s">
        <v>97</v>
      </c>
      <c r="T955" s="11">
        <v>0.13</v>
      </c>
      <c r="U955" s="152">
        <v>0.14000000000000001</v>
      </c>
      <c r="V955" s="11">
        <v>0.12</v>
      </c>
      <c r="W955" s="11">
        <v>0.11</v>
      </c>
      <c r="X955" s="11">
        <v>0.12</v>
      </c>
      <c r="Y955" s="11">
        <v>0.12</v>
      </c>
      <c r="Z955" s="152">
        <v>0.14000000000000001</v>
      </c>
      <c r="AA955" s="156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14</v>
      </c>
    </row>
    <row r="956" spans="1:65">
      <c r="A956" s="30"/>
      <c r="B956" s="19">
        <v>1</v>
      </c>
      <c r="C956" s="9">
        <v>3</v>
      </c>
      <c r="D956" s="152">
        <v>9</v>
      </c>
      <c r="E956" s="11">
        <v>0.12</v>
      </c>
      <c r="F956" s="152">
        <v>2</v>
      </c>
      <c r="G956" s="11">
        <v>0.13</v>
      </c>
      <c r="H956" s="11">
        <v>0.12</v>
      </c>
      <c r="I956" s="11">
        <v>0.15</v>
      </c>
      <c r="J956" s="11">
        <v>0.09</v>
      </c>
      <c r="K956" s="11">
        <v>0.11</v>
      </c>
      <c r="L956" s="11">
        <v>0.09</v>
      </c>
      <c r="M956" s="11">
        <v>0.1</v>
      </c>
      <c r="N956" s="152" t="s">
        <v>108</v>
      </c>
      <c r="O956" s="152" t="s">
        <v>109</v>
      </c>
      <c r="P956" s="11">
        <v>0.14068370805873581</v>
      </c>
      <c r="Q956" s="11">
        <v>0.12</v>
      </c>
      <c r="R956" s="152" t="s">
        <v>110</v>
      </c>
      <c r="S956" s="152" t="s">
        <v>97</v>
      </c>
      <c r="T956" s="11">
        <v>0.16</v>
      </c>
      <c r="U956" s="152">
        <v>0.18</v>
      </c>
      <c r="V956" s="11">
        <v>0.09</v>
      </c>
      <c r="W956" s="11">
        <v>0.11</v>
      </c>
      <c r="X956" s="11">
        <v>0.11</v>
      </c>
      <c r="Y956" s="11">
        <v>0.14000000000000001</v>
      </c>
      <c r="Z956" s="152">
        <v>0.11</v>
      </c>
      <c r="AA956" s="156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16</v>
      </c>
    </row>
    <row r="957" spans="1:65">
      <c r="A957" s="30"/>
      <c r="B957" s="19">
        <v>1</v>
      </c>
      <c r="C957" s="9">
        <v>4</v>
      </c>
      <c r="D957" s="152">
        <v>9</v>
      </c>
      <c r="E957" s="11">
        <v>0.12</v>
      </c>
      <c r="F957" s="152">
        <v>2.2999999999999998</v>
      </c>
      <c r="G957" s="11">
        <v>0.13</v>
      </c>
      <c r="H957" s="11">
        <v>0.12</v>
      </c>
      <c r="I957" s="11">
        <v>0.11</v>
      </c>
      <c r="J957" s="11">
        <v>0.11</v>
      </c>
      <c r="K957" s="11">
        <v>0.11</v>
      </c>
      <c r="L957" s="157">
        <v>0.17</v>
      </c>
      <c r="M957" s="11">
        <v>0.11</v>
      </c>
      <c r="N957" s="152" t="s">
        <v>108</v>
      </c>
      <c r="O957" s="152" t="s">
        <v>109</v>
      </c>
      <c r="P957" s="11">
        <v>0.149036240599276</v>
      </c>
      <c r="Q957" s="11">
        <v>0.11</v>
      </c>
      <c r="R957" s="152" t="s">
        <v>110</v>
      </c>
      <c r="S957" s="152" t="s">
        <v>97</v>
      </c>
      <c r="T957" s="11">
        <v>7.0000000000000007E-2</v>
      </c>
      <c r="U957" s="152">
        <v>0.16</v>
      </c>
      <c r="V957" s="11">
        <v>0.13</v>
      </c>
      <c r="W957" s="11">
        <v>0.1</v>
      </c>
      <c r="X957" s="11">
        <v>0.11</v>
      </c>
      <c r="Y957" s="11">
        <v>0.13</v>
      </c>
      <c r="Z957" s="152">
        <v>0.16</v>
      </c>
      <c r="AA957" s="156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0.11418713360833158</v>
      </c>
    </row>
    <row r="958" spans="1:65">
      <c r="A958" s="30"/>
      <c r="B958" s="19">
        <v>1</v>
      </c>
      <c r="C958" s="9">
        <v>5</v>
      </c>
      <c r="D958" s="152">
        <v>9</v>
      </c>
      <c r="E958" s="11">
        <v>0.1</v>
      </c>
      <c r="F958" s="152">
        <v>2.7</v>
      </c>
      <c r="G958" s="11">
        <v>0.14000000000000001</v>
      </c>
      <c r="H958" s="11">
        <v>0.11</v>
      </c>
      <c r="I958" s="11">
        <v>0.14000000000000001</v>
      </c>
      <c r="J958" s="11">
        <v>0.11</v>
      </c>
      <c r="K958" s="11">
        <v>0.13</v>
      </c>
      <c r="L958" s="11">
        <v>0.12</v>
      </c>
      <c r="M958" s="11">
        <v>0.11</v>
      </c>
      <c r="N958" s="152" t="s">
        <v>108</v>
      </c>
      <c r="O958" s="152" t="s">
        <v>109</v>
      </c>
      <c r="P958" s="11">
        <v>0.1191493194819282</v>
      </c>
      <c r="Q958" s="11">
        <v>0.13</v>
      </c>
      <c r="R958" s="11">
        <v>0.1</v>
      </c>
      <c r="S958" s="152" t="s">
        <v>97</v>
      </c>
      <c r="T958" s="11">
        <v>7.0000000000000007E-2</v>
      </c>
      <c r="U958" s="152">
        <v>0.17</v>
      </c>
      <c r="V958" s="11">
        <v>0.11</v>
      </c>
      <c r="W958" s="11">
        <v>0.12</v>
      </c>
      <c r="X958" s="11">
        <v>0.13</v>
      </c>
      <c r="Y958" s="11">
        <v>0.12</v>
      </c>
      <c r="Z958" s="152">
        <v>0.14000000000000001</v>
      </c>
      <c r="AA958" s="156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108</v>
      </c>
    </row>
    <row r="959" spans="1:65">
      <c r="A959" s="30"/>
      <c r="B959" s="19">
        <v>1</v>
      </c>
      <c r="C959" s="9">
        <v>6</v>
      </c>
      <c r="D959" s="152">
        <v>8</v>
      </c>
      <c r="E959" s="11">
        <v>0.11</v>
      </c>
      <c r="F959" s="152">
        <v>2.6</v>
      </c>
      <c r="G959" s="11">
        <v>0.13</v>
      </c>
      <c r="H959" s="11">
        <v>0.1</v>
      </c>
      <c r="I959" s="11">
        <v>0.13</v>
      </c>
      <c r="J959" s="11">
        <v>0.1</v>
      </c>
      <c r="K959" s="11">
        <v>0.14000000000000001</v>
      </c>
      <c r="L959" s="11">
        <v>0.1</v>
      </c>
      <c r="M959" s="11">
        <v>0.12</v>
      </c>
      <c r="N959" s="152" t="s">
        <v>108</v>
      </c>
      <c r="O959" s="152" t="s">
        <v>109</v>
      </c>
      <c r="P959" s="11">
        <v>0.13119870806980982</v>
      </c>
      <c r="Q959" s="11">
        <v>0.1</v>
      </c>
      <c r="R959" s="152" t="s">
        <v>110</v>
      </c>
      <c r="S959" s="152" t="s">
        <v>97</v>
      </c>
      <c r="T959" s="11">
        <v>0.13</v>
      </c>
      <c r="U959" s="152">
        <v>0.14000000000000001</v>
      </c>
      <c r="V959" s="11">
        <v>0.11</v>
      </c>
      <c r="W959" s="11">
        <v>0.11</v>
      </c>
      <c r="X959" s="11">
        <v>0.12</v>
      </c>
      <c r="Y959" s="11">
        <v>0.12</v>
      </c>
      <c r="Z959" s="152">
        <v>0.17</v>
      </c>
      <c r="AA959" s="156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20" t="s">
        <v>238</v>
      </c>
      <c r="C960" s="12"/>
      <c r="D960" s="23">
        <v>8.6666666666666661</v>
      </c>
      <c r="E960" s="23">
        <v>0.10833333333333334</v>
      </c>
      <c r="F960" s="23">
        <v>2.5333333333333328</v>
      </c>
      <c r="G960" s="23">
        <v>0.13333333333333333</v>
      </c>
      <c r="H960" s="23">
        <v>0.11166666666666665</v>
      </c>
      <c r="I960" s="23">
        <v>0.14333333333333334</v>
      </c>
      <c r="J960" s="23">
        <v>0.10666666666666665</v>
      </c>
      <c r="K960" s="23">
        <v>0.12000000000000001</v>
      </c>
      <c r="L960" s="23">
        <v>0.11</v>
      </c>
      <c r="M960" s="23">
        <v>0.10833333333333334</v>
      </c>
      <c r="N960" s="23" t="s">
        <v>745</v>
      </c>
      <c r="O960" s="23" t="s">
        <v>745</v>
      </c>
      <c r="P960" s="23">
        <v>0.12232747106663826</v>
      </c>
      <c r="Q960" s="23">
        <v>0.11499999999999999</v>
      </c>
      <c r="R960" s="23">
        <v>0.1</v>
      </c>
      <c r="S960" s="23" t="s">
        <v>745</v>
      </c>
      <c r="T960" s="23">
        <v>0.10833333333333334</v>
      </c>
      <c r="U960" s="23">
        <v>0.16333333333333336</v>
      </c>
      <c r="V960" s="23">
        <v>0.11166666666666665</v>
      </c>
      <c r="W960" s="23">
        <v>0.10833333333333334</v>
      </c>
      <c r="X960" s="23">
        <v>0.11833333333333333</v>
      </c>
      <c r="Y960" s="23">
        <v>0.12666666666666668</v>
      </c>
      <c r="Z960" s="23">
        <v>0.14500000000000002</v>
      </c>
      <c r="AA960" s="156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239</v>
      </c>
      <c r="C961" s="29"/>
      <c r="D961" s="11">
        <v>9</v>
      </c>
      <c r="E961" s="11">
        <v>0.11</v>
      </c>
      <c r="F961" s="11">
        <v>2.5499999999999998</v>
      </c>
      <c r="G961" s="11">
        <v>0.13</v>
      </c>
      <c r="H961" s="11">
        <v>0.11</v>
      </c>
      <c r="I961" s="11">
        <v>0.13500000000000001</v>
      </c>
      <c r="J961" s="11">
        <v>0.11</v>
      </c>
      <c r="K961" s="11">
        <v>0.12</v>
      </c>
      <c r="L961" s="11">
        <v>9.5000000000000001E-2</v>
      </c>
      <c r="M961" s="11">
        <v>0.11</v>
      </c>
      <c r="N961" s="11" t="s">
        <v>745</v>
      </c>
      <c r="O961" s="11" t="s">
        <v>745</v>
      </c>
      <c r="P961" s="11">
        <v>0.12517401377586901</v>
      </c>
      <c r="Q961" s="11">
        <v>0.11499999999999999</v>
      </c>
      <c r="R961" s="11">
        <v>0.1</v>
      </c>
      <c r="S961" s="11" t="s">
        <v>745</v>
      </c>
      <c r="T961" s="11">
        <v>0.11</v>
      </c>
      <c r="U961" s="11">
        <v>0.16500000000000001</v>
      </c>
      <c r="V961" s="11">
        <v>0.11</v>
      </c>
      <c r="W961" s="11">
        <v>0.11</v>
      </c>
      <c r="X961" s="11">
        <v>0.12</v>
      </c>
      <c r="Y961" s="11">
        <v>0.125</v>
      </c>
      <c r="Z961" s="11">
        <v>0.14500000000000002</v>
      </c>
      <c r="AA961" s="156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240</v>
      </c>
      <c r="C962" s="29"/>
      <c r="D962" s="24">
        <v>0.5163977794943222</v>
      </c>
      <c r="E962" s="24">
        <v>1.169045194450012E-2</v>
      </c>
      <c r="F962" s="24">
        <v>0.37237973450050749</v>
      </c>
      <c r="G962" s="24">
        <v>5.1639777949432277E-3</v>
      </c>
      <c r="H962" s="24">
        <v>7.5277265270908061E-3</v>
      </c>
      <c r="I962" s="24">
        <v>3.5590260840104401E-2</v>
      </c>
      <c r="J962" s="24">
        <v>1.0327955589886445E-2</v>
      </c>
      <c r="K962" s="24">
        <v>1.5491933384829621E-2</v>
      </c>
      <c r="L962" s="24">
        <v>3.1622776601683764E-2</v>
      </c>
      <c r="M962" s="24">
        <v>7.5277265270908061E-3</v>
      </c>
      <c r="N962" s="24" t="s">
        <v>745</v>
      </c>
      <c r="O962" s="24" t="s">
        <v>745</v>
      </c>
      <c r="P962" s="24">
        <v>2.2044367780786573E-2</v>
      </c>
      <c r="Q962" s="24">
        <v>1.0488088481701515E-2</v>
      </c>
      <c r="R962" s="24">
        <v>0</v>
      </c>
      <c r="S962" s="24" t="s">
        <v>745</v>
      </c>
      <c r="T962" s="24">
        <v>3.7103458958251692E-2</v>
      </c>
      <c r="U962" s="24">
        <v>2.0655911179772828E-2</v>
      </c>
      <c r="V962" s="24">
        <v>1.3291601358251361E-2</v>
      </c>
      <c r="W962" s="24">
        <v>7.5277265270908061E-3</v>
      </c>
      <c r="X962" s="24">
        <v>7.5277265270908104E-3</v>
      </c>
      <c r="Y962" s="24">
        <v>8.1649658092772665E-3</v>
      </c>
      <c r="Z962" s="24">
        <v>2.0736441353327514E-2</v>
      </c>
      <c r="AA962" s="156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87</v>
      </c>
      <c r="C963" s="29"/>
      <c r="D963" s="13">
        <v>5.9584359172421796E-2</v>
      </c>
      <c r="E963" s="13">
        <v>0.10791186410307803</v>
      </c>
      <c r="F963" s="13">
        <v>0.14699200046072666</v>
      </c>
      <c r="G963" s="13">
        <v>3.872983346207421E-2</v>
      </c>
      <c r="H963" s="13">
        <v>6.7412476362007229E-2</v>
      </c>
      <c r="I963" s="13">
        <v>0.2483041453960772</v>
      </c>
      <c r="J963" s="13">
        <v>9.6824583655185439E-2</v>
      </c>
      <c r="K963" s="13">
        <v>0.12909944487358016</v>
      </c>
      <c r="L963" s="13">
        <v>0.28747978728803419</v>
      </c>
      <c r="M963" s="13">
        <v>6.9486706403915133E-2</v>
      </c>
      <c r="N963" s="13" t="s">
        <v>745</v>
      </c>
      <c r="O963" s="13" t="s">
        <v>745</v>
      </c>
      <c r="P963" s="13">
        <v>0.18020782730624618</v>
      </c>
      <c r="Q963" s="13">
        <v>9.1200769406100141E-2</v>
      </c>
      <c r="R963" s="13">
        <v>0</v>
      </c>
      <c r="S963" s="13" t="s">
        <v>745</v>
      </c>
      <c r="T963" s="13">
        <v>0.34249346730693869</v>
      </c>
      <c r="U963" s="13">
        <v>0.12646476232513973</v>
      </c>
      <c r="V963" s="13">
        <v>0.11902926589478832</v>
      </c>
      <c r="W963" s="13">
        <v>6.9486706403915133E-2</v>
      </c>
      <c r="X963" s="13">
        <v>6.3614590369781496E-2</v>
      </c>
      <c r="Y963" s="13">
        <v>6.4460256389031051E-2</v>
      </c>
      <c r="Z963" s="13">
        <v>0.14300994036777595</v>
      </c>
      <c r="AA963" s="156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241</v>
      </c>
      <c r="C964" s="29"/>
      <c r="D964" s="13">
        <v>74.898802192494216</v>
      </c>
      <c r="E964" s="13">
        <v>-5.1264972593822233E-2</v>
      </c>
      <c r="F964" s="13">
        <v>21.185803717805996</v>
      </c>
      <c r="G964" s="13">
        <v>0.16767387988452631</v>
      </c>
      <c r="H964" s="13">
        <v>-2.2073125596709264E-2</v>
      </c>
      <c r="I964" s="13">
        <v>0.255249420875866</v>
      </c>
      <c r="J964" s="13">
        <v>-6.5860896092379106E-2</v>
      </c>
      <c r="K964" s="13">
        <v>5.0906491896073769E-2</v>
      </c>
      <c r="L964" s="13">
        <v>-3.6669049095265693E-2</v>
      </c>
      <c r="M964" s="13">
        <v>-5.1264972593822233E-2</v>
      </c>
      <c r="N964" s="13" t="s">
        <v>745</v>
      </c>
      <c r="O964" s="13" t="s">
        <v>745</v>
      </c>
      <c r="P964" s="13">
        <v>7.1289445676327334E-2</v>
      </c>
      <c r="Q964" s="13">
        <v>7.1187214004040378E-3</v>
      </c>
      <c r="R964" s="13">
        <v>-0.12424459008660516</v>
      </c>
      <c r="S964" s="13" t="s">
        <v>745</v>
      </c>
      <c r="T964" s="13">
        <v>-5.1264972593822233E-2</v>
      </c>
      <c r="U964" s="13">
        <v>0.43040050285854514</v>
      </c>
      <c r="V964" s="13">
        <v>-2.2073125596709264E-2</v>
      </c>
      <c r="W964" s="13">
        <v>-5.1264972593822233E-2</v>
      </c>
      <c r="X964" s="13">
        <v>3.6310568397517118E-2</v>
      </c>
      <c r="Y964" s="13">
        <v>0.10929018589030015</v>
      </c>
      <c r="Z964" s="13">
        <v>0.26984534437442265</v>
      </c>
      <c r="AA964" s="156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242</v>
      </c>
      <c r="C965" s="47"/>
      <c r="D965" s="45" t="s">
        <v>243</v>
      </c>
      <c r="E965" s="45">
        <v>0.67</v>
      </c>
      <c r="F965" s="45">
        <v>150.27000000000001</v>
      </c>
      <c r="G965" s="45">
        <v>0.88</v>
      </c>
      <c r="H965" s="45">
        <v>0.47</v>
      </c>
      <c r="I965" s="45">
        <v>1.5</v>
      </c>
      <c r="J965" s="45">
        <v>0.78</v>
      </c>
      <c r="K965" s="45">
        <v>0.05</v>
      </c>
      <c r="L965" s="45">
        <v>0.56999999999999995</v>
      </c>
      <c r="M965" s="45">
        <v>0.67</v>
      </c>
      <c r="N965" s="45">
        <v>54.83</v>
      </c>
      <c r="O965" s="45">
        <v>148.19</v>
      </c>
      <c r="P965" s="45">
        <v>0.2</v>
      </c>
      <c r="Q965" s="45">
        <v>0.26</v>
      </c>
      <c r="R965" s="45">
        <v>3.27</v>
      </c>
      <c r="S965" s="45">
        <v>303.8</v>
      </c>
      <c r="T965" s="45">
        <v>0.67</v>
      </c>
      <c r="U965" s="45">
        <v>2.75</v>
      </c>
      <c r="V965" s="45">
        <v>0.47</v>
      </c>
      <c r="W965" s="45">
        <v>0.67</v>
      </c>
      <c r="X965" s="45">
        <v>0.05</v>
      </c>
      <c r="Y965" s="45">
        <v>0.47</v>
      </c>
      <c r="Z965" s="45">
        <v>1.61</v>
      </c>
      <c r="AA965" s="156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 t="s">
        <v>294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BM966" s="55"/>
    </row>
    <row r="967" spans="1:65">
      <c r="BM967" s="55"/>
    </row>
    <row r="968" spans="1:65" ht="15">
      <c r="B968" s="8" t="s">
        <v>600</v>
      </c>
      <c r="BM968" s="28" t="s">
        <v>67</v>
      </c>
    </row>
    <row r="969" spans="1:65" ht="15">
      <c r="A969" s="25" t="s">
        <v>30</v>
      </c>
      <c r="B969" s="18" t="s">
        <v>114</v>
      </c>
      <c r="C969" s="15" t="s">
        <v>115</v>
      </c>
      <c r="D969" s="16" t="s">
        <v>234</v>
      </c>
      <c r="E969" s="17" t="s">
        <v>234</v>
      </c>
      <c r="F969" s="17" t="s">
        <v>234</v>
      </c>
      <c r="G969" s="17" t="s">
        <v>234</v>
      </c>
      <c r="H969" s="17" t="s">
        <v>234</v>
      </c>
      <c r="I969" s="17" t="s">
        <v>234</v>
      </c>
      <c r="J969" s="17" t="s">
        <v>234</v>
      </c>
      <c r="K969" s="17" t="s">
        <v>234</v>
      </c>
      <c r="L969" s="17" t="s">
        <v>234</v>
      </c>
      <c r="M969" s="17" t="s">
        <v>234</v>
      </c>
      <c r="N969" s="17" t="s">
        <v>234</v>
      </c>
      <c r="O969" s="17" t="s">
        <v>234</v>
      </c>
      <c r="P969" s="17" t="s">
        <v>234</v>
      </c>
      <c r="Q969" s="17" t="s">
        <v>234</v>
      </c>
      <c r="R969" s="17" t="s">
        <v>234</v>
      </c>
      <c r="S969" s="17" t="s">
        <v>234</v>
      </c>
      <c r="T969" s="17" t="s">
        <v>234</v>
      </c>
      <c r="U969" s="17" t="s">
        <v>234</v>
      </c>
      <c r="V969" s="17" t="s">
        <v>234</v>
      </c>
      <c r="W969" s="17" t="s">
        <v>234</v>
      </c>
      <c r="X969" s="17" t="s">
        <v>234</v>
      </c>
      <c r="Y969" s="17" t="s">
        <v>234</v>
      </c>
      <c r="Z969" s="17" t="s">
        <v>234</v>
      </c>
      <c r="AA969" s="156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235</v>
      </c>
      <c r="C970" s="9" t="s">
        <v>235</v>
      </c>
      <c r="D970" s="153" t="s">
        <v>246</v>
      </c>
      <c r="E970" s="155" t="s">
        <v>247</v>
      </c>
      <c r="F970" s="155" t="s">
        <v>248</v>
      </c>
      <c r="G970" s="155" t="s">
        <v>249</v>
      </c>
      <c r="H970" s="155" t="s">
        <v>250</v>
      </c>
      <c r="I970" s="155" t="s">
        <v>251</v>
      </c>
      <c r="J970" s="155" t="s">
        <v>252</v>
      </c>
      <c r="K970" s="155" t="s">
        <v>253</v>
      </c>
      <c r="L970" s="155" t="s">
        <v>254</v>
      </c>
      <c r="M970" s="155" t="s">
        <v>255</v>
      </c>
      <c r="N970" s="155" t="s">
        <v>257</v>
      </c>
      <c r="O970" s="155" t="s">
        <v>259</v>
      </c>
      <c r="P970" s="155" t="s">
        <v>260</v>
      </c>
      <c r="Q970" s="155" t="s">
        <v>261</v>
      </c>
      <c r="R970" s="155" t="s">
        <v>262</v>
      </c>
      <c r="S970" s="155" t="s">
        <v>265</v>
      </c>
      <c r="T970" s="155" t="s">
        <v>266</v>
      </c>
      <c r="U970" s="155" t="s">
        <v>267</v>
      </c>
      <c r="V970" s="155" t="s">
        <v>268</v>
      </c>
      <c r="W970" s="155" t="s">
        <v>269</v>
      </c>
      <c r="X970" s="155" t="s">
        <v>270</v>
      </c>
      <c r="Y970" s="155" t="s">
        <v>271</v>
      </c>
      <c r="Z970" s="155" t="s">
        <v>272</v>
      </c>
      <c r="AA970" s="156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282</v>
      </c>
      <c r="E971" s="11" t="s">
        <v>281</v>
      </c>
      <c r="F971" s="11" t="s">
        <v>281</v>
      </c>
      <c r="G971" s="11" t="s">
        <v>281</v>
      </c>
      <c r="H971" s="11" t="s">
        <v>281</v>
      </c>
      <c r="I971" s="11" t="s">
        <v>281</v>
      </c>
      <c r="J971" s="11" t="s">
        <v>281</v>
      </c>
      <c r="K971" s="11" t="s">
        <v>282</v>
      </c>
      <c r="L971" s="11" t="s">
        <v>281</v>
      </c>
      <c r="M971" s="11" t="s">
        <v>281</v>
      </c>
      <c r="N971" s="11" t="s">
        <v>281</v>
      </c>
      <c r="O971" s="11" t="s">
        <v>282</v>
      </c>
      <c r="P971" s="11" t="s">
        <v>311</v>
      </c>
      <c r="Q971" s="11" t="s">
        <v>282</v>
      </c>
      <c r="R971" s="11" t="s">
        <v>282</v>
      </c>
      <c r="S971" s="11" t="s">
        <v>282</v>
      </c>
      <c r="T971" s="11" t="s">
        <v>281</v>
      </c>
      <c r="U971" s="11" t="s">
        <v>281</v>
      </c>
      <c r="V971" s="11" t="s">
        <v>311</v>
      </c>
      <c r="W971" s="11" t="s">
        <v>282</v>
      </c>
      <c r="X971" s="11" t="s">
        <v>282</v>
      </c>
      <c r="Y971" s="11" t="s">
        <v>282</v>
      </c>
      <c r="Z971" s="11" t="s">
        <v>282</v>
      </c>
      <c r="AA971" s="156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 t="s">
        <v>312</v>
      </c>
      <c r="E972" s="26" t="s">
        <v>312</v>
      </c>
      <c r="F972" s="26" t="s">
        <v>312</v>
      </c>
      <c r="G972" s="26" t="s">
        <v>312</v>
      </c>
      <c r="H972" s="26" t="s">
        <v>312</v>
      </c>
      <c r="I972" s="26" t="s">
        <v>312</v>
      </c>
      <c r="J972" s="26" t="s">
        <v>312</v>
      </c>
      <c r="K972" s="26" t="s">
        <v>312</v>
      </c>
      <c r="L972" s="26" t="s">
        <v>121</v>
      </c>
      <c r="M972" s="26" t="s">
        <v>278</v>
      </c>
      <c r="N972" s="26" t="s">
        <v>314</v>
      </c>
      <c r="O972" s="26" t="s">
        <v>313</v>
      </c>
      <c r="P972" s="26" t="s">
        <v>313</v>
      </c>
      <c r="Q972" s="26" t="s">
        <v>313</v>
      </c>
      <c r="R972" s="26" t="s">
        <v>315</v>
      </c>
      <c r="S972" s="26" t="s">
        <v>314</v>
      </c>
      <c r="T972" s="26" t="s">
        <v>312</v>
      </c>
      <c r="U972" s="26" t="s">
        <v>315</v>
      </c>
      <c r="V972" s="26" t="s">
        <v>312</v>
      </c>
      <c r="W972" s="26" t="s">
        <v>315</v>
      </c>
      <c r="X972" s="26" t="s">
        <v>315</v>
      </c>
      <c r="Y972" s="26" t="s">
        <v>312</v>
      </c>
      <c r="Z972" s="26" t="s">
        <v>314</v>
      </c>
      <c r="AA972" s="156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151">
        <v>4.5999999999999996</v>
      </c>
      <c r="E973" s="22">
        <v>6.2</v>
      </c>
      <c r="F973" s="22">
        <v>6.8</v>
      </c>
      <c r="G973" s="22">
        <v>7.7000000000000011</v>
      </c>
      <c r="H973" s="22">
        <v>6.6</v>
      </c>
      <c r="I973" s="22">
        <v>6.6</v>
      </c>
      <c r="J973" s="22">
        <v>6.1</v>
      </c>
      <c r="K973" s="22">
        <v>6.3</v>
      </c>
      <c r="L973" s="22">
        <v>6.67</v>
      </c>
      <c r="M973" s="22">
        <v>6.4</v>
      </c>
      <c r="N973" s="22">
        <v>6.2524597956872903</v>
      </c>
      <c r="O973" s="151">
        <v>8.2429274673629784</v>
      </c>
      <c r="P973" s="151" t="s">
        <v>109</v>
      </c>
      <c r="Q973" s="151">
        <v>7.97</v>
      </c>
      <c r="R973" s="151">
        <v>5.3</v>
      </c>
      <c r="S973" s="151">
        <v>7.68</v>
      </c>
      <c r="T973" s="151">
        <v>3.9169544999999997</v>
      </c>
      <c r="U973" s="22">
        <v>7.5</v>
      </c>
      <c r="V973" s="151">
        <v>4</v>
      </c>
      <c r="W973" s="22">
        <v>6.2</v>
      </c>
      <c r="X973" s="22">
        <v>6.4</v>
      </c>
      <c r="Y973" s="22">
        <v>6.4</v>
      </c>
      <c r="Z973" s="151" t="s">
        <v>97</v>
      </c>
      <c r="AA973" s="156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52">
        <v>4.5</v>
      </c>
      <c r="E974" s="11">
        <v>6.1</v>
      </c>
      <c r="F974" s="11">
        <v>6.7</v>
      </c>
      <c r="G974" s="11">
        <v>7.2</v>
      </c>
      <c r="H974" s="11">
        <v>6.8</v>
      </c>
      <c r="I974" s="11">
        <v>6.9</v>
      </c>
      <c r="J974" s="11">
        <v>6.3</v>
      </c>
      <c r="K974" s="11">
        <v>6.4</v>
      </c>
      <c r="L974" s="11">
        <v>6.47</v>
      </c>
      <c r="M974" s="11">
        <v>6.3</v>
      </c>
      <c r="N974" s="11">
        <v>6.3485411169286614</v>
      </c>
      <c r="O974" s="152">
        <v>8.3483354327746575</v>
      </c>
      <c r="P974" s="152" t="s">
        <v>109</v>
      </c>
      <c r="Q974" s="152">
        <v>8.06</v>
      </c>
      <c r="R974" s="152">
        <v>5.4</v>
      </c>
      <c r="S974" s="152">
        <v>7.46</v>
      </c>
      <c r="T974" s="152">
        <v>3.4159635000000002</v>
      </c>
      <c r="U974" s="11">
        <v>7</v>
      </c>
      <c r="V974" s="152">
        <v>4</v>
      </c>
      <c r="W974" s="11">
        <v>6.3</v>
      </c>
      <c r="X974" s="11">
        <v>6</v>
      </c>
      <c r="Y974" s="11">
        <v>6.5</v>
      </c>
      <c r="Z974" s="152" t="s">
        <v>97</v>
      </c>
      <c r="AA974" s="156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38</v>
      </c>
    </row>
    <row r="975" spans="1:65">
      <c r="A975" s="30"/>
      <c r="B975" s="19">
        <v>1</v>
      </c>
      <c r="C975" s="9">
        <v>3</v>
      </c>
      <c r="D975" s="152">
        <v>4.5</v>
      </c>
      <c r="E975" s="11">
        <v>7</v>
      </c>
      <c r="F975" s="11">
        <v>6.5</v>
      </c>
      <c r="G975" s="157">
        <v>7.9</v>
      </c>
      <c r="H975" s="11">
        <v>6.7</v>
      </c>
      <c r="I975" s="11">
        <v>6.5</v>
      </c>
      <c r="J975" s="11">
        <v>6.2</v>
      </c>
      <c r="K975" s="11">
        <v>6.5</v>
      </c>
      <c r="L975" s="11">
        <v>6.25</v>
      </c>
      <c r="M975" s="11">
        <v>6.1</v>
      </c>
      <c r="N975" s="11">
        <v>6.6286426418296056</v>
      </c>
      <c r="O975" s="152">
        <v>8.091341410991447</v>
      </c>
      <c r="P975" s="152" t="s">
        <v>109</v>
      </c>
      <c r="Q975" s="152">
        <v>8.19</v>
      </c>
      <c r="R975" s="152">
        <v>5.3</v>
      </c>
      <c r="S975" s="152">
        <v>7.2</v>
      </c>
      <c r="T975" s="152">
        <v>3.3648794999999998</v>
      </c>
      <c r="U975" s="11">
        <v>7.2</v>
      </c>
      <c r="V975" s="152">
        <v>4</v>
      </c>
      <c r="W975" s="11">
        <v>6.5</v>
      </c>
      <c r="X975" s="11">
        <v>6.4</v>
      </c>
      <c r="Y975" s="11">
        <v>6.3</v>
      </c>
      <c r="Z975" s="152" t="s">
        <v>97</v>
      </c>
      <c r="AA975" s="156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52">
        <v>4.7</v>
      </c>
      <c r="E976" s="11">
        <v>6.9</v>
      </c>
      <c r="F976" s="11">
        <v>6.4</v>
      </c>
      <c r="G976" s="11">
        <v>6</v>
      </c>
      <c r="H976" s="11">
        <v>6.8</v>
      </c>
      <c r="I976" s="11">
        <v>6.6</v>
      </c>
      <c r="J976" s="11">
        <v>6.3</v>
      </c>
      <c r="K976" s="11">
        <v>6.4</v>
      </c>
      <c r="L976" s="11">
        <v>6.15</v>
      </c>
      <c r="M976" s="11">
        <v>6.4</v>
      </c>
      <c r="N976" s="11">
        <v>6.6113075951800644</v>
      </c>
      <c r="O976" s="152">
        <v>8.2441874760110174</v>
      </c>
      <c r="P976" s="152" t="s">
        <v>109</v>
      </c>
      <c r="Q976" s="152">
        <v>8.1999999999999993</v>
      </c>
      <c r="R976" s="152">
        <v>5.3</v>
      </c>
      <c r="S976" s="152">
        <v>7.26</v>
      </c>
      <c r="T976" s="152">
        <v>3.6134104999999996</v>
      </c>
      <c r="U976" s="11">
        <v>7</v>
      </c>
      <c r="V976" s="152">
        <v>4</v>
      </c>
      <c r="W976" s="11">
        <v>6.4</v>
      </c>
      <c r="X976" s="11">
        <v>6.4</v>
      </c>
      <c r="Y976" s="11">
        <v>6.4</v>
      </c>
      <c r="Z976" s="152" t="s">
        <v>97</v>
      </c>
      <c r="AA976" s="156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6.5391682579395081</v>
      </c>
    </row>
    <row r="977" spans="1:65">
      <c r="A977" s="30"/>
      <c r="B977" s="19">
        <v>1</v>
      </c>
      <c r="C977" s="9">
        <v>5</v>
      </c>
      <c r="D977" s="152">
        <v>4.3</v>
      </c>
      <c r="E977" s="11">
        <v>7</v>
      </c>
      <c r="F977" s="11">
        <v>6.5</v>
      </c>
      <c r="G977" s="11">
        <v>7.6</v>
      </c>
      <c r="H977" s="11">
        <v>6.6</v>
      </c>
      <c r="I977" s="11">
        <v>6.4</v>
      </c>
      <c r="J977" s="11">
        <v>6.2</v>
      </c>
      <c r="K977" s="11">
        <v>6.4</v>
      </c>
      <c r="L977" s="11">
        <v>6.27</v>
      </c>
      <c r="M977" s="11">
        <v>6.5</v>
      </c>
      <c r="N977" s="11">
        <v>6.5363382552744351</v>
      </c>
      <c r="O977" s="152">
        <v>8.2697085248390874</v>
      </c>
      <c r="P977" s="152" t="s">
        <v>109</v>
      </c>
      <c r="Q977" s="152">
        <v>8.11</v>
      </c>
      <c r="R977" s="152">
        <v>5.4</v>
      </c>
      <c r="S977" s="152">
        <v>7.56</v>
      </c>
      <c r="T977" s="152">
        <v>3.5108009999999998</v>
      </c>
      <c r="U977" s="11">
        <v>7.2</v>
      </c>
      <c r="V977" s="152">
        <v>4</v>
      </c>
      <c r="W977" s="11">
        <v>6.1</v>
      </c>
      <c r="X977" s="11">
        <v>6</v>
      </c>
      <c r="Y977" s="11">
        <v>6.6</v>
      </c>
      <c r="Z977" s="152" t="s">
        <v>97</v>
      </c>
      <c r="AA977" s="156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109</v>
      </c>
    </row>
    <row r="978" spans="1:65">
      <c r="A978" s="30"/>
      <c r="B978" s="19">
        <v>1</v>
      </c>
      <c r="C978" s="9">
        <v>6</v>
      </c>
      <c r="D978" s="152">
        <v>4.2</v>
      </c>
      <c r="E978" s="11">
        <v>6.5</v>
      </c>
      <c r="F978" s="11">
        <v>6.4</v>
      </c>
      <c r="G978" s="11">
        <v>7.2</v>
      </c>
      <c r="H978" s="11">
        <v>6.7</v>
      </c>
      <c r="I978" s="11">
        <v>6.8</v>
      </c>
      <c r="J978" s="11">
        <v>6.4</v>
      </c>
      <c r="K978" s="11">
        <v>6.4</v>
      </c>
      <c r="L978" s="11">
        <v>6.07</v>
      </c>
      <c r="M978" s="11">
        <v>6.3</v>
      </c>
      <c r="N978" s="11">
        <v>6.3928442620185582</v>
      </c>
      <c r="O978" s="152">
        <v>8.0997910760150003</v>
      </c>
      <c r="P978" s="152" t="s">
        <v>109</v>
      </c>
      <c r="Q978" s="152">
        <v>8.2100000000000009</v>
      </c>
      <c r="R978" s="152">
        <v>5.3</v>
      </c>
      <c r="S978" s="152">
        <v>7.45</v>
      </c>
      <c r="T978" s="152">
        <v>3.6497384999999998</v>
      </c>
      <c r="U978" s="11">
        <v>7</v>
      </c>
      <c r="V978" s="152">
        <v>3</v>
      </c>
      <c r="W978" s="11">
        <v>6.2</v>
      </c>
      <c r="X978" s="11">
        <v>6.3</v>
      </c>
      <c r="Y978" s="11">
        <v>6.6</v>
      </c>
      <c r="Z978" s="152" t="s">
        <v>97</v>
      </c>
      <c r="AA978" s="156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238</v>
      </c>
      <c r="C979" s="12"/>
      <c r="D979" s="23">
        <v>4.4666666666666668</v>
      </c>
      <c r="E979" s="23">
        <v>6.6166666666666671</v>
      </c>
      <c r="F979" s="23">
        <v>6.55</v>
      </c>
      <c r="G979" s="23">
        <v>7.2666666666666684</v>
      </c>
      <c r="H979" s="23">
        <v>6.7</v>
      </c>
      <c r="I979" s="23">
        <v>6.6333333333333329</v>
      </c>
      <c r="J979" s="23">
        <v>6.25</v>
      </c>
      <c r="K979" s="23">
        <v>6.3999999999999995</v>
      </c>
      <c r="L979" s="23">
        <v>6.3133333333333326</v>
      </c>
      <c r="M979" s="23">
        <v>6.3333333333333321</v>
      </c>
      <c r="N979" s="23">
        <v>6.4616889444864363</v>
      </c>
      <c r="O979" s="23">
        <v>8.2160485646656998</v>
      </c>
      <c r="P979" s="23" t="s">
        <v>745</v>
      </c>
      <c r="Q979" s="23">
        <v>8.1233333333333331</v>
      </c>
      <c r="R979" s="23">
        <v>5.333333333333333</v>
      </c>
      <c r="S979" s="23">
        <v>7.4350000000000014</v>
      </c>
      <c r="T979" s="23">
        <v>3.5786245833333332</v>
      </c>
      <c r="U979" s="23">
        <v>7.1499999999999995</v>
      </c>
      <c r="V979" s="23">
        <v>3.8333333333333335</v>
      </c>
      <c r="W979" s="23">
        <v>6.2833333333333341</v>
      </c>
      <c r="X979" s="23">
        <v>6.25</v>
      </c>
      <c r="Y979" s="23">
        <v>6.4666666666666677</v>
      </c>
      <c r="Z979" s="23" t="s">
        <v>745</v>
      </c>
      <c r="AA979" s="156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239</v>
      </c>
      <c r="C980" s="29"/>
      <c r="D980" s="11">
        <v>4.5</v>
      </c>
      <c r="E980" s="11">
        <v>6.7</v>
      </c>
      <c r="F980" s="11">
        <v>6.5</v>
      </c>
      <c r="G980" s="11">
        <v>7.4</v>
      </c>
      <c r="H980" s="11">
        <v>6.7</v>
      </c>
      <c r="I980" s="11">
        <v>6.6</v>
      </c>
      <c r="J980" s="11">
        <v>6.25</v>
      </c>
      <c r="K980" s="11">
        <v>6.4</v>
      </c>
      <c r="L980" s="11">
        <v>6.26</v>
      </c>
      <c r="M980" s="11">
        <v>6.35</v>
      </c>
      <c r="N980" s="11">
        <v>6.4645912586464966</v>
      </c>
      <c r="O980" s="11">
        <v>8.2435574716869979</v>
      </c>
      <c r="P980" s="11" t="s">
        <v>745</v>
      </c>
      <c r="Q980" s="11">
        <v>8.1499999999999986</v>
      </c>
      <c r="R980" s="11">
        <v>5.3</v>
      </c>
      <c r="S980" s="11">
        <v>7.4550000000000001</v>
      </c>
      <c r="T980" s="11">
        <v>3.5621057499999997</v>
      </c>
      <c r="U980" s="11">
        <v>7.1</v>
      </c>
      <c r="V980" s="11">
        <v>4</v>
      </c>
      <c r="W980" s="11">
        <v>6.25</v>
      </c>
      <c r="X980" s="11">
        <v>6.35</v>
      </c>
      <c r="Y980" s="11">
        <v>6.45</v>
      </c>
      <c r="Z980" s="11" t="s">
        <v>745</v>
      </c>
      <c r="AA980" s="156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240</v>
      </c>
      <c r="C981" s="29"/>
      <c r="D981" s="24">
        <v>0.18618986725025252</v>
      </c>
      <c r="E981" s="24">
        <v>0.40702170294305778</v>
      </c>
      <c r="F981" s="24">
        <v>0.16431676725154967</v>
      </c>
      <c r="G981" s="24">
        <v>0.68019605016985141</v>
      </c>
      <c r="H981" s="24">
        <v>8.9442719099991672E-2</v>
      </c>
      <c r="I981" s="24">
        <v>0.18618986725025255</v>
      </c>
      <c r="J981" s="24">
        <v>0.1048808848170153</v>
      </c>
      <c r="K981" s="24">
        <v>6.3245553203367638E-2</v>
      </c>
      <c r="L981" s="24">
        <v>0.22069586916538922</v>
      </c>
      <c r="M981" s="24">
        <v>0.13662601021279486</v>
      </c>
      <c r="N981" s="24">
        <v>0.15306904009983327</v>
      </c>
      <c r="O981" s="24">
        <v>0.10095658313027137</v>
      </c>
      <c r="P981" s="24" t="s">
        <v>745</v>
      </c>
      <c r="Q981" s="24">
        <v>9.5428856572143131E-2</v>
      </c>
      <c r="R981" s="24">
        <v>5.1639777949432503E-2</v>
      </c>
      <c r="S981" s="24">
        <v>0.18019433953373773</v>
      </c>
      <c r="T981" s="24">
        <v>0.19873601021969226</v>
      </c>
      <c r="U981" s="24">
        <v>0.19748417658131498</v>
      </c>
      <c r="V981" s="24">
        <v>0.40824829046386302</v>
      </c>
      <c r="W981" s="24">
        <v>0.14719601443879754</v>
      </c>
      <c r="X981" s="24">
        <v>0.19748417658131512</v>
      </c>
      <c r="Y981" s="24">
        <v>0.12110601416389949</v>
      </c>
      <c r="Z981" s="24" t="s">
        <v>745</v>
      </c>
      <c r="AA981" s="223"/>
      <c r="AB981" s="224"/>
      <c r="AC981" s="224"/>
      <c r="AD981" s="224"/>
      <c r="AE981" s="224"/>
      <c r="AF981" s="224"/>
      <c r="AG981" s="224"/>
      <c r="AH981" s="224"/>
      <c r="AI981" s="224"/>
      <c r="AJ981" s="224"/>
      <c r="AK981" s="224"/>
      <c r="AL981" s="224"/>
      <c r="AM981" s="224"/>
      <c r="AN981" s="224"/>
      <c r="AO981" s="224"/>
      <c r="AP981" s="224"/>
      <c r="AQ981" s="224"/>
      <c r="AR981" s="224"/>
      <c r="AS981" s="224"/>
      <c r="AT981" s="224"/>
      <c r="AU981" s="224"/>
      <c r="AV981" s="224"/>
      <c r="AW981" s="224"/>
      <c r="AX981" s="224"/>
      <c r="AY981" s="224"/>
      <c r="AZ981" s="224"/>
      <c r="BA981" s="224"/>
      <c r="BB981" s="224"/>
      <c r="BC981" s="224"/>
      <c r="BD981" s="224"/>
      <c r="BE981" s="224"/>
      <c r="BF981" s="224"/>
      <c r="BG981" s="224"/>
      <c r="BH981" s="224"/>
      <c r="BI981" s="224"/>
      <c r="BJ981" s="224"/>
      <c r="BK981" s="224"/>
      <c r="BL981" s="224"/>
      <c r="BM981" s="56"/>
    </row>
    <row r="982" spans="1:65">
      <c r="A982" s="30"/>
      <c r="B982" s="3" t="s">
        <v>87</v>
      </c>
      <c r="C982" s="29"/>
      <c r="D982" s="13">
        <v>4.1684298638116235E-2</v>
      </c>
      <c r="E982" s="13">
        <v>6.1514615054366409E-2</v>
      </c>
      <c r="F982" s="13">
        <v>2.5086529351381628E-2</v>
      </c>
      <c r="G982" s="13">
        <v>9.3604961032548339E-2</v>
      </c>
      <c r="H982" s="13">
        <v>1.3349659567162936E-2</v>
      </c>
      <c r="I982" s="13">
        <v>2.8068824208580787E-2</v>
      </c>
      <c r="J982" s="13">
        <v>1.6780941570722449E-2</v>
      </c>
      <c r="K982" s="13">
        <v>9.8821176880261943E-3</v>
      </c>
      <c r="L982" s="13">
        <v>3.4957107048372106E-2</v>
      </c>
      <c r="M982" s="13">
        <v>2.1572527928336034E-2</v>
      </c>
      <c r="N982" s="13">
        <v>2.3688704519031739E-2</v>
      </c>
      <c r="O982" s="13">
        <v>1.2287729598440994E-2</v>
      </c>
      <c r="P982" s="13" t="s">
        <v>745</v>
      </c>
      <c r="Q982" s="13">
        <v>1.1747499783193656E-2</v>
      </c>
      <c r="R982" s="13">
        <v>9.6824583655185942E-3</v>
      </c>
      <c r="S982" s="13">
        <v>2.4235956897610988E-2</v>
      </c>
      <c r="T982" s="13">
        <v>5.5534187951779591E-2</v>
      </c>
      <c r="U982" s="13">
        <v>2.7620164556827271E-2</v>
      </c>
      <c r="V982" s="13">
        <v>0.10649955403405122</v>
      </c>
      <c r="W982" s="13">
        <v>2.3426421396095097E-2</v>
      </c>
      <c r="X982" s="13">
        <v>3.1597468253010422E-2</v>
      </c>
      <c r="Y982" s="13">
        <v>1.8727734149056621E-2</v>
      </c>
      <c r="Z982" s="13" t="s">
        <v>745</v>
      </c>
      <c r="AA982" s="156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241</v>
      </c>
      <c r="C983" s="29"/>
      <c r="D983" s="13">
        <v>-0.3169365750386558</v>
      </c>
      <c r="E983" s="13">
        <v>1.1851416827065808E-2</v>
      </c>
      <c r="F983" s="13">
        <v>1.6564403351053691E-3</v>
      </c>
      <c r="G983" s="13">
        <v>0.11125243762367965</v>
      </c>
      <c r="H983" s="13">
        <v>2.4595137442016135E-2</v>
      </c>
      <c r="I983" s="13">
        <v>1.4400160950055696E-2</v>
      </c>
      <c r="J983" s="13">
        <v>-4.4220953878716274E-2</v>
      </c>
      <c r="K983" s="13">
        <v>-2.1282256771805508E-2</v>
      </c>
      <c r="L983" s="13">
        <v>-3.4535726211354034E-2</v>
      </c>
      <c r="M983" s="13">
        <v>-3.1477233263765947E-2</v>
      </c>
      <c r="N983" s="13">
        <v>-1.1848496689009447E-2</v>
      </c>
      <c r="O983" s="13">
        <v>0.2564363296035721</v>
      </c>
      <c r="P983" s="13" t="s">
        <v>745</v>
      </c>
      <c r="Q983" s="13">
        <v>0.24225788554536987</v>
      </c>
      <c r="R983" s="13">
        <v>-0.1844018806431712</v>
      </c>
      <c r="S983" s="13">
        <v>0.13699475326587929</v>
      </c>
      <c r="T983" s="13">
        <v>-0.45274009749047839</v>
      </c>
      <c r="U983" s="13">
        <v>9.3411228762748655E-2</v>
      </c>
      <c r="V983" s="13">
        <v>-0.4137888517122793</v>
      </c>
      <c r="W983" s="13">
        <v>-3.9123465632735943E-2</v>
      </c>
      <c r="X983" s="13">
        <v>-4.4220953878716274E-2</v>
      </c>
      <c r="Y983" s="13">
        <v>-1.1087280279844847E-2</v>
      </c>
      <c r="Z983" s="13" t="s">
        <v>745</v>
      </c>
      <c r="AA983" s="156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242</v>
      </c>
      <c r="C984" s="47"/>
      <c r="D984" s="45">
        <v>5.62</v>
      </c>
      <c r="E984" s="45">
        <v>0.53</v>
      </c>
      <c r="F984" s="45">
        <v>0.34</v>
      </c>
      <c r="G984" s="45">
        <v>2.39</v>
      </c>
      <c r="H984" s="45">
        <v>0.77</v>
      </c>
      <c r="I984" s="45">
        <v>0.57999999999999996</v>
      </c>
      <c r="J984" s="45">
        <v>0.52</v>
      </c>
      <c r="K984" s="45">
        <v>0.09</v>
      </c>
      <c r="L984" s="45">
        <v>0.34</v>
      </c>
      <c r="M984" s="45">
        <v>0.28000000000000003</v>
      </c>
      <c r="N984" s="45">
        <v>0.09</v>
      </c>
      <c r="O984" s="45">
        <v>5.0999999999999996</v>
      </c>
      <c r="P984" s="45">
        <v>11.24</v>
      </c>
      <c r="Q984" s="45">
        <v>4.84</v>
      </c>
      <c r="R984" s="45">
        <v>3.14</v>
      </c>
      <c r="S984" s="45">
        <v>2.87</v>
      </c>
      <c r="T984" s="45">
        <v>8.16</v>
      </c>
      <c r="U984" s="45">
        <v>2.06</v>
      </c>
      <c r="V984" s="45" t="s">
        <v>243</v>
      </c>
      <c r="W984" s="45">
        <v>0.42</v>
      </c>
      <c r="X984" s="45">
        <v>0.52</v>
      </c>
      <c r="Y984" s="45">
        <v>0.1</v>
      </c>
      <c r="Z984" s="45">
        <v>4.09</v>
      </c>
      <c r="AA984" s="156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 t="s">
        <v>334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BM985" s="55"/>
    </row>
    <row r="986" spans="1:65">
      <c r="BM986" s="55"/>
    </row>
    <row r="987" spans="1:65" ht="15">
      <c r="B987" s="8" t="s">
        <v>601</v>
      </c>
      <c r="BM987" s="28" t="s">
        <v>67</v>
      </c>
    </row>
    <row r="988" spans="1:65" ht="15">
      <c r="A988" s="25" t="s">
        <v>63</v>
      </c>
      <c r="B988" s="18" t="s">
        <v>114</v>
      </c>
      <c r="C988" s="15" t="s">
        <v>115</v>
      </c>
      <c r="D988" s="16" t="s">
        <v>234</v>
      </c>
      <c r="E988" s="17" t="s">
        <v>234</v>
      </c>
      <c r="F988" s="17" t="s">
        <v>234</v>
      </c>
      <c r="G988" s="17" t="s">
        <v>234</v>
      </c>
      <c r="H988" s="17" t="s">
        <v>234</v>
      </c>
      <c r="I988" s="17" t="s">
        <v>234</v>
      </c>
      <c r="J988" s="17" t="s">
        <v>234</v>
      </c>
      <c r="K988" s="17" t="s">
        <v>234</v>
      </c>
      <c r="L988" s="17" t="s">
        <v>234</v>
      </c>
      <c r="M988" s="17" t="s">
        <v>234</v>
      </c>
      <c r="N988" s="17" t="s">
        <v>234</v>
      </c>
      <c r="O988" s="17" t="s">
        <v>234</v>
      </c>
      <c r="P988" s="17" t="s">
        <v>234</v>
      </c>
      <c r="Q988" s="17" t="s">
        <v>234</v>
      </c>
      <c r="R988" s="17" t="s">
        <v>234</v>
      </c>
      <c r="S988" s="17" t="s">
        <v>234</v>
      </c>
      <c r="T988" s="17" t="s">
        <v>234</v>
      </c>
      <c r="U988" s="17" t="s">
        <v>234</v>
      </c>
      <c r="V988" s="17" t="s">
        <v>234</v>
      </c>
      <c r="W988" s="17" t="s">
        <v>234</v>
      </c>
      <c r="X988" s="17" t="s">
        <v>234</v>
      </c>
      <c r="Y988" s="17" t="s">
        <v>234</v>
      </c>
      <c r="Z988" s="17" t="s">
        <v>234</v>
      </c>
      <c r="AA988" s="17" t="s">
        <v>234</v>
      </c>
      <c r="AB988" s="17" t="s">
        <v>234</v>
      </c>
      <c r="AC988" s="156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 t="s">
        <v>235</v>
      </c>
      <c r="C989" s="9" t="s">
        <v>235</v>
      </c>
      <c r="D989" s="153" t="s">
        <v>245</v>
      </c>
      <c r="E989" s="155" t="s">
        <v>246</v>
      </c>
      <c r="F989" s="155" t="s">
        <v>247</v>
      </c>
      <c r="G989" s="155" t="s">
        <v>248</v>
      </c>
      <c r="H989" s="155" t="s">
        <v>249</v>
      </c>
      <c r="I989" s="155" t="s">
        <v>250</v>
      </c>
      <c r="J989" s="155" t="s">
        <v>251</v>
      </c>
      <c r="K989" s="155" t="s">
        <v>252</v>
      </c>
      <c r="L989" s="155" t="s">
        <v>253</v>
      </c>
      <c r="M989" s="155" t="s">
        <v>254</v>
      </c>
      <c r="N989" s="155" t="s">
        <v>255</v>
      </c>
      <c r="O989" s="155" t="s">
        <v>256</v>
      </c>
      <c r="P989" s="155" t="s">
        <v>257</v>
      </c>
      <c r="Q989" s="155" t="s">
        <v>258</v>
      </c>
      <c r="R989" s="155" t="s">
        <v>259</v>
      </c>
      <c r="S989" s="155" t="s">
        <v>260</v>
      </c>
      <c r="T989" s="155" t="s">
        <v>261</v>
      </c>
      <c r="U989" s="155" t="s">
        <v>262</v>
      </c>
      <c r="V989" s="155" t="s">
        <v>265</v>
      </c>
      <c r="W989" s="155" t="s">
        <v>267</v>
      </c>
      <c r="X989" s="155" t="s">
        <v>269</v>
      </c>
      <c r="Y989" s="155" t="s">
        <v>270</v>
      </c>
      <c r="Z989" s="155" t="s">
        <v>271</v>
      </c>
      <c r="AA989" s="155" t="s">
        <v>236</v>
      </c>
      <c r="AB989" s="155" t="s">
        <v>272</v>
      </c>
      <c r="AC989" s="156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 t="s">
        <v>1</v>
      </c>
    </row>
    <row r="990" spans="1:65">
      <c r="A990" s="30"/>
      <c r="B990" s="19"/>
      <c r="C990" s="9"/>
      <c r="D990" s="10" t="s">
        <v>282</v>
      </c>
      <c r="E990" s="11" t="s">
        <v>282</v>
      </c>
      <c r="F990" s="11" t="s">
        <v>281</v>
      </c>
      <c r="G990" s="11" t="s">
        <v>281</v>
      </c>
      <c r="H990" s="11" t="s">
        <v>281</v>
      </c>
      <c r="I990" s="11" t="s">
        <v>281</v>
      </c>
      <c r="J990" s="11" t="s">
        <v>281</v>
      </c>
      <c r="K990" s="11" t="s">
        <v>281</v>
      </c>
      <c r="L990" s="11" t="s">
        <v>282</v>
      </c>
      <c r="M990" s="11" t="s">
        <v>311</v>
      </c>
      <c r="N990" s="11" t="s">
        <v>281</v>
      </c>
      <c r="O990" s="11" t="s">
        <v>311</v>
      </c>
      <c r="P990" s="11" t="s">
        <v>281</v>
      </c>
      <c r="Q990" s="11" t="s">
        <v>282</v>
      </c>
      <c r="R990" s="11" t="s">
        <v>282</v>
      </c>
      <c r="S990" s="11" t="s">
        <v>311</v>
      </c>
      <c r="T990" s="11" t="s">
        <v>282</v>
      </c>
      <c r="U990" s="11" t="s">
        <v>282</v>
      </c>
      <c r="V990" s="11" t="s">
        <v>282</v>
      </c>
      <c r="W990" s="11" t="s">
        <v>311</v>
      </c>
      <c r="X990" s="11" t="s">
        <v>282</v>
      </c>
      <c r="Y990" s="11" t="s">
        <v>282</v>
      </c>
      <c r="Z990" s="11" t="s">
        <v>282</v>
      </c>
      <c r="AA990" s="11" t="s">
        <v>311</v>
      </c>
      <c r="AB990" s="11" t="s">
        <v>281</v>
      </c>
      <c r="AC990" s="156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9"/>
      <c r="C991" s="9"/>
      <c r="D991" s="26" t="s">
        <v>312</v>
      </c>
      <c r="E991" s="26" t="s">
        <v>312</v>
      </c>
      <c r="F991" s="26" t="s">
        <v>312</v>
      </c>
      <c r="G991" s="26" t="s">
        <v>312</v>
      </c>
      <c r="H991" s="26" t="s">
        <v>312</v>
      </c>
      <c r="I991" s="26" t="s">
        <v>312</v>
      </c>
      <c r="J991" s="26" t="s">
        <v>312</v>
      </c>
      <c r="K991" s="26" t="s">
        <v>312</v>
      </c>
      <c r="L991" s="26" t="s">
        <v>312</v>
      </c>
      <c r="M991" s="26" t="s">
        <v>121</v>
      </c>
      <c r="N991" s="26" t="s">
        <v>278</v>
      </c>
      <c r="O991" s="26" t="s">
        <v>313</v>
      </c>
      <c r="P991" s="26" t="s">
        <v>314</v>
      </c>
      <c r="Q991" s="26" t="s">
        <v>312</v>
      </c>
      <c r="R991" s="26" t="s">
        <v>313</v>
      </c>
      <c r="S991" s="26" t="s">
        <v>313</v>
      </c>
      <c r="T991" s="26" t="s">
        <v>313</v>
      </c>
      <c r="U991" s="26" t="s">
        <v>315</v>
      </c>
      <c r="V991" s="26" t="s">
        <v>314</v>
      </c>
      <c r="W991" s="26" t="s">
        <v>315</v>
      </c>
      <c r="X991" s="26" t="s">
        <v>315</v>
      </c>
      <c r="Y991" s="26" t="s">
        <v>315</v>
      </c>
      <c r="Z991" s="26" t="s">
        <v>312</v>
      </c>
      <c r="AA991" s="26" t="s">
        <v>315</v>
      </c>
      <c r="AB991" s="26" t="s">
        <v>314</v>
      </c>
      <c r="AC991" s="156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3</v>
      </c>
    </row>
    <row r="992" spans="1:65">
      <c r="A992" s="30"/>
      <c r="B992" s="18">
        <v>1</v>
      </c>
      <c r="C992" s="14">
        <v>1</v>
      </c>
      <c r="D992" s="225">
        <v>0.03</v>
      </c>
      <c r="E992" s="242">
        <v>0.05</v>
      </c>
      <c r="F992" s="225">
        <v>1.7999999999999999E-2</v>
      </c>
      <c r="G992" s="225">
        <v>2.7E-2</v>
      </c>
      <c r="H992" s="225">
        <v>3.3000000000000002E-2</v>
      </c>
      <c r="I992" s="225">
        <v>2.5999999999999999E-2</v>
      </c>
      <c r="J992" s="225">
        <v>2.5999999999999999E-2</v>
      </c>
      <c r="K992" s="225">
        <v>2.7E-2</v>
      </c>
      <c r="L992" s="225">
        <v>0.02</v>
      </c>
      <c r="M992" s="225">
        <v>3.2199999999999999E-2</v>
      </c>
      <c r="N992" s="225">
        <v>2.4E-2</v>
      </c>
      <c r="O992" s="225">
        <v>4.1599999999999998E-2</v>
      </c>
      <c r="P992" s="225">
        <v>2.9134048071849564E-2</v>
      </c>
      <c r="Q992" s="242" t="s">
        <v>110</v>
      </c>
      <c r="R992" s="242">
        <v>4.9341805070642425E-2</v>
      </c>
      <c r="S992" s="225">
        <v>0.04</v>
      </c>
      <c r="T992" s="225">
        <v>3.78E-2</v>
      </c>
      <c r="U992" s="225">
        <v>2.8000000000000004E-2</v>
      </c>
      <c r="V992" s="242">
        <v>0.05</v>
      </c>
      <c r="W992" s="225">
        <v>0.04</v>
      </c>
      <c r="X992" s="225">
        <v>0.03</v>
      </c>
      <c r="Y992" s="225">
        <v>0.03</v>
      </c>
      <c r="Z992" s="225">
        <v>2.1999999999999999E-2</v>
      </c>
      <c r="AA992" s="225">
        <v>3.5999999999999997E-2</v>
      </c>
      <c r="AB992" s="225">
        <v>2.1999999999999999E-2</v>
      </c>
      <c r="AC992" s="223"/>
      <c r="AD992" s="224"/>
      <c r="AE992" s="224"/>
      <c r="AF992" s="224"/>
      <c r="AG992" s="224"/>
      <c r="AH992" s="224"/>
      <c r="AI992" s="224"/>
      <c r="AJ992" s="224"/>
      <c r="AK992" s="224"/>
      <c r="AL992" s="224"/>
      <c r="AM992" s="224"/>
      <c r="AN992" s="224"/>
      <c r="AO992" s="224"/>
      <c r="AP992" s="224"/>
      <c r="AQ992" s="224"/>
      <c r="AR992" s="224"/>
      <c r="AS992" s="224"/>
      <c r="AT992" s="224"/>
      <c r="AU992" s="224"/>
      <c r="AV992" s="224"/>
      <c r="AW992" s="224"/>
      <c r="AX992" s="224"/>
      <c r="AY992" s="224"/>
      <c r="AZ992" s="224"/>
      <c r="BA992" s="224"/>
      <c r="BB992" s="224"/>
      <c r="BC992" s="224"/>
      <c r="BD992" s="224"/>
      <c r="BE992" s="224"/>
      <c r="BF992" s="224"/>
      <c r="BG992" s="224"/>
      <c r="BH992" s="224"/>
      <c r="BI992" s="224"/>
      <c r="BJ992" s="224"/>
      <c r="BK992" s="224"/>
      <c r="BL992" s="224"/>
      <c r="BM992" s="226">
        <v>1</v>
      </c>
    </row>
    <row r="993" spans="1:65">
      <c r="A993" s="30"/>
      <c r="B993" s="19">
        <v>1</v>
      </c>
      <c r="C993" s="9">
        <v>2</v>
      </c>
      <c r="D993" s="24">
        <v>0.03</v>
      </c>
      <c r="E993" s="244">
        <v>0.04</v>
      </c>
      <c r="F993" s="24">
        <v>2.1000000000000001E-2</v>
      </c>
      <c r="G993" s="24">
        <v>2.7E-2</v>
      </c>
      <c r="H993" s="24">
        <v>0.03</v>
      </c>
      <c r="I993" s="24">
        <v>2.5999999999999999E-2</v>
      </c>
      <c r="J993" s="24">
        <v>2.5999999999999999E-2</v>
      </c>
      <c r="K993" s="24">
        <v>2.7E-2</v>
      </c>
      <c r="L993" s="24">
        <v>0.02</v>
      </c>
      <c r="M993" s="24">
        <v>3.0499999999999999E-2</v>
      </c>
      <c r="N993" s="24">
        <v>2.4E-2</v>
      </c>
      <c r="O993" s="24">
        <v>3.9100000000000003E-2</v>
      </c>
      <c r="P993" s="24">
        <v>2.9949274238260031E-2</v>
      </c>
      <c r="Q993" s="244" t="s">
        <v>110</v>
      </c>
      <c r="R993" s="244">
        <v>4.9221201268395298E-2</v>
      </c>
      <c r="S993" s="24">
        <v>0.04</v>
      </c>
      <c r="T993" s="24">
        <v>3.8400000000000004E-2</v>
      </c>
      <c r="U993" s="24">
        <v>2.8000000000000004E-2</v>
      </c>
      <c r="V993" s="244">
        <v>0.05</v>
      </c>
      <c r="W993" s="24">
        <v>0.03</v>
      </c>
      <c r="X993" s="24">
        <v>0.03</v>
      </c>
      <c r="Y993" s="24">
        <v>0.03</v>
      </c>
      <c r="Z993" s="24">
        <v>2.4E-2</v>
      </c>
      <c r="AA993" s="24">
        <v>3.5000000000000003E-2</v>
      </c>
      <c r="AB993" s="24">
        <v>0.02</v>
      </c>
      <c r="AC993" s="223"/>
      <c r="AD993" s="224"/>
      <c r="AE993" s="224"/>
      <c r="AF993" s="224"/>
      <c r="AG993" s="224"/>
      <c r="AH993" s="224"/>
      <c r="AI993" s="224"/>
      <c r="AJ993" s="224"/>
      <c r="AK993" s="224"/>
      <c r="AL993" s="224"/>
      <c r="AM993" s="224"/>
      <c r="AN993" s="224"/>
      <c r="AO993" s="224"/>
      <c r="AP993" s="224"/>
      <c r="AQ993" s="224"/>
      <c r="AR993" s="224"/>
      <c r="AS993" s="224"/>
      <c r="AT993" s="224"/>
      <c r="AU993" s="224"/>
      <c r="AV993" s="224"/>
      <c r="AW993" s="224"/>
      <c r="AX993" s="224"/>
      <c r="AY993" s="224"/>
      <c r="AZ993" s="224"/>
      <c r="BA993" s="224"/>
      <c r="BB993" s="224"/>
      <c r="BC993" s="224"/>
      <c r="BD993" s="224"/>
      <c r="BE993" s="224"/>
      <c r="BF993" s="224"/>
      <c r="BG993" s="224"/>
      <c r="BH993" s="224"/>
      <c r="BI993" s="224"/>
      <c r="BJ993" s="224"/>
      <c r="BK993" s="224"/>
      <c r="BL993" s="224"/>
      <c r="BM993" s="226">
        <v>39</v>
      </c>
    </row>
    <row r="994" spans="1:65">
      <c r="A994" s="30"/>
      <c r="B994" s="19">
        <v>1</v>
      </c>
      <c r="C994" s="9">
        <v>3</v>
      </c>
      <c r="D994" s="24">
        <v>0.03</v>
      </c>
      <c r="E994" s="244">
        <v>0.05</v>
      </c>
      <c r="F994" s="24">
        <v>2.1000000000000001E-2</v>
      </c>
      <c r="G994" s="24">
        <v>2.7E-2</v>
      </c>
      <c r="H994" s="24">
        <v>3.4000000000000002E-2</v>
      </c>
      <c r="I994" s="24">
        <v>2.8000000000000004E-2</v>
      </c>
      <c r="J994" s="24">
        <v>2.4E-2</v>
      </c>
      <c r="K994" s="24">
        <v>2.7E-2</v>
      </c>
      <c r="L994" s="24">
        <v>0.02</v>
      </c>
      <c r="M994" s="24">
        <v>2.9599999999999998E-2</v>
      </c>
      <c r="N994" s="24">
        <v>2.1999999999999999E-2</v>
      </c>
      <c r="O994" s="24">
        <v>4.0899999999999999E-2</v>
      </c>
      <c r="P994" s="24">
        <v>2.9254059509875151E-2</v>
      </c>
      <c r="Q994" s="244" t="s">
        <v>110</v>
      </c>
      <c r="R994" s="244">
        <v>4.8509271413423399E-2</v>
      </c>
      <c r="S994" s="24">
        <v>0.04</v>
      </c>
      <c r="T994" s="24">
        <v>3.8600000000000002E-2</v>
      </c>
      <c r="U994" s="24">
        <v>2.8000000000000004E-2</v>
      </c>
      <c r="V994" s="244">
        <v>0.05</v>
      </c>
      <c r="W994" s="24">
        <v>0.03</v>
      </c>
      <c r="X994" s="24">
        <v>0.03</v>
      </c>
      <c r="Y994" s="24">
        <v>0.03</v>
      </c>
      <c r="Z994" s="24">
        <v>2.1999999999999999E-2</v>
      </c>
      <c r="AA994" s="24">
        <v>3.5999999999999997E-2</v>
      </c>
      <c r="AB994" s="24">
        <v>2.1999999999999999E-2</v>
      </c>
      <c r="AC994" s="223"/>
      <c r="AD994" s="224"/>
      <c r="AE994" s="224"/>
      <c r="AF994" s="224"/>
      <c r="AG994" s="224"/>
      <c r="AH994" s="224"/>
      <c r="AI994" s="224"/>
      <c r="AJ994" s="224"/>
      <c r="AK994" s="224"/>
      <c r="AL994" s="224"/>
      <c r="AM994" s="224"/>
      <c r="AN994" s="224"/>
      <c r="AO994" s="224"/>
      <c r="AP994" s="224"/>
      <c r="AQ994" s="224"/>
      <c r="AR994" s="224"/>
      <c r="AS994" s="224"/>
      <c r="AT994" s="224"/>
      <c r="AU994" s="224"/>
      <c r="AV994" s="224"/>
      <c r="AW994" s="224"/>
      <c r="AX994" s="224"/>
      <c r="AY994" s="224"/>
      <c r="AZ994" s="224"/>
      <c r="BA994" s="224"/>
      <c r="BB994" s="224"/>
      <c r="BC994" s="224"/>
      <c r="BD994" s="224"/>
      <c r="BE994" s="224"/>
      <c r="BF994" s="224"/>
      <c r="BG994" s="224"/>
      <c r="BH994" s="224"/>
      <c r="BI994" s="224"/>
      <c r="BJ994" s="224"/>
      <c r="BK994" s="224"/>
      <c r="BL994" s="224"/>
      <c r="BM994" s="226">
        <v>16</v>
      </c>
    </row>
    <row r="995" spans="1:65">
      <c r="A995" s="30"/>
      <c r="B995" s="19">
        <v>1</v>
      </c>
      <c r="C995" s="9">
        <v>4</v>
      </c>
      <c r="D995" s="24">
        <v>0.03</v>
      </c>
      <c r="E995" s="244">
        <v>0.05</v>
      </c>
      <c r="F995" s="24">
        <v>2.1999999999999999E-2</v>
      </c>
      <c r="G995" s="24">
        <v>2.5999999999999999E-2</v>
      </c>
      <c r="H995" s="24">
        <v>3.1E-2</v>
      </c>
      <c r="I995" s="24">
        <v>2.7E-2</v>
      </c>
      <c r="J995" s="24">
        <v>2.5999999999999999E-2</v>
      </c>
      <c r="K995" s="24">
        <v>2.5999999999999999E-2</v>
      </c>
      <c r="L995" s="24">
        <v>0.02</v>
      </c>
      <c r="M995" s="24">
        <v>2.8899999999999999E-2</v>
      </c>
      <c r="N995" s="24">
        <v>2.1000000000000001E-2</v>
      </c>
      <c r="O995" s="24">
        <v>4.07E-2</v>
      </c>
      <c r="P995" s="24">
        <v>3.0089865811996588E-2</v>
      </c>
      <c r="Q995" s="244" t="s">
        <v>110</v>
      </c>
      <c r="R995" s="244">
        <v>4.8762870704930301E-2</v>
      </c>
      <c r="S995" s="24">
        <v>0.04</v>
      </c>
      <c r="T995" s="24">
        <v>3.9199999999999999E-2</v>
      </c>
      <c r="U995" s="24">
        <v>2.8000000000000004E-2</v>
      </c>
      <c r="V995" s="244">
        <v>0.05</v>
      </c>
      <c r="W995" s="24">
        <v>0.03</v>
      </c>
      <c r="X995" s="24">
        <v>0.03</v>
      </c>
      <c r="Y995" s="24">
        <v>0.02</v>
      </c>
      <c r="Z995" s="24">
        <v>2.3E-2</v>
      </c>
      <c r="AA995" s="24">
        <v>3.5999999999999997E-2</v>
      </c>
      <c r="AB995" s="24">
        <v>2.1999999999999999E-2</v>
      </c>
      <c r="AC995" s="223"/>
      <c r="AD995" s="224"/>
      <c r="AE995" s="224"/>
      <c r="AF995" s="224"/>
      <c r="AG995" s="224"/>
      <c r="AH995" s="224"/>
      <c r="AI995" s="224"/>
      <c r="AJ995" s="224"/>
      <c r="AK995" s="224"/>
      <c r="AL995" s="224"/>
      <c r="AM995" s="224"/>
      <c r="AN995" s="224"/>
      <c r="AO995" s="224"/>
      <c r="AP995" s="224"/>
      <c r="AQ995" s="224"/>
      <c r="AR995" s="224"/>
      <c r="AS995" s="224"/>
      <c r="AT995" s="224"/>
      <c r="AU995" s="224"/>
      <c r="AV995" s="224"/>
      <c r="AW995" s="224"/>
      <c r="AX995" s="224"/>
      <c r="AY995" s="224"/>
      <c r="AZ995" s="224"/>
      <c r="BA995" s="224"/>
      <c r="BB995" s="224"/>
      <c r="BC995" s="224"/>
      <c r="BD995" s="224"/>
      <c r="BE995" s="224"/>
      <c r="BF995" s="224"/>
      <c r="BG995" s="224"/>
      <c r="BH995" s="224"/>
      <c r="BI995" s="224"/>
      <c r="BJ995" s="224"/>
      <c r="BK995" s="224"/>
      <c r="BL995" s="224"/>
      <c r="BM995" s="226">
        <v>2.8856623164799443E-2</v>
      </c>
    </row>
    <row r="996" spans="1:65">
      <c r="A996" s="30"/>
      <c r="B996" s="19">
        <v>1</v>
      </c>
      <c r="C996" s="9">
        <v>5</v>
      </c>
      <c r="D996" s="24">
        <v>0.03</v>
      </c>
      <c r="E996" s="244">
        <v>0.04</v>
      </c>
      <c r="F996" s="24">
        <v>2.3E-2</v>
      </c>
      <c r="G996" s="24">
        <v>2.7E-2</v>
      </c>
      <c r="H996" s="24">
        <v>3.2000000000000001E-2</v>
      </c>
      <c r="I996" s="24">
        <v>2.7E-2</v>
      </c>
      <c r="J996" s="24">
        <v>2.5999999999999999E-2</v>
      </c>
      <c r="K996" s="24">
        <v>2.7E-2</v>
      </c>
      <c r="L996" s="24">
        <v>0.02</v>
      </c>
      <c r="M996" s="24">
        <v>2.9599999999999998E-2</v>
      </c>
      <c r="N996" s="24">
        <v>2.4E-2</v>
      </c>
      <c r="O996" s="24">
        <v>4.1200000000000001E-2</v>
      </c>
      <c r="P996" s="24">
        <v>2.9708964493060951E-2</v>
      </c>
      <c r="Q996" s="244" t="s">
        <v>110</v>
      </c>
      <c r="R996" s="244">
        <v>4.8463888563309805E-2</v>
      </c>
      <c r="S996" s="245">
        <v>0.05</v>
      </c>
      <c r="T996" s="24">
        <v>3.8600000000000002E-2</v>
      </c>
      <c r="U996" s="24">
        <v>2.8000000000000004E-2</v>
      </c>
      <c r="V996" s="244">
        <v>0.05</v>
      </c>
      <c r="W996" s="24">
        <v>0.03</v>
      </c>
      <c r="X996" s="24">
        <v>0.03</v>
      </c>
      <c r="Y996" s="24">
        <v>0.02</v>
      </c>
      <c r="Z996" s="24">
        <v>0.02</v>
      </c>
      <c r="AA996" s="24">
        <v>3.5999999999999997E-2</v>
      </c>
      <c r="AB996" s="24">
        <v>1.9E-2</v>
      </c>
      <c r="AC996" s="223"/>
      <c r="AD996" s="224"/>
      <c r="AE996" s="224"/>
      <c r="AF996" s="224"/>
      <c r="AG996" s="224"/>
      <c r="AH996" s="224"/>
      <c r="AI996" s="224"/>
      <c r="AJ996" s="224"/>
      <c r="AK996" s="224"/>
      <c r="AL996" s="224"/>
      <c r="AM996" s="224"/>
      <c r="AN996" s="224"/>
      <c r="AO996" s="224"/>
      <c r="AP996" s="224"/>
      <c r="AQ996" s="224"/>
      <c r="AR996" s="224"/>
      <c r="AS996" s="224"/>
      <c r="AT996" s="224"/>
      <c r="AU996" s="224"/>
      <c r="AV996" s="224"/>
      <c r="AW996" s="224"/>
      <c r="AX996" s="224"/>
      <c r="AY996" s="224"/>
      <c r="AZ996" s="224"/>
      <c r="BA996" s="224"/>
      <c r="BB996" s="224"/>
      <c r="BC996" s="224"/>
      <c r="BD996" s="224"/>
      <c r="BE996" s="224"/>
      <c r="BF996" s="224"/>
      <c r="BG996" s="224"/>
      <c r="BH996" s="224"/>
      <c r="BI996" s="224"/>
      <c r="BJ996" s="224"/>
      <c r="BK996" s="224"/>
      <c r="BL996" s="224"/>
      <c r="BM996" s="226">
        <v>110</v>
      </c>
    </row>
    <row r="997" spans="1:65">
      <c r="A997" s="30"/>
      <c r="B997" s="19">
        <v>1</v>
      </c>
      <c r="C997" s="9">
        <v>6</v>
      </c>
      <c r="D997" s="24">
        <v>0.03</v>
      </c>
      <c r="E997" s="244">
        <v>0.05</v>
      </c>
      <c r="F997" s="24">
        <v>2.1000000000000001E-2</v>
      </c>
      <c r="G997" s="24">
        <v>2.7E-2</v>
      </c>
      <c r="H997" s="24">
        <v>3.2000000000000001E-2</v>
      </c>
      <c r="I997" s="24">
        <v>2.8000000000000004E-2</v>
      </c>
      <c r="J997" s="24">
        <v>2.5000000000000001E-2</v>
      </c>
      <c r="K997" s="24">
        <v>2.7E-2</v>
      </c>
      <c r="L997" s="24">
        <v>0.02</v>
      </c>
      <c r="M997" s="24">
        <v>2.6100000000000002E-2</v>
      </c>
      <c r="N997" s="24">
        <v>2.1000000000000001E-2</v>
      </c>
      <c r="O997" s="24">
        <v>4.1800000000000004E-2</v>
      </c>
      <c r="P997" s="24">
        <v>2.9498306639686816E-2</v>
      </c>
      <c r="Q997" s="244" t="s">
        <v>110</v>
      </c>
      <c r="R997" s="244">
        <v>4.9519206523378295E-2</v>
      </c>
      <c r="S997" s="24">
        <v>0.04</v>
      </c>
      <c r="T997" s="24">
        <v>3.9300000000000002E-2</v>
      </c>
      <c r="U997" s="24">
        <v>2.8000000000000004E-2</v>
      </c>
      <c r="V997" s="244">
        <v>0.05</v>
      </c>
      <c r="W997" s="24">
        <v>0.03</v>
      </c>
      <c r="X997" s="24">
        <v>0.03</v>
      </c>
      <c r="Y997" s="24">
        <v>0.03</v>
      </c>
      <c r="Z997" s="245">
        <v>2.9000000000000001E-2</v>
      </c>
      <c r="AA997" s="24">
        <v>3.6999999999999998E-2</v>
      </c>
      <c r="AB997" s="24">
        <v>2.1000000000000001E-2</v>
      </c>
      <c r="AC997" s="223"/>
      <c r="AD997" s="224"/>
      <c r="AE997" s="224"/>
      <c r="AF997" s="224"/>
      <c r="AG997" s="224"/>
      <c r="AH997" s="224"/>
      <c r="AI997" s="224"/>
      <c r="AJ997" s="224"/>
      <c r="AK997" s="224"/>
      <c r="AL997" s="224"/>
      <c r="AM997" s="224"/>
      <c r="AN997" s="224"/>
      <c r="AO997" s="224"/>
      <c r="AP997" s="224"/>
      <c r="AQ997" s="224"/>
      <c r="AR997" s="224"/>
      <c r="AS997" s="224"/>
      <c r="AT997" s="224"/>
      <c r="AU997" s="224"/>
      <c r="AV997" s="224"/>
      <c r="AW997" s="224"/>
      <c r="AX997" s="224"/>
      <c r="AY997" s="224"/>
      <c r="AZ997" s="224"/>
      <c r="BA997" s="224"/>
      <c r="BB997" s="224"/>
      <c r="BC997" s="224"/>
      <c r="BD997" s="224"/>
      <c r="BE997" s="224"/>
      <c r="BF997" s="224"/>
      <c r="BG997" s="224"/>
      <c r="BH997" s="224"/>
      <c r="BI997" s="224"/>
      <c r="BJ997" s="224"/>
      <c r="BK997" s="224"/>
      <c r="BL997" s="224"/>
      <c r="BM997" s="56"/>
    </row>
    <row r="998" spans="1:65">
      <c r="A998" s="30"/>
      <c r="B998" s="20" t="s">
        <v>238</v>
      </c>
      <c r="C998" s="12"/>
      <c r="D998" s="227">
        <v>0.03</v>
      </c>
      <c r="E998" s="227">
        <v>4.6666666666666669E-2</v>
      </c>
      <c r="F998" s="227">
        <v>2.0999999999999994E-2</v>
      </c>
      <c r="G998" s="227">
        <v>2.6833333333333334E-2</v>
      </c>
      <c r="H998" s="227">
        <v>3.2000000000000001E-2</v>
      </c>
      <c r="I998" s="227">
        <v>2.7E-2</v>
      </c>
      <c r="J998" s="227">
        <v>2.5499999999999998E-2</v>
      </c>
      <c r="K998" s="227">
        <v>2.6833333333333334E-2</v>
      </c>
      <c r="L998" s="227">
        <v>0.02</v>
      </c>
      <c r="M998" s="227">
        <v>2.9483333333333334E-2</v>
      </c>
      <c r="N998" s="227">
        <v>2.2666666666666668E-2</v>
      </c>
      <c r="O998" s="227">
        <v>4.0883333333333334E-2</v>
      </c>
      <c r="P998" s="227">
        <v>2.9605753127454851E-2</v>
      </c>
      <c r="Q998" s="227" t="s">
        <v>745</v>
      </c>
      <c r="R998" s="227">
        <v>4.8969707257346583E-2</v>
      </c>
      <c r="S998" s="227">
        <v>4.1666666666666664E-2</v>
      </c>
      <c r="T998" s="227">
        <v>3.8650000000000004E-2</v>
      </c>
      <c r="U998" s="227">
        <v>2.8000000000000001E-2</v>
      </c>
      <c r="V998" s="227">
        <v>4.9999999999999996E-2</v>
      </c>
      <c r="W998" s="227">
        <v>3.1666666666666669E-2</v>
      </c>
      <c r="X998" s="227">
        <v>0.03</v>
      </c>
      <c r="Y998" s="227">
        <v>2.6666666666666668E-2</v>
      </c>
      <c r="Z998" s="227">
        <v>2.3333333333333334E-2</v>
      </c>
      <c r="AA998" s="227">
        <v>3.6000000000000004E-2</v>
      </c>
      <c r="AB998" s="227">
        <v>2.1000000000000001E-2</v>
      </c>
      <c r="AC998" s="223"/>
      <c r="AD998" s="224"/>
      <c r="AE998" s="224"/>
      <c r="AF998" s="224"/>
      <c r="AG998" s="224"/>
      <c r="AH998" s="224"/>
      <c r="AI998" s="224"/>
      <c r="AJ998" s="224"/>
      <c r="AK998" s="224"/>
      <c r="AL998" s="224"/>
      <c r="AM998" s="224"/>
      <c r="AN998" s="224"/>
      <c r="AO998" s="224"/>
      <c r="AP998" s="224"/>
      <c r="AQ998" s="224"/>
      <c r="AR998" s="224"/>
      <c r="AS998" s="224"/>
      <c r="AT998" s="224"/>
      <c r="AU998" s="224"/>
      <c r="AV998" s="224"/>
      <c r="AW998" s="224"/>
      <c r="AX998" s="224"/>
      <c r="AY998" s="224"/>
      <c r="AZ998" s="224"/>
      <c r="BA998" s="224"/>
      <c r="BB998" s="224"/>
      <c r="BC998" s="224"/>
      <c r="BD998" s="224"/>
      <c r="BE998" s="224"/>
      <c r="BF998" s="224"/>
      <c r="BG998" s="224"/>
      <c r="BH998" s="224"/>
      <c r="BI998" s="224"/>
      <c r="BJ998" s="224"/>
      <c r="BK998" s="224"/>
      <c r="BL998" s="224"/>
      <c r="BM998" s="56"/>
    </row>
    <row r="999" spans="1:65">
      <c r="A999" s="30"/>
      <c r="B999" s="3" t="s">
        <v>239</v>
      </c>
      <c r="C999" s="29"/>
      <c r="D999" s="24">
        <v>0.03</v>
      </c>
      <c r="E999" s="24">
        <v>0.05</v>
      </c>
      <c r="F999" s="24">
        <v>2.1000000000000001E-2</v>
      </c>
      <c r="G999" s="24">
        <v>2.7E-2</v>
      </c>
      <c r="H999" s="24">
        <v>3.2000000000000001E-2</v>
      </c>
      <c r="I999" s="24">
        <v>2.7E-2</v>
      </c>
      <c r="J999" s="24">
        <v>2.5999999999999999E-2</v>
      </c>
      <c r="K999" s="24">
        <v>2.7E-2</v>
      </c>
      <c r="L999" s="24">
        <v>0.02</v>
      </c>
      <c r="M999" s="24">
        <v>2.9599999999999998E-2</v>
      </c>
      <c r="N999" s="24">
        <v>2.3E-2</v>
      </c>
      <c r="O999" s="24">
        <v>4.1050000000000003E-2</v>
      </c>
      <c r="P999" s="24">
        <v>2.9603635566373881E-2</v>
      </c>
      <c r="Q999" s="24" t="s">
        <v>745</v>
      </c>
      <c r="R999" s="24">
        <v>4.8992035986662796E-2</v>
      </c>
      <c r="S999" s="24">
        <v>0.04</v>
      </c>
      <c r="T999" s="24">
        <v>3.8600000000000002E-2</v>
      </c>
      <c r="U999" s="24">
        <v>2.8000000000000004E-2</v>
      </c>
      <c r="V999" s="24">
        <v>0.05</v>
      </c>
      <c r="W999" s="24">
        <v>0.03</v>
      </c>
      <c r="X999" s="24">
        <v>0.03</v>
      </c>
      <c r="Y999" s="24">
        <v>0.03</v>
      </c>
      <c r="Z999" s="24">
        <v>2.2499999999999999E-2</v>
      </c>
      <c r="AA999" s="24">
        <v>3.5999999999999997E-2</v>
      </c>
      <c r="AB999" s="24">
        <v>2.1499999999999998E-2</v>
      </c>
      <c r="AC999" s="223"/>
      <c r="AD999" s="224"/>
      <c r="AE999" s="224"/>
      <c r="AF999" s="224"/>
      <c r="AG999" s="224"/>
      <c r="AH999" s="224"/>
      <c r="AI999" s="224"/>
      <c r="AJ999" s="224"/>
      <c r="AK999" s="224"/>
      <c r="AL999" s="224"/>
      <c r="AM999" s="224"/>
      <c r="AN999" s="224"/>
      <c r="AO999" s="224"/>
      <c r="AP999" s="224"/>
      <c r="AQ999" s="224"/>
      <c r="AR999" s="224"/>
      <c r="AS999" s="224"/>
      <c r="AT999" s="224"/>
      <c r="AU999" s="224"/>
      <c r="AV999" s="224"/>
      <c r="AW999" s="224"/>
      <c r="AX999" s="224"/>
      <c r="AY999" s="224"/>
      <c r="AZ999" s="224"/>
      <c r="BA999" s="224"/>
      <c r="BB999" s="224"/>
      <c r="BC999" s="224"/>
      <c r="BD999" s="224"/>
      <c r="BE999" s="224"/>
      <c r="BF999" s="224"/>
      <c r="BG999" s="224"/>
      <c r="BH999" s="224"/>
      <c r="BI999" s="224"/>
      <c r="BJ999" s="224"/>
      <c r="BK999" s="224"/>
      <c r="BL999" s="224"/>
      <c r="BM999" s="56"/>
    </row>
    <row r="1000" spans="1:65">
      <c r="A1000" s="30"/>
      <c r="B1000" s="3" t="s">
        <v>240</v>
      </c>
      <c r="C1000" s="29"/>
      <c r="D1000" s="24">
        <v>0</v>
      </c>
      <c r="E1000" s="24">
        <v>5.1639777949432234E-3</v>
      </c>
      <c r="F1000" s="24">
        <v>1.6733200530681515E-3</v>
      </c>
      <c r="G1000" s="24">
        <v>4.0824829046386341E-4</v>
      </c>
      <c r="H1000" s="24">
        <v>1.4142135623730963E-3</v>
      </c>
      <c r="I1000" s="24">
        <v>8.9442719099991819E-4</v>
      </c>
      <c r="J1000" s="24">
        <v>8.3666002653407466E-4</v>
      </c>
      <c r="K1000" s="24">
        <v>4.0824829046386341E-4</v>
      </c>
      <c r="L1000" s="24">
        <v>0</v>
      </c>
      <c r="M1000" s="24">
        <v>2.0113842662869428E-3</v>
      </c>
      <c r="N1000" s="24">
        <v>1.5055453054181615E-3</v>
      </c>
      <c r="O1000" s="24">
        <v>9.6626428406863178E-4</v>
      </c>
      <c r="P1000" s="24">
        <v>3.7967439701851858E-4</v>
      </c>
      <c r="Q1000" s="24" t="s">
        <v>745</v>
      </c>
      <c r="R1000" s="24">
        <v>4.5039772216211044E-4</v>
      </c>
      <c r="S1000" s="24">
        <v>4.0824829046386306E-3</v>
      </c>
      <c r="T1000" s="24">
        <v>5.5045435778091505E-4</v>
      </c>
      <c r="U1000" s="24">
        <v>3.8005887153050732E-18</v>
      </c>
      <c r="V1000" s="24">
        <v>7.6011774306101464E-18</v>
      </c>
      <c r="W1000" s="24">
        <v>4.0824829046386306E-3</v>
      </c>
      <c r="X1000" s="24">
        <v>0</v>
      </c>
      <c r="Y1000" s="24">
        <v>5.1639777949432242E-3</v>
      </c>
      <c r="Z1000" s="24">
        <v>3.076794869123821E-3</v>
      </c>
      <c r="AA1000" s="24">
        <v>6.3245553203367425E-4</v>
      </c>
      <c r="AB1000" s="24">
        <v>1.2649110640673513E-3</v>
      </c>
      <c r="AC1000" s="223"/>
      <c r="AD1000" s="224"/>
      <c r="AE1000" s="224"/>
      <c r="AF1000" s="224"/>
      <c r="AG1000" s="224"/>
      <c r="AH1000" s="224"/>
      <c r="AI1000" s="224"/>
      <c r="AJ1000" s="224"/>
      <c r="AK1000" s="224"/>
      <c r="AL1000" s="224"/>
      <c r="AM1000" s="224"/>
      <c r="AN1000" s="224"/>
      <c r="AO1000" s="224"/>
      <c r="AP1000" s="224"/>
      <c r="AQ1000" s="224"/>
      <c r="AR1000" s="224"/>
      <c r="AS1000" s="224"/>
      <c r="AT1000" s="224"/>
      <c r="AU1000" s="224"/>
      <c r="AV1000" s="224"/>
      <c r="AW1000" s="224"/>
      <c r="AX1000" s="224"/>
      <c r="AY1000" s="224"/>
      <c r="AZ1000" s="224"/>
      <c r="BA1000" s="224"/>
      <c r="BB1000" s="224"/>
      <c r="BC1000" s="224"/>
      <c r="BD1000" s="224"/>
      <c r="BE1000" s="224"/>
      <c r="BF1000" s="224"/>
      <c r="BG1000" s="224"/>
      <c r="BH1000" s="224"/>
      <c r="BI1000" s="224"/>
      <c r="BJ1000" s="224"/>
      <c r="BK1000" s="224"/>
      <c r="BL1000" s="224"/>
      <c r="BM1000" s="56"/>
    </row>
    <row r="1001" spans="1:65">
      <c r="A1001" s="30"/>
      <c r="B1001" s="3" t="s">
        <v>87</v>
      </c>
      <c r="C1001" s="29"/>
      <c r="D1001" s="13">
        <v>0</v>
      </c>
      <c r="E1001" s="13">
        <v>0.11065666703449764</v>
      </c>
      <c r="F1001" s="13">
        <v>7.9681907288959616E-2</v>
      </c>
      <c r="G1001" s="13">
        <v>1.5214222004864475E-2</v>
      </c>
      <c r="H1001" s="13">
        <v>4.4194173824159258E-2</v>
      </c>
      <c r="I1001" s="13">
        <v>3.3126932999996972E-2</v>
      </c>
      <c r="J1001" s="13">
        <v>3.2810197118983322E-2</v>
      </c>
      <c r="K1001" s="13">
        <v>1.5214222004864475E-2</v>
      </c>
      <c r="L1001" s="13">
        <v>0</v>
      </c>
      <c r="M1001" s="13">
        <v>6.8221060473271089E-2</v>
      </c>
      <c r="N1001" s="13">
        <v>6.6421116415507117E-2</v>
      </c>
      <c r="O1001" s="13">
        <v>2.3634674702045621E-2</v>
      </c>
      <c r="P1001" s="13">
        <v>1.2824345166427402E-2</v>
      </c>
      <c r="Q1001" s="13" t="s">
        <v>745</v>
      </c>
      <c r="R1001" s="13">
        <v>9.1974763049975233E-3</v>
      </c>
      <c r="S1001" s="13">
        <v>9.7979589711327142E-2</v>
      </c>
      <c r="T1001" s="13">
        <v>1.4242027368199612E-2</v>
      </c>
      <c r="U1001" s="13">
        <v>1.3573531126089547E-16</v>
      </c>
      <c r="V1001" s="13">
        <v>1.5202354861220294E-16</v>
      </c>
      <c r="W1001" s="13">
        <v>0.12892051277806202</v>
      </c>
      <c r="X1001" s="13">
        <v>0</v>
      </c>
      <c r="Y1001" s="13">
        <v>0.19364916731037091</v>
      </c>
      <c r="Z1001" s="13">
        <v>0.13186263724816374</v>
      </c>
      <c r="AA1001" s="13">
        <v>1.7568209223157615E-2</v>
      </c>
      <c r="AB1001" s="13">
        <v>6.0233860193683396E-2</v>
      </c>
      <c r="AC1001" s="156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241</v>
      </c>
      <c r="C1002" s="29"/>
      <c r="D1002" s="13">
        <v>3.9622683107124468E-2</v>
      </c>
      <c r="E1002" s="13">
        <v>0.61719084038886041</v>
      </c>
      <c r="F1002" s="13">
        <v>-0.27226412182501303</v>
      </c>
      <c r="G1002" s="13">
        <v>-7.0115266776405227E-2</v>
      </c>
      <c r="H1002" s="13">
        <v>0.10893086198093282</v>
      </c>
      <c r="I1002" s="13">
        <v>-6.4339585203587957E-2</v>
      </c>
      <c r="J1002" s="13">
        <v>-0.11632071935894417</v>
      </c>
      <c r="K1002" s="13">
        <v>-7.0115266776405227E-2</v>
      </c>
      <c r="L1002" s="13">
        <v>-0.30691821126191698</v>
      </c>
      <c r="M1002" s="13">
        <v>2.1718070231390829E-2</v>
      </c>
      <c r="N1002" s="13">
        <v>-0.21450730609683921</v>
      </c>
      <c r="O1002" s="13">
        <v>0.41677468981209809</v>
      </c>
      <c r="P1002" s="13">
        <v>2.5960416725725244E-2</v>
      </c>
      <c r="Q1002" s="13" t="s">
        <v>745</v>
      </c>
      <c r="R1002" s="13">
        <v>0.69700061499510269</v>
      </c>
      <c r="S1002" s="13">
        <v>0.44392039320433963</v>
      </c>
      <c r="T1002" s="13">
        <v>0.33938055673634548</v>
      </c>
      <c r="U1002" s="13">
        <v>-2.9685495766683778E-2</v>
      </c>
      <c r="V1002" s="13">
        <v>0.73270447184520737</v>
      </c>
      <c r="W1002" s="13">
        <v>9.7379498835298284E-2</v>
      </c>
      <c r="X1002" s="13">
        <v>3.9622683107124468E-2</v>
      </c>
      <c r="Y1002" s="13">
        <v>-7.5890948349222609E-2</v>
      </c>
      <c r="Z1002" s="13">
        <v>-0.1914045798055698</v>
      </c>
      <c r="AA1002" s="13">
        <v>0.24754721972854954</v>
      </c>
      <c r="AB1002" s="13">
        <v>-0.27226412182501281</v>
      </c>
      <c r="AC1002" s="156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46" t="s">
        <v>242</v>
      </c>
      <c r="C1003" s="47"/>
      <c r="D1003" s="45">
        <v>0.04</v>
      </c>
      <c r="E1003" s="45">
        <v>1.83</v>
      </c>
      <c r="F1003" s="45">
        <v>0.93</v>
      </c>
      <c r="G1003" s="45">
        <v>0.3</v>
      </c>
      <c r="H1003" s="45">
        <v>0.26</v>
      </c>
      <c r="I1003" s="45">
        <v>0.28000000000000003</v>
      </c>
      <c r="J1003" s="45">
        <v>0.44</v>
      </c>
      <c r="K1003" s="45">
        <v>0.3</v>
      </c>
      <c r="L1003" s="45">
        <v>1.03</v>
      </c>
      <c r="M1003" s="45">
        <v>0.01</v>
      </c>
      <c r="N1003" s="45">
        <v>0.75</v>
      </c>
      <c r="O1003" s="45">
        <v>1.21</v>
      </c>
      <c r="P1003" s="45">
        <v>0</v>
      </c>
      <c r="Q1003" s="45">
        <v>2.19</v>
      </c>
      <c r="R1003" s="45">
        <v>2.08</v>
      </c>
      <c r="S1003" s="45">
        <v>1.3</v>
      </c>
      <c r="T1003" s="45">
        <v>0.97</v>
      </c>
      <c r="U1003" s="45">
        <v>0.17</v>
      </c>
      <c r="V1003" s="45">
        <v>2.19</v>
      </c>
      <c r="W1003" s="45">
        <v>0.22</v>
      </c>
      <c r="X1003" s="45">
        <v>0.04</v>
      </c>
      <c r="Y1003" s="45">
        <v>0.32</v>
      </c>
      <c r="Z1003" s="45">
        <v>0.67</v>
      </c>
      <c r="AA1003" s="45">
        <v>0.69</v>
      </c>
      <c r="AB1003" s="45">
        <v>0.93</v>
      </c>
      <c r="AC1003" s="156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1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BM1004" s="55"/>
    </row>
    <row r="1005" spans="1:65" ht="15">
      <c r="B1005" s="8" t="s">
        <v>602</v>
      </c>
      <c r="BM1005" s="28" t="s">
        <v>67</v>
      </c>
    </row>
    <row r="1006" spans="1:65" ht="15">
      <c r="A1006" s="25" t="s">
        <v>64</v>
      </c>
      <c r="B1006" s="18" t="s">
        <v>114</v>
      </c>
      <c r="C1006" s="15" t="s">
        <v>115</v>
      </c>
      <c r="D1006" s="16" t="s">
        <v>234</v>
      </c>
      <c r="E1006" s="17" t="s">
        <v>234</v>
      </c>
      <c r="F1006" s="17" t="s">
        <v>234</v>
      </c>
      <c r="G1006" s="17" t="s">
        <v>234</v>
      </c>
      <c r="H1006" s="17" t="s">
        <v>234</v>
      </c>
      <c r="I1006" s="17" t="s">
        <v>234</v>
      </c>
      <c r="J1006" s="17" t="s">
        <v>234</v>
      </c>
      <c r="K1006" s="17" t="s">
        <v>234</v>
      </c>
      <c r="L1006" s="17" t="s">
        <v>234</v>
      </c>
      <c r="M1006" s="17" t="s">
        <v>234</v>
      </c>
      <c r="N1006" s="17" t="s">
        <v>234</v>
      </c>
      <c r="O1006" s="17" t="s">
        <v>234</v>
      </c>
      <c r="P1006" s="17" t="s">
        <v>234</v>
      </c>
      <c r="Q1006" s="17" t="s">
        <v>234</v>
      </c>
      <c r="R1006" s="17" t="s">
        <v>234</v>
      </c>
      <c r="S1006" s="17" t="s">
        <v>234</v>
      </c>
      <c r="T1006" s="17" t="s">
        <v>234</v>
      </c>
      <c r="U1006" s="17" t="s">
        <v>234</v>
      </c>
      <c r="V1006" s="17" t="s">
        <v>234</v>
      </c>
      <c r="W1006" s="17" t="s">
        <v>234</v>
      </c>
      <c r="X1006" s="17" t="s">
        <v>234</v>
      </c>
      <c r="Y1006" s="17" t="s">
        <v>234</v>
      </c>
      <c r="Z1006" s="17" t="s">
        <v>234</v>
      </c>
      <c r="AA1006" s="17" t="s">
        <v>234</v>
      </c>
      <c r="AB1006" s="17" t="s">
        <v>234</v>
      </c>
      <c r="AC1006" s="17" t="s">
        <v>234</v>
      </c>
      <c r="AD1006" s="156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235</v>
      </c>
      <c r="C1007" s="9" t="s">
        <v>235</v>
      </c>
      <c r="D1007" s="153" t="s">
        <v>245</v>
      </c>
      <c r="E1007" s="155" t="s">
        <v>246</v>
      </c>
      <c r="F1007" s="155" t="s">
        <v>247</v>
      </c>
      <c r="G1007" s="155" t="s">
        <v>248</v>
      </c>
      <c r="H1007" s="155" t="s">
        <v>249</v>
      </c>
      <c r="I1007" s="155" t="s">
        <v>250</v>
      </c>
      <c r="J1007" s="155" t="s">
        <v>251</v>
      </c>
      <c r="K1007" s="155" t="s">
        <v>252</v>
      </c>
      <c r="L1007" s="155" t="s">
        <v>253</v>
      </c>
      <c r="M1007" s="155" t="s">
        <v>254</v>
      </c>
      <c r="N1007" s="155" t="s">
        <v>255</v>
      </c>
      <c r="O1007" s="155" t="s">
        <v>256</v>
      </c>
      <c r="P1007" s="155" t="s">
        <v>257</v>
      </c>
      <c r="Q1007" s="155" t="s">
        <v>258</v>
      </c>
      <c r="R1007" s="155" t="s">
        <v>259</v>
      </c>
      <c r="S1007" s="155" t="s">
        <v>260</v>
      </c>
      <c r="T1007" s="155" t="s">
        <v>261</v>
      </c>
      <c r="U1007" s="155" t="s">
        <v>262</v>
      </c>
      <c r="V1007" s="155" t="s">
        <v>264</v>
      </c>
      <c r="W1007" s="155" t="s">
        <v>265</v>
      </c>
      <c r="X1007" s="155" t="s">
        <v>267</v>
      </c>
      <c r="Y1007" s="155" t="s">
        <v>268</v>
      </c>
      <c r="Z1007" s="155" t="s">
        <v>269</v>
      </c>
      <c r="AA1007" s="155" t="s">
        <v>270</v>
      </c>
      <c r="AB1007" s="155" t="s">
        <v>271</v>
      </c>
      <c r="AC1007" s="155" t="s">
        <v>272</v>
      </c>
      <c r="AD1007" s="156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282</v>
      </c>
      <c r="E1008" s="11" t="s">
        <v>282</v>
      </c>
      <c r="F1008" s="11" t="s">
        <v>281</v>
      </c>
      <c r="G1008" s="11" t="s">
        <v>281</v>
      </c>
      <c r="H1008" s="11" t="s">
        <v>281</v>
      </c>
      <c r="I1008" s="11" t="s">
        <v>281</v>
      </c>
      <c r="J1008" s="11" t="s">
        <v>281</v>
      </c>
      <c r="K1008" s="11" t="s">
        <v>281</v>
      </c>
      <c r="L1008" s="11" t="s">
        <v>282</v>
      </c>
      <c r="M1008" s="11" t="s">
        <v>281</v>
      </c>
      <c r="N1008" s="11" t="s">
        <v>281</v>
      </c>
      <c r="O1008" s="11" t="s">
        <v>311</v>
      </c>
      <c r="P1008" s="11" t="s">
        <v>281</v>
      </c>
      <c r="Q1008" s="11" t="s">
        <v>282</v>
      </c>
      <c r="R1008" s="11" t="s">
        <v>282</v>
      </c>
      <c r="S1008" s="11" t="s">
        <v>311</v>
      </c>
      <c r="T1008" s="11" t="s">
        <v>282</v>
      </c>
      <c r="U1008" s="11" t="s">
        <v>282</v>
      </c>
      <c r="V1008" s="11" t="s">
        <v>282</v>
      </c>
      <c r="W1008" s="11" t="s">
        <v>282</v>
      </c>
      <c r="X1008" s="11" t="s">
        <v>281</v>
      </c>
      <c r="Y1008" s="11" t="s">
        <v>311</v>
      </c>
      <c r="Z1008" s="11" t="s">
        <v>282</v>
      </c>
      <c r="AA1008" s="11" t="s">
        <v>282</v>
      </c>
      <c r="AB1008" s="11" t="s">
        <v>282</v>
      </c>
      <c r="AC1008" s="11" t="s">
        <v>282</v>
      </c>
      <c r="AD1008" s="156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</v>
      </c>
    </row>
    <row r="1009" spans="1:65">
      <c r="A1009" s="30"/>
      <c r="B1009" s="19"/>
      <c r="C1009" s="9"/>
      <c r="D1009" s="26" t="s">
        <v>312</v>
      </c>
      <c r="E1009" s="26" t="s">
        <v>312</v>
      </c>
      <c r="F1009" s="26" t="s">
        <v>312</v>
      </c>
      <c r="G1009" s="26" t="s">
        <v>312</v>
      </c>
      <c r="H1009" s="26" t="s">
        <v>312</v>
      </c>
      <c r="I1009" s="26" t="s">
        <v>312</v>
      </c>
      <c r="J1009" s="26" t="s">
        <v>312</v>
      </c>
      <c r="K1009" s="26" t="s">
        <v>312</v>
      </c>
      <c r="L1009" s="26" t="s">
        <v>312</v>
      </c>
      <c r="M1009" s="26" t="s">
        <v>121</v>
      </c>
      <c r="N1009" s="26" t="s">
        <v>278</v>
      </c>
      <c r="O1009" s="26" t="s">
        <v>313</v>
      </c>
      <c r="P1009" s="26" t="s">
        <v>314</v>
      </c>
      <c r="Q1009" s="26" t="s">
        <v>312</v>
      </c>
      <c r="R1009" s="26" t="s">
        <v>313</v>
      </c>
      <c r="S1009" s="26" t="s">
        <v>313</v>
      </c>
      <c r="T1009" s="26" t="s">
        <v>313</v>
      </c>
      <c r="U1009" s="26" t="s">
        <v>315</v>
      </c>
      <c r="V1009" s="26" t="s">
        <v>312</v>
      </c>
      <c r="W1009" s="26" t="s">
        <v>314</v>
      </c>
      <c r="X1009" s="26" t="s">
        <v>315</v>
      </c>
      <c r="Y1009" s="26" t="s">
        <v>312</v>
      </c>
      <c r="Z1009" s="26" t="s">
        <v>315</v>
      </c>
      <c r="AA1009" s="26" t="s">
        <v>315</v>
      </c>
      <c r="AB1009" s="26" t="s">
        <v>312</v>
      </c>
      <c r="AC1009" s="26" t="s">
        <v>314</v>
      </c>
      <c r="AD1009" s="156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151" t="s">
        <v>97</v>
      </c>
      <c r="E1010" s="22">
        <v>5.45</v>
      </c>
      <c r="F1010" s="22">
        <v>5.0999999999999996</v>
      </c>
      <c r="G1010" s="22">
        <v>4.8600000000000003</v>
      </c>
      <c r="H1010" s="22">
        <v>6.02</v>
      </c>
      <c r="I1010" s="22">
        <v>5.21</v>
      </c>
      <c r="J1010" s="22">
        <v>5.24</v>
      </c>
      <c r="K1010" s="22">
        <v>4.99</v>
      </c>
      <c r="L1010" s="22">
        <v>5.25</v>
      </c>
      <c r="M1010" s="22">
        <v>6.05</v>
      </c>
      <c r="N1010" s="22">
        <v>5.53</v>
      </c>
      <c r="O1010" s="151" t="s">
        <v>109</v>
      </c>
      <c r="P1010" s="151">
        <v>4.5361238131280981</v>
      </c>
      <c r="Q1010" s="151">
        <v>17.420000000000002</v>
      </c>
      <c r="R1010" s="22">
        <v>5.2121218388826724</v>
      </c>
      <c r="S1010" s="151" t="s">
        <v>109</v>
      </c>
      <c r="T1010" s="151">
        <v>6.4</v>
      </c>
      <c r="U1010" s="151">
        <v>3.18</v>
      </c>
      <c r="V1010" s="22">
        <v>5.0659999999999998</v>
      </c>
      <c r="W1010" s="151">
        <v>6.57</v>
      </c>
      <c r="X1010" s="22">
        <v>5.55</v>
      </c>
      <c r="Y1010" s="151" t="s">
        <v>109</v>
      </c>
      <c r="Z1010" s="22">
        <v>4.91</v>
      </c>
      <c r="AA1010" s="22">
        <v>5.28</v>
      </c>
      <c r="AB1010" s="22">
        <v>5.44</v>
      </c>
      <c r="AC1010" s="151" t="s">
        <v>109</v>
      </c>
      <c r="AD1010" s="156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>
        <v>1</v>
      </c>
      <c r="C1011" s="9">
        <v>2</v>
      </c>
      <c r="D1011" s="152" t="s">
        <v>97</v>
      </c>
      <c r="E1011" s="11">
        <v>5.29</v>
      </c>
      <c r="F1011" s="11">
        <v>5.0999999999999996</v>
      </c>
      <c r="G1011" s="11">
        <v>4.9000000000000004</v>
      </c>
      <c r="H1011" s="11">
        <v>5.6</v>
      </c>
      <c r="I1011" s="11">
        <v>5.56</v>
      </c>
      <c r="J1011" s="11">
        <v>5.23</v>
      </c>
      <c r="K1011" s="11">
        <v>5.12</v>
      </c>
      <c r="L1011" s="11">
        <v>5.31</v>
      </c>
      <c r="M1011" s="11">
        <v>5.79</v>
      </c>
      <c r="N1011" s="11">
        <v>5.43</v>
      </c>
      <c r="O1011" s="152" t="s">
        <v>109</v>
      </c>
      <c r="P1011" s="152">
        <v>4.6554179858636351</v>
      </c>
      <c r="Q1011" s="152">
        <v>20.260000000000002</v>
      </c>
      <c r="R1011" s="11">
        <v>5.1461550431717002</v>
      </c>
      <c r="S1011" s="152" t="s">
        <v>109</v>
      </c>
      <c r="T1011" s="152">
        <v>6.39</v>
      </c>
      <c r="U1011" s="152">
        <v>3.11</v>
      </c>
      <c r="V1011" s="11">
        <v>5.0650000000000004</v>
      </c>
      <c r="W1011" s="152">
        <v>6.38</v>
      </c>
      <c r="X1011" s="11">
        <v>5.09</v>
      </c>
      <c r="Y1011" s="152" t="s">
        <v>109</v>
      </c>
      <c r="Z1011" s="11">
        <v>5.0199999999999996</v>
      </c>
      <c r="AA1011" s="11">
        <v>5.1100000000000003</v>
      </c>
      <c r="AB1011" s="11">
        <v>5.29</v>
      </c>
      <c r="AC1011" s="152" t="s">
        <v>109</v>
      </c>
      <c r="AD1011" s="156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 t="e">
        <v>#N/A</v>
      </c>
    </row>
    <row r="1012" spans="1:65">
      <c r="A1012" s="30"/>
      <c r="B1012" s="19">
        <v>1</v>
      </c>
      <c r="C1012" s="9">
        <v>3</v>
      </c>
      <c r="D1012" s="152" t="s">
        <v>97</v>
      </c>
      <c r="E1012" s="11">
        <v>5.36</v>
      </c>
      <c r="F1012" s="11">
        <v>5.4</v>
      </c>
      <c r="G1012" s="157">
        <v>4.66</v>
      </c>
      <c r="H1012" s="157">
        <v>6.26</v>
      </c>
      <c r="I1012" s="11">
        <v>5.27</v>
      </c>
      <c r="J1012" s="11">
        <v>5.1100000000000003</v>
      </c>
      <c r="K1012" s="11">
        <v>5.08</v>
      </c>
      <c r="L1012" s="11">
        <v>5.35</v>
      </c>
      <c r="M1012" s="11">
        <v>5.78</v>
      </c>
      <c r="N1012" s="11">
        <v>5.24</v>
      </c>
      <c r="O1012" s="152" t="s">
        <v>109</v>
      </c>
      <c r="P1012" s="152">
        <v>4.6325713756195501</v>
      </c>
      <c r="Q1012" s="152">
        <v>16.420000000000002</v>
      </c>
      <c r="R1012" s="11">
        <v>5.1336360732793453</v>
      </c>
      <c r="S1012" s="152" t="s">
        <v>109</v>
      </c>
      <c r="T1012" s="152">
        <v>6.41</v>
      </c>
      <c r="U1012" s="152">
        <v>3.15</v>
      </c>
      <c r="V1012" s="11">
        <v>5.0460000000000003</v>
      </c>
      <c r="W1012" s="152">
        <v>6.16</v>
      </c>
      <c r="X1012" s="11">
        <v>5.42</v>
      </c>
      <c r="Y1012" s="152">
        <v>5</v>
      </c>
      <c r="Z1012" s="11">
        <v>5.09</v>
      </c>
      <c r="AA1012" s="11">
        <v>5.36</v>
      </c>
      <c r="AB1012" s="11">
        <v>5.38</v>
      </c>
      <c r="AC1012" s="152" t="s">
        <v>109</v>
      </c>
      <c r="AD1012" s="156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16</v>
      </c>
    </row>
    <row r="1013" spans="1:65">
      <c r="A1013" s="30"/>
      <c r="B1013" s="19">
        <v>1</v>
      </c>
      <c r="C1013" s="9">
        <v>4</v>
      </c>
      <c r="D1013" s="152" t="s">
        <v>97</v>
      </c>
      <c r="E1013" s="11">
        <v>5.36</v>
      </c>
      <c r="F1013" s="11">
        <v>5.4</v>
      </c>
      <c r="G1013" s="11">
        <v>4.8099999999999996</v>
      </c>
      <c r="H1013" s="11">
        <v>5.14</v>
      </c>
      <c r="I1013" s="11">
        <v>5.36</v>
      </c>
      <c r="J1013" s="11">
        <v>5.08</v>
      </c>
      <c r="K1013" s="11">
        <v>5.27</v>
      </c>
      <c r="L1013" s="11">
        <v>5.37</v>
      </c>
      <c r="M1013" s="11">
        <v>5.66</v>
      </c>
      <c r="N1013" s="11">
        <v>5.39</v>
      </c>
      <c r="O1013" s="152" t="s">
        <v>109</v>
      </c>
      <c r="P1013" s="152">
        <v>4.6603128869327328</v>
      </c>
      <c r="Q1013" s="152">
        <v>18.559999999999999</v>
      </c>
      <c r="R1013" s="11">
        <v>5.1767455582365347</v>
      </c>
      <c r="S1013" s="152" t="s">
        <v>109</v>
      </c>
      <c r="T1013" s="152">
        <v>6.4</v>
      </c>
      <c r="U1013" s="152">
        <v>3.18</v>
      </c>
      <c r="V1013" s="11">
        <v>5.0369999999999999</v>
      </c>
      <c r="W1013" s="152">
        <v>6.4</v>
      </c>
      <c r="X1013" s="11">
        <v>5.3</v>
      </c>
      <c r="Y1013" s="152" t="s">
        <v>109</v>
      </c>
      <c r="Z1013" s="11">
        <v>4.97</v>
      </c>
      <c r="AA1013" s="11">
        <v>5.37</v>
      </c>
      <c r="AB1013" s="11">
        <v>5.29</v>
      </c>
      <c r="AC1013" s="152" t="s">
        <v>109</v>
      </c>
      <c r="AD1013" s="156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5.2815104898230567</v>
      </c>
    </row>
    <row r="1014" spans="1:65">
      <c r="A1014" s="30"/>
      <c r="B1014" s="19">
        <v>1</v>
      </c>
      <c r="C1014" s="9">
        <v>5</v>
      </c>
      <c r="D1014" s="152" t="s">
        <v>97</v>
      </c>
      <c r="E1014" s="11">
        <v>5.16</v>
      </c>
      <c r="F1014" s="11">
        <v>5.5</v>
      </c>
      <c r="G1014" s="11">
        <v>4.88</v>
      </c>
      <c r="H1014" s="11">
        <v>5.94</v>
      </c>
      <c r="I1014" s="11">
        <v>5.33</v>
      </c>
      <c r="J1014" s="11">
        <v>5.08</v>
      </c>
      <c r="K1014" s="11">
        <v>5.17</v>
      </c>
      <c r="L1014" s="11">
        <v>5.36</v>
      </c>
      <c r="M1014" s="11">
        <v>5.82</v>
      </c>
      <c r="N1014" s="11">
        <v>5.6</v>
      </c>
      <c r="O1014" s="152" t="s">
        <v>109</v>
      </c>
      <c r="P1014" s="152">
        <v>4.6106624914517926</v>
      </c>
      <c r="Q1014" s="152">
        <v>15.48</v>
      </c>
      <c r="R1014" s="11">
        <v>5.1995805226089162</v>
      </c>
      <c r="S1014" s="152" t="s">
        <v>109</v>
      </c>
      <c r="T1014" s="152">
        <v>6.45</v>
      </c>
      <c r="U1014" s="152">
        <v>3.23</v>
      </c>
      <c r="V1014" s="11">
        <v>5.1929999999999996</v>
      </c>
      <c r="W1014" s="152">
        <v>6.6</v>
      </c>
      <c r="X1014" s="11">
        <v>5.32</v>
      </c>
      <c r="Y1014" s="152">
        <v>5</v>
      </c>
      <c r="Z1014" s="11">
        <v>5.0199999999999996</v>
      </c>
      <c r="AA1014" s="11">
        <v>5.16</v>
      </c>
      <c r="AB1014" s="11">
        <v>5.17</v>
      </c>
      <c r="AC1014" s="152" t="s">
        <v>109</v>
      </c>
      <c r="AD1014" s="156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111</v>
      </c>
    </row>
    <row r="1015" spans="1:65">
      <c r="A1015" s="30"/>
      <c r="B1015" s="19">
        <v>1</v>
      </c>
      <c r="C1015" s="9">
        <v>6</v>
      </c>
      <c r="D1015" s="152" t="s">
        <v>97</v>
      </c>
      <c r="E1015" s="11">
        <v>5.34</v>
      </c>
      <c r="F1015" s="11">
        <v>5.3</v>
      </c>
      <c r="G1015" s="11">
        <v>4.8600000000000003</v>
      </c>
      <c r="H1015" s="11">
        <v>5.86</v>
      </c>
      <c r="I1015" s="11">
        <v>5.44</v>
      </c>
      <c r="J1015" s="11">
        <v>5.0999999999999996</v>
      </c>
      <c r="K1015" s="11">
        <v>5.31</v>
      </c>
      <c r="L1015" s="11">
        <v>5.27</v>
      </c>
      <c r="M1015" s="11">
        <v>5.46</v>
      </c>
      <c r="N1015" s="11">
        <v>5.19</v>
      </c>
      <c r="O1015" s="152" t="s">
        <v>109</v>
      </c>
      <c r="P1015" s="152">
        <v>4.5314631101420026</v>
      </c>
      <c r="Q1015" s="152">
        <v>15.509999999999998</v>
      </c>
      <c r="R1015" s="11">
        <v>5.1877679868342597</v>
      </c>
      <c r="S1015" s="152" t="s">
        <v>109</v>
      </c>
      <c r="T1015" s="152">
        <v>6.41</v>
      </c>
      <c r="U1015" s="152">
        <v>3.17</v>
      </c>
      <c r="V1015" s="11">
        <v>4.968</v>
      </c>
      <c r="W1015" s="152">
        <v>6.38</v>
      </c>
      <c r="X1015" s="11">
        <v>5.37</v>
      </c>
      <c r="Y1015" s="152">
        <v>5</v>
      </c>
      <c r="Z1015" s="11">
        <v>5.14</v>
      </c>
      <c r="AA1015" s="11">
        <v>5.25</v>
      </c>
      <c r="AB1015" s="11">
        <v>5.29</v>
      </c>
      <c r="AC1015" s="152" t="s">
        <v>109</v>
      </c>
      <c r="AD1015" s="156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20" t="s">
        <v>238</v>
      </c>
      <c r="C1016" s="12"/>
      <c r="D1016" s="23" t="s">
        <v>745</v>
      </c>
      <c r="E1016" s="23">
        <v>5.3266666666666671</v>
      </c>
      <c r="F1016" s="23">
        <v>5.3</v>
      </c>
      <c r="G1016" s="23">
        <v>4.8283333333333331</v>
      </c>
      <c r="H1016" s="23">
        <v>5.8033333333333337</v>
      </c>
      <c r="I1016" s="23">
        <v>5.3616666666666655</v>
      </c>
      <c r="J1016" s="23">
        <v>5.1400000000000006</v>
      </c>
      <c r="K1016" s="23">
        <v>5.1566666666666672</v>
      </c>
      <c r="L1016" s="23">
        <v>5.3183333333333325</v>
      </c>
      <c r="M1016" s="23">
        <v>5.7600000000000007</v>
      </c>
      <c r="N1016" s="23">
        <v>5.3966666666666674</v>
      </c>
      <c r="O1016" s="23" t="s">
        <v>745</v>
      </c>
      <c r="P1016" s="23">
        <v>4.6044252771896348</v>
      </c>
      <c r="Q1016" s="23">
        <v>17.275000000000002</v>
      </c>
      <c r="R1016" s="23">
        <v>5.1760011705022375</v>
      </c>
      <c r="S1016" s="23" t="s">
        <v>745</v>
      </c>
      <c r="T1016" s="23">
        <v>6.410000000000001</v>
      </c>
      <c r="U1016" s="23">
        <v>3.17</v>
      </c>
      <c r="V1016" s="23">
        <v>5.0624999999999991</v>
      </c>
      <c r="W1016" s="23">
        <v>6.415</v>
      </c>
      <c r="X1016" s="23">
        <v>5.3416666666666677</v>
      </c>
      <c r="Y1016" s="23">
        <v>5</v>
      </c>
      <c r="Z1016" s="23">
        <v>5.0249999999999995</v>
      </c>
      <c r="AA1016" s="23">
        <v>5.2549999999999999</v>
      </c>
      <c r="AB1016" s="23">
        <v>5.31</v>
      </c>
      <c r="AC1016" s="23" t="s">
        <v>745</v>
      </c>
      <c r="AD1016" s="156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239</v>
      </c>
      <c r="C1017" s="29"/>
      <c r="D1017" s="11" t="s">
        <v>745</v>
      </c>
      <c r="E1017" s="11">
        <v>5.35</v>
      </c>
      <c r="F1017" s="11">
        <v>5.35</v>
      </c>
      <c r="G1017" s="11">
        <v>4.8600000000000003</v>
      </c>
      <c r="H1017" s="11">
        <v>5.9</v>
      </c>
      <c r="I1017" s="11">
        <v>5.3450000000000006</v>
      </c>
      <c r="J1017" s="11">
        <v>5.1050000000000004</v>
      </c>
      <c r="K1017" s="11">
        <v>5.1449999999999996</v>
      </c>
      <c r="L1017" s="11">
        <v>5.33</v>
      </c>
      <c r="M1017" s="11">
        <v>5.7850000000000001</v>
      </c>
      <c r="N1017" s="11">
        <v>5.41</v>
      </c>
      <c r="O1017" s="11" t="s">
        <v>745</v>
      </c>
      <c r="P1017" s="11">
        <v>4.6216169335356714</v>
      </c>
      <c r="Q1017" s="11">
        <v>16.920000000000002</v>
      </c>
      <c r="R1017" s="11">
        <v>5.1822567725353972</v>
      </c>
      <c r="S1017" s="11" t="s">
        <v>745</v>
      </c>
      <c r="T1017" s="11">
        <v>6.4050000000000002</v>
      </c>
      <c r="U1017" s="11">
        <v>3.1749999999999998</v>
      </c>
      <c r="V1017" s="11">
        <v>5.0555000000000003</v>
      </c>
      <c r="W1017" s="11">
        <v>6.3900000000000006</v>
      </c>
      <c r="X1017" s="11">
        <v>5.3450000000000006</v>
      </c>
      <c r="Y1017" s="11">
        <v>5</v>
      </c>
      <c r="Z1017" s="11">
        <v>5.0199999999999996</v>
      </c>
      <c r="AA1017" s="11">
        <v>5.2650000000000006</v>
      </c>
      <c r="AB1017" s="11">
        <v>5.29</v>
      </c>
      <c r="AC1017" s="11" t="s">
        <v>745</v>
      </c>
      <c r="AD1017" s="156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240</v>
      </c>
      <c r="C1018" s="29"/>
      <c r="D1018" s="24" t="s">
        <v>745</v>
      </c>
      <c r="E1018" s="24">
        <v>9.6678160236253322E-2</v>
      </c>
      <c r="F1018" s="24">
        <v>0.16733200530681536</v>
      </c>
      <c r="G1018" s="24">
        <v>8.7730648388500337E-2</v>
      </c>
      <c r="H1018" s="24">
        <v>0.38954674516246024</v>
      </c>
      <c r="I1018" s="24">
        <v>0.12480651692386364</v>
      </c>
      <c r="J1018" s="24">
        <v>7.4565407529229147E-2</v>
      </c>
      <c r="K1018" s="24">
        <v>0.11961047891663425</v>
      </c>
      <c r="L1018" s="24">
        <v>4.9966655548142093E-2</v>
      </c>
      <c r="M1018" s="24">
        <v>0.19442222095223577</v>
      </c>
      <c r="N1018" s="24">
        <v>0.15970806700560433</v>
      </c>
      <c r="O1018" s="24" t="s">
        <v>745</v>
      </c>
      <c r="P1018" s="24">
        <v>5.7521047925994544E-2</v>
      </c>
      <c r="Q1018" s="24">
        <v>1.8788693408536958</v>
      </c>
      <c r="R1018" s="24">
        <v>3.0611414175259363E-2</v>
      </c>
      <c r="S1018" s="24" t="s">
        <v>745</v>
      </c>
      <c r="T1018" s="24">
        <v>2.0976176963403093E-2</v>
      </c>
      <c r="U1018" s="24">
        <v>3.9496835316263058E-2</v>
      </c>
      <c r="V1018" s="24">
        <v>7.3350528287122657E-2</v>
      </c>
      <c r="W1018" s="24">
        <v>0.15871357849913151</v>
      </c>
      <c r="X1018" s="24">
        <v>0.15223884742951341</v>
      </c>
      <c r="Y1018" s="24">
        <v>0</v>
      </c>
      <c r="Z1018" s="24">
        <v>8.2158383625774795E-2</v>
      </c>
      <c r="AA1018" s="24">
        <v>0.10483320084782299</v>
      </c>
      <c r="AB1018" s="24">
        <v>9.2303846073714724E-2</v>
      </c>
      <c r="AC1018" s="24" t="s">
        <v>745</v>
      </c>
      <c r="AD1018" s="223"/>
      <c r="AE1018" s="224"/>
      <c r="AF1018" s="224"/>
      <c r="AG1018" s="224"/>
      <c r="AH1018" s="224"/>
      <c r="AI1018" s="224"/>
      <c r="AJ1018" s="224"/>
      <c r="AK1018" s="224"/>
      <c r="AL1018" s="224"/>
      <c r="AM1018" s="224"/>
      <c r="AN1018" s="224"/>
      <c r="AO1018" s="224"/>
      <c r="AP1018" s="224"/>
      <c r="AQ1018" s="224"/>
      <c r="AR1018" s="224"/>
      <c r="AS1018" s="224"/>
      <c r="AT1018" s="224"/>
      <c r="AU1018" s="224"/>
      <c r="AV1018" s="224"/>
      <c r="AW1018" s="224"/>
      <c r="AX1018" s="224"/>
      <c r="AY1018" s="224"/>
      <c r="AZ1018" s="224"/>
      <c r="BA1018" s="224"/>
      <c r="BB1018" s="224"/>
      <c r="BC1018" s="224"/>
      <c r="BD1018" s="224"/>
      <c r="BE1018" s="224"/>
      <c r="BF1018" s="224"/>
      <c r="BG1018" s="224"/>
      <c r="BH1018" s="224"/>
      <c r="BI1018" s="224"/>
      <c r="BJ1018" s="224"/>
      <c r="BK1018" s="224"/>
      <c r="BL1018" s="224"/>
      <c r="BM1018" s="56"/>
    </row>
    <row r="1019" spans="1:65">
      <c r="A1019" s="30"/>
      <c r="B1019" s="3" t="s">
        <v>87</v>
      </c>
      <c r="C1019" s="29"/>
      <c r="D1019" s="13" t="s">
        <v>745</v>
      </c>
      <c r="E1019" s="13">
        <v>1.8149842347231535E-2</v>
      </c>
      <c r="F1019" s="13">
        <v>3.1572076472984031E-2</v>
      </c>
      <c r="G1019" s="13">
        <v>1.816996514777363E-2</v>
      </c>
      <c r="H1019" s="13">
        <v>6.7124654536897227E-2</v>
      </c>
      <c r="I1019" s="13">
        <v>2.327755988632832E-2</v>
      </c>
      <c r="J1019" s="13">
        <v>1.4506888624363645E-2</v>
      </c>
      <c r="K1019" s="13">
        <v>2.3195309421454601E-2</v>
      </c>
      <c r="L1019" s="13">
        <v>9.3951718360655787E-3</v>
      </c>
      <c r="M1019" s="13">
        <v>3.3753857804207595E-2</v>
      </c>
      <c r="N1019" s="13">
        <v>2.959383576385503E-2</v>
      </c>
      <c r="O1019" s="13" t="s">
        <v>745</v>
      </c>
      <c r="P1019" s="13">
        <v>1.2492557586058425E-2</v>
      </c>
      <c r="Q1019" s="13">
        <v>0.10876233521584346</v>
      </c>
      <c r="R1019" s="13">
        <v>5.9141049561024497E-3</v>
      </c>
      <c r="S1019" s="13" t="s">
        <v>745</v>
      </c>
      <c r="T1019" s="13">
        <v>3.2724145028709965E-3</v>
      </c>
      <c r="U1019" s="13">
        <v>1.2459569500398442E-2</v>
      </c>
      <c r="V1019" s="13">
        <v>1.4488993241900774E-2</v>
      </c>
      <c r="W1019" s="13">
        <v>2.4741009898539595E-2</v>
      </c>
      <c r="X1019" s="13">
        <v>2.850025224889486E-2</v>
      </c>
      <c r="Y1019" s="13">
        <v>0</v>
      </c>
      <c r="Z1019" s="13">
        <v>1.634992708970643E-2</v>
      </c>
      <c r="AA1019" s="13">
        <v>1.9949229466759848E-2</v>
      </c>
      <c r="AB1019" s="13">
        <v>1.7383021859456636E-2</v>
      </c>
      <c r="AC1019" s="13" t="s">
        <v>745</v>
      </c>
      <c r="AD1019" s="156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241</v>
      </c>
      <c r="C1020" s="29"/>
      <c r="D1020" s="13" t="s">
        <v>745</v>
      </c>
      <c r="E1020" s="13">
        <v>8.5498602967128967E-3</v>
      </c>
      <c r="F1020" s="13">
        <v>3.5007996694449428E-3</v>
      </c>
      <c r="G1020" s="13">
        <v>-8.5804460175351482E-2</v>
      </c>
      <c r="H1020" s="13">
        <v>9.8801819009121994E-2</v>
      </c>
      <c r="I1020" s="13">
        <v>1.5176752370001267E-2</v>
      </c>
      <c r="J1020" s="13">
        <v>-2.6793564094160671E-2</v>
      </c>
      <c r="K1020" s="13">
        <v>-2.3637901202118394E-2</v>
      </c>
      <c r="L1020" s="13">
        <v>6.9720288506913697E-3</v>
      </c>
      <c r="M1020" s="13">
        <v>9.0597095489812096E-2</v>
      </c>
      <c r="N1020" s="13">
        <v>2.1803644443290526E-2</v>
      </c>
      <c r="O1020" s="13" t="s">
        <v>745</v>
      </c>
      <c r="P1020" s="13">
        <v>-0.12819916081547078</v>
      </c>
      <c r="Q1020" s="13">
        <v>2.2708445876018239</v>
      </c>
      <c r="R1020" s="13">
        <v>-1.9977110624720962E-2</v>
      </c>
      <c r="S1020" s="13" t="s">
        <v>745</v>
      </c>
      <c r="T1020" s="13">
        <v>0.21366794827946123</v>
      </c>
      <c r="U1020" s="13">
        <v>-0.39979291793355831</v>
      </c>
      <c r="V1020" s="13">
        <v>-4.1467396542157586E-2</v>
      </c>
      <c r="W1020" s="13">
        <v>0.21461464714707357</v>
      </c>
      <c r="X1020" s="13">
        <v>1.1389956899551024E-2</v>
      </c>
      <c r="Y1020" s="13">
        <v>-5.330113238731593E-2</v>
      </c>
      <c r="Z1020" s="13">
        <v>-4.8567638049252682E-2</v>
      </c>
      <c r="AA1020" s="13">
        <v>-5.0194901390691049E-3</v>
      </c>
      <c r="AB1020" s="13">
        <v>5.3941974046702867E-3</v>
      </c>
      <c r="AC1020" s="13" t="s">
        <v>745</v>
      </c>
      <c r="AD1020" s="156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242</v>
      </c>
      <c r="C1021" s="47"/>
      <c r="D1021" s="45">
        <v>0.75</v>
      </c>
      <c r="E1021" s="45">
        <v>0.21</v>
      </c>
      <c r="F1021" s="45">
        <v>0.13</v>
      </c>
      <c r="G1021" s="45">
        <v>1.25</v>
      </c>
      <c r="H1021" s="45">
        <v>1.61</v>
      </c>
      <c r="I1021" s="45">
        <v>0.31</v>
      </c>
      <c r="J1021" s="45">
        <v>0.34</v>
      </c>
      <c r="K1021" s="45">
        <v>0.28999999999999998</v>
      </c>
      <c r="L1021" s="45">
        <v>0.19</v>
      </c>
      <c r="M1021" s="45">
        <v>1.48</v>
      </c>
      <c r="N1021" s="45">
        <v>0.42</v>
      </c>
      <c r="O1021" s="45">
        <v>8.08</v>
      </c>
      <c r="P1021" s="45">
        <v>1.91</v>
      </c>
      <c r="Q1021" s="45">
        <v>35.24</v>
      </c>
      <c r="R1021" s="45">
        <v>0.23</v>
      </c>
      <c r="S1021" s="45">
        <v>8.08</v>
      </c>
      <c r="T1021" s="45">
        <v>3.39</v>
      </c>
      <c r="U1021" s="45">
        <v>6.11</v>
      </c>
      <c r="V1021" s="45">
        <v>0.56000000000000005</v>
      </c>
      <c r="W1021" s="45">
        <v>3.4</v>
      </c>
      <c r="X1021" s="45">
        <v>0.25</v>
      </c>
      <c r="Y1021" s="45" t="s">
        <v>243</v>
      </c>
      <c r="Z1021" s="45">
        <v>0.67</v>
      </c>
      <c r="AA1021" s="45">
        <v>0</v>
      </c>
      <c r="AB1021" s="45">
        <v>0.16</v>
      </c>
      <c r="AC1021" s="45">
        <v>8.08</v>
      </c>
      <c r="AD1021" s="156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 t="s">
        <v>334</v>
      </c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BM1022" s="55"/>
    </row>
    <row r="1023" spans="1:65">
      <c r="BM1023" s="55"/>
    </row>
    <row r="1024" spans="1:65" ht="15">
      <c r="B1024" s="8" t="s">
        <v>603</v>
      </c>
      <c r="BM1024" s="28" t="s">
        <v>279</v>
      </c>
    </row>
    <row r="1025" spans="1:65" ht="15">
      <c r="A1025" s="25" t="s">
        <v>65</v>
      </c>
      <c r="B1025" s="18" t="s">
        <v>114</v>
      </c>
      <c r="C1025" s="15" t="s">
        <v>115</v>
      </c>
      <c r="D1025" s="16" t="s">
        <v>234</v>
      </c>
      <c r="E1025" s="17" t="s">
        <v>234</v>
      </c>
      <c r="F1025" s="17" t="s">
        <v>234</v>
      </c>
      <c r="G1025" s="156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 t="s">
        <v>235</v>
      </c>
      <c r="C1026" s="9" t="s">
        <v>235</v>
      </c>
      <c r="D1026" s="153" t="s">
        <v>246</v>
      </c>
      <c r="E1026" s="155" t="s">
        <v>254</v>
      </c>
      <c r="F1026" s="155" t="s">
        <v>257</v>
      </c>
      <c r="G1026" s="156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 t="s">
        <v>3</v>
      </c>
    </row>
    <row r="1027" spans="1:65">
      <c r="A1027" s="30"/>
      <c r="B1027" s="19"/>
      <c r="C1027" s="9"/>
      <c r="D1027" s="10" t="s">
        <v>282</v>
      </c>
      <c r="E1027" s="11" t="s">
        <v>281</v>
      </c>
      <c r="F1027" s="11" t="s">
        <v>281</v>
      </c>
      <c r="G1027" s="156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3</v>
      </c>
    </row>
    <row r="1028" spans="1:65">
      <c r="A1028" s="30"/>
      <c r="B1028" s="19"/>
      <c r="C1028" s="9"/>
      <c r="D1028" s="26" t="s">
        <v>312</v>
      </c>
      <c r="E1028" s="26" t="s">
        <v>121</v>
      </c>
      <c r="F1028" s="26" t="s">
        <v>314</v>
      </c>
      <c r="G1028" s="156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3</v>
      </c>
    </row>
    <row r="1029" spans="1:65">
      <c r="A1029" s="30"/>
      <c r="B1029" s="18">
        <v>1</v>
      </c>
      <c r="C1029" s="14">
        <v>1</v>
      </c>
      <c r="D1029" s="242" t="s">
        <v>110</v>
      </c>
      <c r="E1029" s="225">
        <v>8.4000000000000005E-2</v>
      </c>
      <c r="F1029" s="225">
        <v>6.7628164717271136E-2</v>
      </c>
      <c r="G1029" s="223"/>
      <c r="H1029" s="224"/>
      <c r="I1029" s="224"/>
      <c r="J1029" s="224"/>
      <c r="K1029" s="224"/>
      <c r="L1029" s="224"/>
      <c r="M1029" s="224"/>
      <c r="N1029" s="224"/>
      <c r="O1029" s="224"/>
      <c r="P1029" s="224"/>
      <c r="Q1029" s="224"/>
      <c r="R1029" s="224"/>
      <c r="S1029" s="224"/>
      <c r="T1029" s="224"/>
      <c r="U1029" s="224"/>
      <c r="V1029" s="224"/>
      <c r="W1029" s="224"/>
      <c r="X1029" s="224"/>
      <c r="Y1029" s="224"/>
      <c r="Z1029" s="224"/>
      <c r="AA1029" s="224"/>
      <c r="AB1029" s="224"/>
      <c r="AC1029" s="224"/>
      <c r="AD1029" s="224"/>
      <c r="AE1029" s="224"/>
      <c r="AF1029" s="224"/>
      <c r="AG1029" s="224"/>
      <c r="AH1029" s="224"/>
      <c r="AI1029" s="224"/>
      <c r="AJ1029" s="224"/>
      <c r="AK1029" s="224"/>
      <c r="AL1029" s="224"/>
      <c r="AM1029" s="224"/>
      <c r="AN1029" s="224"/>
      <c r="AO1029" s="224"/>
      <c r="AP1029" s="224"/>
      <c r="AQ1029" s="224"/>
      <c r="AR1029" s="224"/>
      <c r="AS1029" s="224"/>
      <c r="AT1029" s="224"/>
      <c r="AU1029" s="224"/>
      <c r="AV1029" s="224"/>
      <c r="AW1029" s="224"/>
      <c r="AX1029" s="224"/>
      <c r="AY1029" s="224"/>
      <c r="AZ1029" s="224"/>
      <c r="BA1029" s="224"/>
      <c r="BB1029" s="224"/>
      <c r="BC1029" s="224"/>
      <c r="BD1029" s="224"/>
      <c r="BE1029" s="224"/>
      <c r="BF1029" s="224"/>
      <c r="BG1029" s="224"/>
      <c r="BH1029" s="224"/>
      <c r="BI1029" s="224"/>
      <c r="BJ1029" s="224"/>
      <c r="BK1029" s="224"/>
      <c r="BL1029" s="224"/>
      <c r="BM1029" s="226">
        <v>1</v>
      </c>
    </row>
    <row r="1030" spans="1:65">
      <c r="A1030" s="30"/>
      <c r="B1030" s="19">
        <v>1</v>
      </c>
      <c r="C1030" s="9">
        <v>2</v>
      </c>
      <c r="D1030" s="244" t="s">
        <v>110</v>
      </c>
      <c r="E1030" s="24">
        <v>7.6999999999999999E-2</v>
      </c>
      <c r="F1030" s="24">
        <v>6.643453808799421E-2</v>
      </c>
      <c r="G1030" s="223"/>
      <c r="H1030" s="224"/>
      <c r="I1030" s="224"/>
      <c r="J1030" s="224"/>
      <c r="K1030" s="224"/>
      <c r="L1030" s="224"/>
      <c r="M1030" s="224"/>
      <c r="N1030" s="224"/>
      <c r="O1030" s="224"/>
      <c r="P1030" s="224"/>
      <c r="Q1030" s="224"/>
      <c r="R1030" s="224"/>
      <c r="S1030" s="224"/>
      <c r="T1030" s="224"/>
      <c r="U1030" s="224"/>
      <c r="V1030" s="224"/>
      <c r="W1030" s="224"/>
      <c r="X1030" s="224"/>
      <c r="Y1030" s="224"/>
      <c r="Z1030" s="224"/>
      <c r="AA1030" s="224"/>
      <c r="AB1030" s="224"/>
      <c r="AC1030" s="224"/>
      <c r="AD1030" s="224"/>
      <c r="AE1030" s="224"/>
      <c r="AF1030" s="224"/>
      <c r="AG1030" s="224"/>
      <c r="AH1030" s="224"/>
      <c r="AI1030" s="224"/>
      <c r="AJ1030" s="224"/>
      <c r="AK1030" s="224"/>
      <c r="AL1030" s="224"/>
      <c r="AM1030" s="224"/>
      <c r="AN1030" s="224"/>
      <c r="AO1030" s="224"/>
      <c r="AP1030" s="224"/>
      <c r="AQ1030" s="224"/>
      <c r="AR1030" s="224"/>
      <c r="AS1030" s="224"/>
      <c r="AT1030" s="224"/>
      <c r="AU1030" s="224"/>
      <c r="AV1030" s="224"/>
      <c r="AW1030" s="224"/>
      <c r="AX1030" s="224"/>
      <c r="AY1030" s="224"/>
      <c r="AZ1030" s="224"/>
      <c r="BA1030" s="224"/>
      <c r="BB1030" s="224"/>
      <c r="BC1030" s="224"/>
      <c r="BD1030" s="224"/>
      <c r="BE1030" s="224"/>
      <c r="BF1030" s="224"/>
      <c r="BG1030" s="224"/>
      <c r="BH1030" s="224"/>
      <c r="BI1030" s="224"/>
      <c r="BJ1030" s="224"/>
      <c r="BK1030" s="224"/>
      <c r="BL1030" s="224"/>
      <c r="BM1030" s="226">
        <v>9</v>
      </c>
    </row>
    <row r="1031" spans="1:65">
      <c r="A1031" s="30"/>
      <c r="B1031" s="19">
        <v>1</v>
      </c>
      <c r="C1031" s="9">
        <v>3</v>
      </c>
      <c r="D1031" s="244" t="s">
        <v>110</v>
      </c>
      <c r="E1031" s="24">
        <v>7.9000000000000001E-2</v>
      </c>
      <c r="F1031" s="24">
        <v>6.6595782823884037E-2</v>
      </c>
      <c r="G1031" s="223"/>
      <c r="H1031" s="224"/>
      <c r="I1031" s="224"/>
      <c r="J1031" s="224"/>
      <c r="K1031" s="224"/>
      <c r="L1031" s="224"/>
      <c r="M1031" s="224"/>
      <c r="N1031" s="224"/>
      <c r="O1031" s="224"/>
      <c r="P1031" s="224"/>
      <c r="Q1031" s="224"/>
      <c r="R1031" s="224"/>
      <c r="S1031" s="224"/>
      <c r="T1031" s="224"/>
      <c r="U1031" s="224"/>
      <c r="V1031" s="224"/>
      <c r="W1031" s="224"/>
      <c r="X1031" s="224"/>
      <c r="Y1031" s="224"/>
      <c r="Z1031" s="224"/>
      <c r="AA1031" s="224"/>
      <c r="AB1031" s="224"/>
      <c r="AC1031" s="224"/>
      <c r="AD1031" s="224"/>
      <c r="AE1031" s="224"/>
      <c r="AF1031" s="224"/>
      <c r="AG1031" s="224"/>
      <c r="AH1031" s="224"/>
      <c r="AI1031" s="224"/>
      <c r="AJ1031" s="224"/>
      <c r="AK1031" s="224"/>
      <c r="AL1031" s="224"/>
      <c r="AM1031" s="224"/>
      <c r="AN1031" s="224"/>
      <c r="AO1031" s="224"/>
      <c r="AP1031" s="224"/>
      <c r="AQ1031" s="224"/>
      <c r="AR1031" s="224"/>
      <c r="AS1031" s="224"/>
      <c r="AT1031" s="224"/>
      <c r="AU1031" s="224"/>
      <c r="AV1031" s="224"/>
      <c r="AW1031" s="224"/>
      <c r="AX1031" s="224"/>
      <c r="AY1031" s="224"/>
      <c r="AZ1031" s="224"/>
      <c r="BA1031" s="224"/>
      <c r="BB1031" s="224"/>
      <c r="BC1031" s="224"/>
      <c r="BD1031" s="224"/>
      <c r="BE1031" s="224"/>
      <c r="BF1031" s="224"/>
      <c r="BG1031" s="224"/>
      <c r="BH1031" s="224"/>
      <c r="BI1031" s="224"/>
      <c r="BJ1031" s="224"/>
      <c r="BK1031" s="224"/>
      <c r="BL1031" s="224"/>
      <c r="BM1031" s="226">
        <v>16</v>
      </c>
    </row>
    <row r="1032" spans="1:65">
      <c r="A1032" s="30"/>
      <c r="B1032" s="19">
        <v>1</v>
      </c>
      <c r="C1032" s="9">
        <v>4</v>
      </c>
      <c r="D1032" s="244" t="s">
        <v>110</v>
      </c>
      <c r="E1032" s="24">
        <v>8.2000000000000003E-2</v>
      </c>
      <c r="F1032" s="24">
        <v>6.6366463341244492E-2</v>
      </c>
      <c r="G1032" s="223"/>
      <c r="H1032" s="224"/>
      <c r="I1032" s="224"/>
      <c r="J1032" s="224"/>
      <c r="K1032" s="224"/>
      <c r="L1032" s="224"/>
      <c r="M1032" s="224"/>
      <c r="N1032" s="224"/>
      <c r="O1032" s="224"/>
      <c r="P1032" s="224"/>
      <c r="Q1032" s="224"/>
      <c r="R1032" s="224"/>
      <c r="S1032" s="224"/>
      <c r="T1032" s="224"/>
      <c r="U1032" s="224"/>
      <c r="V1032" s="224"/>
      <c r="W1032" s="224"/>
      <c r="X1032" s="224"/>
      <c r="Y1032" s="224"/>
      <c r="Z1032" s="224"/>
      <c r="AA1032" s="224"/>
      <c r="AB1032" s="224"/>
      <c r="AC1032" s="224"/>
      <c r="AD1032" s="224"/>
      <c r="AE1032" s="224"/>
      <c r="AF1032" s="224"/>
      <c r="AG1032" s="224"/>
      <c r="AH1032" s="224"/>
      <c r="AI1032" s="224"/>
      <c r="AJ1032" s="224"/>
      <c r="AK1032" s="224"/>
      <c r="AL1032" s="224"/>
      <c r="AM1032" s="224"/>
      <c r="AN1032" s="224"/>
      <c r="AO1032" s="224"/>
      <c r="AP1032" s="224"/>
      <c r="AQ1032" s="224"/>
      <c r="AR1032" s="224"/>
      <c r="AS1032" s="224"/>
      <c r="AT1032" s="224"/>
      <c r="AU1032" s="224"/>
      <c r="AV1032" s="224"/>
      <c r="AW1032" s="224"/>
      <c r="AX1032" s="224"/>
      <c r="AY1032" s="224"/>
      <c r="AZ1032" s="224"/>
      <c r="BA1032" s="224"/>
      <c r="BB1032" s="224"/>
      <c r="BC1032" s="224"/>
      <c r="BD1032" s="224"/>
      <c r="BE1032" s="224"/>
      <c r="BF1032" s="224"/>
      <c r="BG1032" s="224"/>
      <c r="BH1032" s="224"/>
      <c r="BI1032" s="224"/>
      <c r="BJ1032" s="224"/>
      <c r="BK1032" s="224"/>
      <c r="BL1032" s="224"/>
      <c r="BM1032" s="226">
        <v>7.2559744899649795E-2</v>
      </c>
    </row>
    <row r="1033" spans="1:65">
      <c r="A1033" s="30"/>
      <c r="B1033" s="19">
        <v>1</v>
      </c>
      <c r="C1033" s="9">
        <v>5</v>
      </c>
      <c r="D1033" s="244" t="s">
        <v>110</v>
      </c>
      <c r="E1033" s="24">
        <v>7.6999999999999999E-2</v>
      </c>
      <c r="F1033" s="24">
        <v>6.3004176097239684E-2</v>
      </c>
      <c r="G1033" s="223"/>
      <c r="H1033" s="224"/>
      <c r="I1033" s="224"/>
      <c r="J1033" s="224"/>
      <c r="K1033" s="224"/>
      <c r="L1033" s="224"/>
      <c r="M1033" s="224"/>
      <c r="N1033" s="224"/>
      <c r="O1033" s="224"/>
      <c r="P1033" s="224"/>
      <c r="Q1033" s="224"/>
      <c r="R1033" s="224"/>
      <c r="S1033" s="224"/>
      <c r="T1033" s="224"/>
      <c r="U1033" s="224"/>
      <c r="V1033" s="224"/>
      <c r="W1033" s="224"/>
      <c r="X1033" s="224"/>
      <c r="Y1033" s="224"/>
      <c r="Z1033" s="224"/>
      <c r="AA1033" s="224"/>
      <c r="AB1033" s="224"/>
      <c r="AC1033" s="224"/>
      <c r="AD1033" s="224"/>
      <c r="AE1033" s="224"/>
      <c r="AF1033" s="224"/>
      <c r="AG1033" s="224"/>
      <c r="AH1033" s="224"/>
      <c r="AI1033" s="224"/>
      <c r="AJ1033" s="224"/>
      <c r="AK1033" s="224"/>
      <c r="AL1033" s="224"/>
      <c r="AM1033" s="224"/>
      <c r="AN1033" s="224"/>
      <c r="AO1033" s="224"/>
      <c r="AP1033" s="224"/>
      <c r="AQ1033" s="224"/>
      <c r="AR1033" s="224"/>
      <c r="AS1033" s="224"/>
      <c r="AT1033" s="224"/>
      <c r="AU1033" s="224"/>
      <c r="AV1033" s="224"/>
      <c r="AW1033" s="224"/>
      <c r="AX1033" s="224"/>
      <c r="AY1033" s="224"/>
      <c r="AZ1033" s="224"/>
      <c r="BA1033" s="224"/>
      <c r="BB1033" s="224"/>
      <c r="BC1033" s="224"/>
      <c r="BD1033" s="224"/>
      <c r="BE1033" s="224"/>
      <c r="BF1033" s="224"/>
      <c r="BG1033" s="224"/>
      <c r="BH1033" s="224"/>
      <c r="BI1033" s="224"/>
      <c r="BJ1033" s="224"/>
      <c r="BK1033" s="224"/>
      <c r="BL1033" s="224"/>
      <c r="BM1033" s="226">
        <v>15</v>
      </c>
    </row>
    <row r="1034" spans="1:65">
      <c r="A1034" s="30"/>
      <c r="B1034" s="19">
        <v>1</v>
      </c>
      <c r="C1034" s="9">
        <v>6</v>
      </c>
      <c r="D1034" s="244" t="s">
        <v>110</v>
      </c>
      <c r="E1034" s="24">
        <v>7.9000000000000001E-2</v>
      </c>
      <c r="F1034" s="24">
        <v>6.2687813728163386E-2</v>
      </c>
      <c r="G1034" s="223"/>
      <c r="H1034" s="224"/>
      <c r="I1034" s="224"/>
      <c r="J1034" s="224"/>
      <c r="K1034" s="224"/>
      <c r="L1034" s="224"/>
      <c r="M1034" s="224"/>
      <c r="N1034" s="224"/>
      <c r="O1034" s="224"/>
      <c r="P1034" s="224"/>
      <c r="Q1034" s="224"/>
      <c r="R1034" s="224"/>
      <c r="S1034" s="224"/>
      <c r="T1034" s="224"/>
      <c r="U1034" s="224"/>
      <c r="V1034" s="224"/>
      <c r="W1034" s="224"/>
      <c r="X1034" s="224"/>
      <c r="Y1034" s="224"/>
      <c r="Z1034" s="224"/>
      <c r="AA1034" s="224"/>
      <c r="AB1034" s="224"/>
      <c r="AC1034" s="224"/>
      <c r="AD1034" s="224"/>
      <c r="AE1034" s="224"/>
      <c r="AF1034" s="224"/>
      <c r="AG1034" s="224"/>
      <c r="AH1034" s="224"/>
      <c r="AI1034" s="224"/>
      <c r="AJ1034" s="224"/>
      <c r="AK1034" s="224"/>
      <c r="AL1034" s="224"/>
      <c r="AM1034" s="224"/>
      <c r="AN1034" s="224"/>
      <c r="AO1034" s="224"/>
      <c r="AP1034" s="224"/>
      <c r="AQ1034" s="224"/>
      <c r="AR1034" s="224"/>
      <c r="AS1034" s="224"/>
      <c r="AT1034" s="224"/>
      <c r="AU1034" s="224"/>
      <c r="AV1034" s="224"/>
      <c r="AW1034" s="224"/>
      <c r="AX1034" s="224"/>
      <c r="AY1034" s="224"/>
      <c r="AZ1034" s="224"/>
      <c r="BA1034" s="224"/>
      <c r="BB1034" s="224"/>
      <c r="BC1034" s="224"/>
      <c r="BD1034" s="224"/>
      <c r="BE1034" s="224"/>
      <c r="BF1034" s="224"/>
      <c r="BG1034" s="224"/>
      <c r="BH1034" s="224"/>
      <c r="BI1034" s="224"/>
      <c r="BJ1034" s="224"/>
      <c r="BK1034" s="224"/>
      <c r="BL1034" s="224"/>
      <c r="BM1034" s="56"/>
    </row>
    <row r="1035" spans="1:65">
      <c r="A1035" s="30"/>
      <c r="B1035" s="20" t="s">
        <v>238</v>
      </c>
      <c r="C1035" s="12"/>
      <c r="D1035" s="227" t="s">
        <v>745</v>
      </c>
      <c r="E1035" s="227">
        <v>7.9666666666666677E-2</v>
      </c>
      <c r="F1035" s="227">
        <v>6.5452823132632829E-2</v>
      </c>
      <c r="G1035" s="223"/>
      <c r="H1035" s="224"/>
      <c r="I1035" s="224"/>
      <c r="J1035" s="224"/>
      <c r="K1035" s="224"/>
      <c r="L1035" s="224"/>
      <c r="M1035" s="224"/>
      <c r="N1035" s="224"/>
      <c r="O1035" s="224"/>
      <c r="P1035" s="224"/>
      <c r="Q1035" s="224"/>
      <c r="R1035" s="224"/>
      <c r="S1035" s="224"/>
      <c r="T1035" s="224"/>
      <c r="U1035" s="224"/>
      <c r="V1035" s="224"/>
      <c r="W1035" s="224"/>
      <c r="X1035" s="224"/>
      <c r="Y1035" s="224"/>
      <c r="Z1035" s="224"/>
      <c r="AA1035" s="224"/>
      <c r="AB1035" s="224"/>
      <c r="AC1035" s="224"/>
      <c r="AD1035" s="224"/>
      <c r="AE1035" s="224"/>
      <c r="AF1035" s="224"/>
      <c r="AG1035" s="224"/>
      <c r="AH1035" s="224"/>
      <c r="AI1035" s="224"/>
      <c r="AJ1035" s="224"/>
      <c r="AK1035" s="224"/>
      <c r="AL1035" s="224"/>
      <c r="AM1035" s="224"/>
      <c r="AN1035" s="224"/>
      <c r="AO1035" s="224"/>
      <c r="AP1035" s="224"/>
      <c r="AQ1035" s="224"/>
      <c r="AR1035" s="224"/>
      <c r="AS1035" s="224"/>
      <c r="AT1035" s="224"/>
      <c r="AU1035" s="224"/>
      <c r="AV1035" s="224"/>
      <c r="AW1035" s="224"/>
      <c r="AX1035" s="224"/>
      <c r="AY1035" s="224"/>
      <c r="AZ1035" s="224"/>
      <c r="BA1035" s="224"/>
      <c r="BB1035" s="224"/>
      <c r="BC1035" s="224"/>
      <c r="BD1035" s="224"/>
      <c r="BE1035" s="224"/>
      <c r="BF1035" s="224"/>
      <c r="BG1035" s="224"/>
      <c r="BH1035" s="224"/>
      <c r="BI1035" s="224"/>
      <c r="BJ1035" s="224"/>
      <c r="BK1035" s="224"/>
      <c r="BL1035" s="224"/>
      <c r="BM1035" s="56"/>
    </row>
    <row r="1036" spans="1:65">
      <c r="A1036" s="30"/>
      <c r="B1036" s="3" t="s">
        <v>239</v>
      </c>
      <c r="C1036" s="29"/>
      <c r="D1036" s="24" t="s">
        <v>745</v>
      </c>
      <c r="E1036" s="24">
        <v>7.9000000000000001E-2</v>
      </c>
      <c r="F1036" s="24">
        <v>6.6400500714619351E-2</v>
      </c>
      <c r="G1036" s="223"/>
      <c r="H1036" s="224"/>
      <c r="I1036" s="224"/>
      <c r="J1036" s="224"/>
      <c r="K1036" s="224"/>
      <c r="L1036" s="224"/>
      <c r="M1036" s="224"/>
      <c r="N1036" s="224"/>
      <c r="O1036" s="224"/>
      <c r="P1036" s="224"/>
      <c r="Q1036" s="224"/>
      <c r="R1036" s="224"/>
      <c r="S1036" s="224"/>
      <c r="T1036" s="224"/>
      <c r="U1036" s="224"/>
      <c r="V1036" s="224"/>
      <c r="W1036" s="224"/>
      <c r="X1036" s="224"/>
      <c r="Y1036" s="224"/>
      <c r="Z1036" s="224"/>
      <c r="AA1036" s="224"/>
      <c r="AB1036" s="224"/>
      <c r="AC1036" s="224"/>
      <c r="AD1036" s="224"/>
      <c r="AE1036" s="224"/>
      <c r="AF1036" s="224"/>
      <c r="AG1036" s="224"/>
      <c r="AH1036" s="224"/>
      <c r="AI1036" s="224"/>
      <c r="AJ1036" s="224"/>
      <c r="AK1036" s="224"/>
      <c r="AL1036" s="224"/>
      <c r="AM1036" s="224"/>
      <c r="AN1036" s="224"/>
      <c r="AO1036" s="224"/>
      <c r="AP1036" s="224"/>
      <c r="AQ1036" s="224"/>
      <c r="AR1036" s="224"/>
      <c r="AS1036" s="224"/>
      <c r="AT1036" s="224"/>
      <c r="AU1036" s="224"/>
      <c r="AV1036" s="224"/>
      <c r="AW1036" s="224"/>
      <c r="AX1036" s="224"/>
      <c r="AY1036" s="224"/>
      <c r="AZ1036" s="224"/>
      <c r="BA1036" s="224"/>
      <c r="BB1036" s="224"/>
      <c r="BC1036" s="224"/>
      <c r="BD1036" s="224"/>
      <c r="BE1036" s="224"/>
      <c r="BF1036" s="224"/>
      <c r="BG1036" s="224"/>
      <c r="BH1036" s="224"/>
      <c r="BI1036" s="224"/>
      <c r="BJ1036" s="224"/>
      <c r="BK1036" s="224"/>
      <c r="BL1036" s="224"/>
      <c r="BM1036" s="56"/>
    </row>
    <row r="1037" spans="1:65">
      <c r="A1037" s="30"/>
      <c r="B1037" s="3" t="s">
        <v>240</v>
      </c>
      <c r="C1037" s="29"/>
      <c r="D1037" s="24" t="s">
        <v>745</v>
      </c>
      <c r="E1037" s="24">
        <v>2.8047578623950197E-3</v>
      </c>
      <c r="F1037" s="24">
        <v>2.072588712735743E-3</v>
      </c>
      <c r="G1037" s="223"/>
      <c r="H1037" s="224"/>
      <c r="I1037" s="224"/>
      <c r="J1037" s="224"/>
      <c r="K1037" s="224"/>
      <c r="L1037" s="224"/>
      <c r="M1037" s="224"/>
      <c r="N1037" s="224"/>
      <c r="O1037" s="224"/>
      <c r="P1037" s="224"/>
      <c r="Q1037" s="224"/>
      <c r="R1037" s="224"/>
      <c r="S1037" s="224"/>
      <c r="T1037" s="224"/>
      <c r="U1037" s="224"/>
      <c r="V1037" s="224"/>
      <c r="W1037" s="224"/>
      <c r="X1037" s="224"/>
      <c r="Y1037" s="224"/>
      <c r="Z1037" s="224"/>
      <c r="AA1037" s="224"/>
      <c r="AB1037" s="224"/>
      <c r="AC1037" s="224"/>
      <c r="AD1037" s="224"/>
      <c r="AE1037" s="224"/>
      <c r="AF1037" s="224"/>
      <c r="AG1037" s="224"/>
      <c r="AH1037" s="224"/>
      <c r="AI1037" s="224"/>
      <c r="AJ1037" s="224"/>
      <c r="AK1037" s="224"/>
      <c r="AL1037" s="224"/>
      <c r="AM1037" s="224"/>
      <c r="AN1037" s="224"/>
      <c r="AO1037" s="224"/>
      <c r="AP1037" s="224"/>
      <c r="AQ1037" s="224"/>
      <c r="AR1037" s="224"/>
      <c r="AS1037" s="224"/>
      <c r="AT1037" s="224"/>
      <c r="AU1037" s="224"/>
      <c r="AV1037" s="224"/>
      <c r="AW1037" s="224"/>
      <c r="AX1037" s="224"/>
      <c r="AY1037" s="224"/>
      <c r="AZ1037" s="224"/>
      <c r="BA1037" s="224"/>
      <c r="BB1037" s="224"/>
      <c r="BC1037" s="224"/>
      <c r="BD1037" s="224"/>
      <c r="BE1037" s="224"/>
      <c r="BF1037" s="224"/>
      <c r="BG1037" s="224"/>
      <c r="BH1037" s="224"/>
      <c r="BI1037" s="224"/>
      <c r="BJ1037" s="224"/>
      <c r="BK1037" s="224"/>
      <c r="BL1037" s="224"/>
      <c r="BM1037" s="56"/>
    </row>
    <row r="1038" spans="1:65">
      <c r="A1038" s="30"/>
      <c r="B1038" s="3" t="s">
        <v>87</v>
      </c>
      <c r="C1038" s="29"/>
      <c r="D1038" s="13" t="s">
        <v>745</v>
      </c>
      <c r="E1038" s="13">
        <v>3.5206165636757568E-2</v>
      </c>
      <c r="F1038" s="13">
        <v>3.1665382997092026E-2</v>
      </c>
      <c r="G1038" s="156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241</v>
      </c>
      <c r="C1039" s="29"/>
      <c r="D1039" s="13" t="s">
        <v>745</v>
      </c>
      <c r="E1039" s="13">
        <v>9.7945793178376928E-2</v>
      </c>
      <c r="F1039" s="13">
        <v>-9.7945793178378038E-2</v>
      </c>
      <c r="G1039" s="156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46" t="s">
        <v>242</v>
      </c>
      <c r="C1040" s="47"/>
      <c r="D1040" s="45">
        <v>0.73</v>
      </c>
      <c r="E1040" s="45">
        <v>0.67</v>
      </c>
      <c r="F1040" s="45">
        <v>0</v>
      </c>
      <c r="G1040" s="156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1"/>
      <c r="C1041" s="20"/>
      <c r="D1041" s="20"/>
      <c r="E1041" s="20"/>
      <c r="F1041" s="20"/>
      <c r="BM1041" s="55"/>
    </row>
    <row r="1042" spans="1:65" ht="15">
      <c r="B1042" s="8" t="s">
        <v>604</v>
      </c>
      <c r="BM1042" s="28" t="s">
        <v>67</v>
      </c>
    </row>
    <row r="1043" spans="1:65" ht="15">
      <c r="A1043" s="25" t="s">
        <v>32</v>
      </c>
      <c r="B1043" s="18" t="s">
        <v>114</v>
      </c>
      <c r="C1043" s="15" t="s">
        <v>115</v>
      </c>
      <c r="D1043" s="16" t="s">
        <v>234</v>
      </c>
      <c r="E1043" s="17" t="s">
        <v>234</v>
      </c>
      <c r="F1043" s="17" t="s">
        <v>234</v>
      </c>
      <c r="G1043" s="17" t="s">
        <v>234</v>
      </c>
      <c r="H1043" s="17" t="s">
        <v>234</v>
      </c>
      <c r="I1043" s="17" t="s">
        <v>234</v>
      </c>
      <c r="J1043" s="17" t="s">
        <v>234</v>
      </c>
      <c r="K1043" s="17" t="s">
        <v>234</v>
      </c>
      <c r="L1043" s="17" t="s">
        <v>234</v>
      </c>
      <c r="M1043" s="17" t="s">
        <v>234</v>
      </c>
      <c r="N1043" s="17" t="s">
        <v>234</v>
      </c>
      <c r="O1043" s="17" t="s">
        <v>234</v>
      </c>
      <c r="P1043" s="17" t="s">
        <v>234</v>
      </c>
      <c r="Q1043" s="17" t="s">
        <v>234</v>
      </c>
      <c r="R1043" s="17" t="s">
        <v>234</v>
      </c>
      <c r="S1043" s="17" t="s">
        <v>234</v>
      </c>
      <c r="T1043" s="17" t="s">
        <v>234</v>
      </c>
      <c r="U1043" s="17" t="s">
        <v>234</v>
      </c>
      <c r="V1043" s="17" t="s">
        <v>234</v>
      </c>
      <c r="W1043" s="17" t="s">
        <v>234</v>
      </c>
      <c r="X1043" s="17" t="s">
        <v>234</v>
      </c>
      <c r="Y1043" s="17" t="s">
        <v>234</v>
      </c>
      <c r="Z1043" s="17" t="s">
        <v>234</v>
      </c>
      <c r="AA1043" s="156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 t="s">
        <v>235</v>
      </c>
      <c r="C1044" s="9" t="s">
        <v>235</v>
      </c>
      <c r="D1044" s="153" t="s">
        <v>246</v>
      </c>
      <c r="E1044" s="155" t="s">
        <v>247</v>
      </c>
      <c r="F1044" s="155" t="s">
        <v>248</v>
      </c>
      <c r="G1044" s="155" t="s">
        <v>249</v>
      </c>
      <c r="H1044" s="155" t="s">
        <v>250</v>
      </c>
      <c r="I1044" s="155" t="s">
        <v>251</v>
      </c>
      <c r="J1044" s="155" t="s">
        <v>252</v>
      </c>
      <c r="K1044" s="155" t="s">
        <v>253</v>
      </c>
      <c r="L1044" s="155" t="s">
        <v>254</v>
      </c>
      <c r="M1044" s="155" t="s">
        <v>255</v>
      </c>
      <c r="N1044" s="155" t="s">
        <v>257</v>
      </c>
      <c r="O1044" s="155" t="s">
        <v>259</v>
      </c>
      <c r="P1044" s="155" t="s">
        <v>261</v>
      </c>
      <c r="Q1044" s="155" t="s">
        <v>262</v>
      </c>
      <c r="R1044" s="155" t="s">
        <v>264</v>
      </c>
      <c r="S1044" s="155" t="s">
        <v>265</v>
      </c>
      <c r="T1044" s="155" t="s">
        <v>266</v>
      </c>
      <c r="U1044" s="155" t="s">
        <v>267</v>
      </c>
      <c r="V1044" s="155" t="s">
        <v>268</v>
      </c>
      <c r="W1044" s="155" t="s">
        <v>269</v>
      </c>
      <c r="X1044" s="155" t="s">
        <v>270</v>
      </c>
      <c r="Y1044" s="155" t="s">
        <v>271</v>
      </c>
      <c r="Z1044" s="155" t="s">
        <v>272</v>
      </c>
      <c r="AA1044" s="156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 t="s">
        <v>3</v>
      </c>
    </row>
    <row r="1045" spans="1:65">
      <c r="A1045" s="30"/>
      <c r="B1045" s="19"/>
      <c r="C1045" s="9"/>
      <c r="D1045" s="10" t="s">
        <v>282</v>
      </c>
      <c r="E1045" s="11" t="s">
        <v>281</v>
      </c>
      <c r="F1045" s="11" t="s">
        <v>281</v>
      </c>
      <c r="G1045" s="11" t="s">
        <v>281</v>
      </c>
      <c r="H1045" s="11" t="s">
        <v>281</v>
      </c>
      <c r="I1045" s="11" t="s">
        <v>281</v>
      </c>
      <c r="J1045" s="11" t="s">
        <v>281</v>
      </c>
      <c r="K1045" s="11" t="s">
        <v>282</v>
      </c>
      <c r="L1045" s="11" t="s">
        <v>281</v>
      </c>
      <c r="M1045" s="11" t="s">
        <v>281</v>
      </c>
      <c r="N1045" s="11" t="s">
        <v>281</v>
      </c>
      <c r="O1045" s="11" t="s">
        <v>282</v>
      </c>
      <c r="P1045" s="11" t="s">
        <v>282</v>
      </c>
      <c r="Q1045" s="11" t="s">
        <v>282</v>
      </c>
      <c r="R1045" s="11" t="s">
        <v>282</v>
      </c>
      <c r="S1045" s="11" t="s">
        <v>282</v>
      </c>
      <c r="T1045" s="11" t="s">
        <v>281</v>
      </c>
      <c r="U1045" s="11" t="s">
        <v>281</v>
      </c>
      <c r="V1045" s="11" t="s">
        <v>311</v>
      </c>
      <c r="W1045" s="11" t="s">
        <v>282</v>
      </c>
      <c r="X1045" s="11" t="s">
        <v>282</v>
      </c>
      <c r="Y1045" s="11" t="s">
        <v>282</v>
      </c>
      <c r="Z1045" s="11" t="s">
        <v>281</v>
      </c>
      <c r="AA1045" s="156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</v>
      </c>
    </row>
    <row r="1046" spans="1:65">
      <c r="A1046" s="30"/>
      <c r="B1046" s="19"/>
      <c r="C1046" s="9"/>
      <c r="D1046" s="26" t="s">
        <v>312</v>
      </c>
      <c r="E1046" s="26" t="s">
        <v>312</v>
      </c>
      <c r="F1046" s="26" t="s">
        <v>312</v>
      </c>
      <c r="G1046" s="26" t="s">
        <v>312</v>
      </c>
      <c r="H1046" s="26" t="s">
        <v>312</v>
      </c>
      <c r="I1046" s="26" t="s">
        <v>312</v>
      </c>
      <c r="J1046" s="26" t="s">
        <v>312</v>
      </c>
      <c r="K1046" s="26" t="s">
        <v>312</v>
      </c>
      <c r="L1046" s="26" t="s">
        <v>121</v>
      </c>
      <c r="M1046" s="26" t="s">
        <v>278</v>
      </c>
      <c r="N1046" s="26" t="s">
        <v>314</v>
      </c>
      <c r="O1046" s="26" t="s">
        <v>313</v>
      </c>
      <c r="P1046" s="26" t="s">
        <v>313</v>
      </c>
      <c r="Q1046" s="26" t="s">
        <v>315</v>
      </c>
      <c r="R1046" s="26" t="s">
        <v>312</v>
      </c>
      <c r="S1046" s="26" t="s">
        <v>314</v>
      </c>
      <c r="T1046" s="26" t="s">
        <v>312</v>
      </c>
      <c r="U1046" s="26" t="s">
        <v>315</v>
      </c>
      <c r="V1046" s="26" t="s">
        <v>312</v>
      </c>
      <c r="W1046" s="26" t="s">
        <v>315</v>
      </c>
      <c r="X1046" s="26" t="s">
        <v>315</v>
      </c>
      <c r="Y1046" s="26" t="s">
        <v>312</v>
      </c>
      <c r="Z1046" s="26" t="s">
        <v>314</v>
      </c>
      <c r="AA1046" s="156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3</v>
      </c>
    </row>
    <row r="1047" spans="1:65">
      <c r="A1047" s="30"/>
      <c r="B1047" s="18">
        <v>1</v>
      </c>
      <c r="C1047" s="14">
        <v>1</v>
      </c>
      <c r="D1047" s="22">
        <v>2.6</v>
      </c>
      <c r="E1047" s="22">
        <v>2.2000000000000002</v>
      </c>
      <c r="F1047" s="22">
        <v>2.16</v>
      </c>
      <c r="G1047" s="22">
        <v>2.62</v>
      </c>
      <c r="H1047" s="22">
        <v>2.39</v>
      </c>
      <c r="I1047" s="22">
        <v>2.48</v>
      </c>
      <c r="J1047" s="22">
        <v>2.36</v>
      </c>
      <c r="K1047" s="22">
        <v>2.1800000000000002</v>
      </c>
      <c r="L1047" s="22">
        <v>3.02</v>
      </c>
      <c r="M1047" s="22">
        <v>2.5</v>
      </c>
      <c r="N1047" s="22">
        <v>2.1735060137445616</v>
      </c>
      <c r="O1047" s="22">
        <v>2.7737511578584741</v>
      </c>
      <c r="P1047" s="22">
        <v>3.09</v>
      </c>
      <c r="Q1047" s="22">
        <v>2.2999999999999998</v>
      </c>
      <c r="R1047" s="22">
        <v>2.62</v>
      </c>
      <c r="S1047" s="22">
        <v>2.96</v>
      </c>
      <c r="T1047" s="151">
        <v>1.4310816</v>
      </c>
      <c r="U1047" s="158">
        <v>3.05</v>
      </c>
      <c r="V1047" s="151" t="s">
        <v>335</v>
      </c>
      <c r="W1047" s="22">
        <v>2.34</v>
      </c>
      <c r="X1047" s="22">
        <v>2.29</v>
      </c>
      <c r="Y1047" s="22">
        <v>2.4900000000000002</v>
      </c>
      <c r="Z1047" s="22">
        <v>2.37</v>
      </c>
      <c r="AA1047" s="156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>
        <v>1</v>
      </c>
      <c r="C1048" s="9">
        <v>2</v>
      </c>
      <c r="D1048" s="11">
        <v>2.6</v>
      </c>
      <c r="E1048" s="11">
        <v>2.2999999999999998</v>
      </c>
      <c r="F1048" s="11">
        <v>2.29</v>
      </c>
      <c r="G1048" s="11">
        <v>2.4300000000000002</v>
      </c>
      <c r="H1048" s="11">
        <v>2.5099999999999998</v>
      </c>
      <c r="I1048" s="11">
        <v>2.52</v>
      </c>
      <c r="J1048" s="11">
        <v>2.4300000000000002</v>
      </c>
      <c r="K1048" s="11">
        <v>2.2400000000000002</v>
      </c>
      <c r="L1048" s="11">
        <v>2.89</v>
      </c>
      <c r="M1048" s="11">
        <v>2.4</v>
      </c>
      <c r="N1048" s="157">
        <v>2.4070145595161758</v>
      </c>
      <c r="O1048" s="11">
        <v>2.7911784161574542</v>
      </c>
      <c r="P1048" s="11">
        <v>2.98</v>
      </c>
      <c r="Q1048" s="11">
        <v>2.2999999999999998</v>
      </c>
      <c r="R1048" s="11">
        <v>2.61</v>
      </c>
      <c r="S1048" s="11">
        <v>2.92</v>
      </c>
      <c r="T1048" s="152">
        <v>1.4954975999999998</v>
      </c>
      <c r="U1048" s="11">
        <v>2.69</v>
      </c>
      <c r="V1048" s="152" t="s">
        <v>335</v>
      </c>
      <c r="W1048" s="11">
        <v>2.4</v>
      </c>
      <c r="X1048" s="11">
        <v>2.19</v>
      </c>
      <c r="Y1048" s="11">
        <v>2.5099999999999998</v>
      </c>
      <c r="Z1048" s="11">
        <v>2.31</v>
      </c>
      <c r="AA1048" s="156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41</v>
      </c>
    </row>
    <row r="1049" spans="1:65">
      <c r="A1049" s="30"/>
      <c r="B1049" s="19">
        <v>1</v>
      </c>
      <c r="C1049" s="9">
        <v>3</v>
      </c>
      <c r="D1049" s="11">
        <v>2.6</v>
      </c>
      <c r="E1049" s="11">
        <v>2.5</v>
      </c>
      <c r="F1049" s="11">
        <v>2.1800000000000002</v>
      </c>
      <c r="G1049" s="11">
        <v>2.73</v>
      </c>
      <c r="H1049" s="11">
        <v>2.5499999999999998</v>
      </c>
      <c r="I1049" s="11">
        <v>2.4</v>
      </c>
      <c r="J1049" s="11">
        <v>2.38</v>
      </c>
      <c r="K1049" s="11">
        <v>2.31</v>
      </c>
      <c r="L1049" s="11">
        <v>2.89</v>
      </c>
      <c r="M1049" s="11">
        <v>2.2999999999999998</v>
      </c>
      <c r="N1049" s="11">
        <v>2.2664096420228765</v>
      </c>
      <c r="O1049" s="11">
        <v>2.8290010771322449</v>
      </c>
      <c r="P1049" s="11">
        <v>2.97</v>
      </c>
      <c r="Q1049" s="11">
        <v>2.2999999999999998</v>
      </c>
      <c r="R1049" s="11">
        <v>2.67</v>
      </c>
      <c r="S1049" s="11">
        <v>2.85</v>
      </c>
      <c r="T1049" s="152">
        <v>1.5841536000000001</v>
      </c>
      <c r="U1049" s="11">
        <v>2.81</v>
      </c>
      <c r="V1049" s="152" t="s">
        <v>335</v>
      </c>
      <c r="W1049" s="11">
        <v>2.52</v>
      </c>
      <c r="X1049" s="11">
        <v>2.34</v>
      </c>
      <c r="Y1049" s="11">
        <v>2.42</v>
      </c>
      <c r="Z1049" s="11">
        <v>2.42</v>
      </c>
      <c r="AA1049" s="156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16</v>
      </c>
    </row>
    <row r="1050" spans="1:65">
      <c r="A1050" s="30"/>
      <c r="B1050" s="19">
        <v>1</v>
      </c>
      <c r="C1050" s="9">
        <v>4</v>
      </c>
      <c r="D1050" s="11">
        <v>2.7</v>
      </c>
      <c r="E1050" s="11">
        <v>2.4</v>
      </c>
      <c r="F1050" s="11">
        <v>2.2000000000000002</v>
      </c>
      <c r="G1050" s="11">
        <v>2.5</v>
      </c>
      <c r="H1050" s="11">
        <v>2.48</v>
      </c>
      <c r="I1050" s="11">
        <v>2.4500000000000002</v>
      </c>
      <c r="J1050" s="11">
        <v>2.48</v>
      </c>
      <c r="K1050" s="11">
        <v>2.2000000000000002</v>
      </c>
      <c r="L1050" s="11">
        <v>2.87</v>
      </c>
      <c r="M1050" s="11">
        <v>2.4</v>
      </c>
      <c r="N1050" s="11">
        <v>2.2520133050166797</v>
      </c>
      <c r="O1050" s="11">
        <v>2.9124680579988702</v>
      </c>
      <c r="P1050" s="11">
        <v>3.01</v>
      </c>
      <c r="Q1050" s="11">
        <v>2.2999999999999998</v>
      </c>
      <c r="R1050" s="11">
        <v>2.66</v>
      </c>
      <c r="S1050" s="11">
        <v>2.88</v>
      </c>
      <c r="T1050" s="152">
        <v>1.3115520000000001</v>
      </c>
      <c r="U1050" s="11">
        <v>2.73</v>
      </c>
      <c r="V1050" s="152" t="s">
        <v>335</v>
      </c>
      <c r="W1050" s="11">
        <v>2.4900000000000002</v>
      </c>
      <c r="X1050" s="11">
        <v>2.2999999999999998</v>
      </c>
      <c r="Y1050" s="11">
        <v>2.4700000000000002</v>
      </c>
      <c r="Z1050" s="11">
        <v>2.35</v>
      </c>
      <c r="AA1050" s="156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2.5184798300661573</v>
      </c>
    </row>
    <row r="1051" spans="1:65">
      <c r="A1051" s="30"/>
      <c r="B1051" s="19">
        <v>1</v>
      </c>
      <c r="C1051" s="9">
        <v>5</v>
      </c>
      <c r="D1051" s="11">
        <v>2.5</v>
      </c>
      <c r="E1051" s="11">
        <v>2.4</v>
      </c>
      <c r="F1051" s="11">
        <v>2.2599999999999998</v>
      </c>
      <c r="G1051" s="11">
        <v>2.5299999999999998</v>
      </c>
      <c r="H1051" s="11">
        <v>2.44</v>
      </c>
      <c r="I1051" s="11">
        <v>2.4500000000000002</v>
      </c>
      <c r="J1051" s="11">
        <v>2.4</v>
      </c>
      <c r="K1051" s="11">
        <v>2.21</v>
      </c>
      <c r="L1051" s="11">
        <v>2.9</v>
      </c>
      <c r="M1051" s="11">
        <v>2.5</v>
      </c>
      <c r="N1051" s="11">
        <v>2.201223345507028</v>
      </c>
      <c r="O1051" s="11">
        <v>2.9255449996887064</v>
      </c>
      <c r="P1051" s="11">
        <v>3.04</v>
      </c>
      <c r="Q1051" s="11">
        <v>2.4</v>
      </c>
      <c r="R1051" s="11">
        <v>2.68</v>
      </c>
      <c r="S1051" s="11">
        <v>2.98</v>
      </c>
      <c r="T1051" s="152">
        <v>1.2967199999999999</v>
      </c>
      <c r="U1051" s="11">
        <v>2.81</v>
      </c>
      <c r="V1051" s="152" t="s">
        <v>335</v>
      </c>
      <c r="W1051" s="11">
        <v>2.46</v>
      </c>
      <c r="X1051" s="11">
        <v>2.2200000000000002</v>
      </c>
      <c r="Y1051" s="11">
        <v>2.36</v>
      </c>
      <c r="Z1051" s="11">
        <v>2.42</v>
      </c>
      <c r="AA1051" s="156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112</v>
      </c>
    </row>
    <row r="1052" spans="1:65">
      <c r="A1052" s="30"/>
      <c r="B1052" s="19">
        <v>1</v>
      </c>
      <c r="C1052" s="9">
        <v>6</v>
      </c>
      <c r="D1052" s="11">
        <v>2.6</v>
      </c>
      <c r="E1052" s="11">
        <v>2.2999999999999998</v>
      </c>
      <c r="F1052" s="11">
        <v>2.23</v>
      </c>
      <c r="G1052" s="11">
        <v>2.4700000000000002</v>
      </c>
      <c r="H1052" s="11">
        <v>2.4700000000000002</v>
      </c>
      <c r="I1052" s="157">
        <v>2.66</v>
      </c>
      <c r="J1052" s="11">
        <v>2.4300000000000002</v>
      </c>
      <c r="K1052" s="11">
        <v>2.2000000000000002</v>
      </c>
      <c r="L1052" s="11">
        <v>2.95</v>
      </c>
      <c r="M1052" s="11">
        <v>2.2999999999999998</v>
      </c>
      <c r="N1052" s="11">
        <v>2.2051534204138603</v>
      </c>
      <c r="O1052" s="11">
        <v>2.9145480074540018</v>
      </c>
      <c r="P1052" s="11">
        <v>3.01</v>
      </c>
      <c r="Q1052" s="11">
        <v>2.2999999999999998</v>
      </c>
      <c r="R1052" s="157">
        <v>2.44</v>
      </c>
      <c r="S1052" s="11">
        <v>2.89</v>
      </c>
      <c r="T1052" s="152">
        <v>1.3579583999999998</v>
      </c>
      <c r="U1052" s="11">
        <v>2.84</v>
      </c>
      <c r="V1052" s="152" t="s">
        <v>335</v>
      </c>
      <c r="W1052" s="11">
        <v>2.44</v>
      </c>
      <c r="X1052" s="11">
        <v>2.27</v>
      </c>
      <c r="Y1052" s="11">
        <v>2.5499999999999998</v>
      </c>
      <c r="Z1052" s="11">
        <v>2.27</v>
      </c>
      <c r="AA1052" s="156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20" t="s">
        <v>238</v>
      </c>
      <c r="C1053" s="12"/>
      <c r="D1053" s="23">
        <v>2.6</v>
      </c>
      <c r="E1053" s="23">
        <v>2.35</v>
      </c>
      <c r="F1053" s="23">
        <v>2.2200000000000002</v>
      </c>
      <c r="G1053" s="23">
        <v>2.5466666666666669</v>
      </c>
      <c r="H1053" s="23">
        <v>2.4733333333333332</v>
      </c>
      <c r="I1053" s="23">
        <v>2.4933333333333336</v>
      </c>
      <c r="J1053" s="23">
        <v>2.4133333333333336</v>
      </c>
      <c r="K1053" s="23">
        <v>2.2233333333333332</v>
      </c>
      <c r="L1053" s="23">
        <v>2.9200000000000004</v>
      </c>
      <c r="M1053" s="23">
        <v>2.4</v>
      </c>
      <c r="N1053" s="23">
        <v>2.2508867143701967</v>
      </c>
      <c r="O1053" s="23">
        <v>2.8577486193816255</v>
      </c>
      <c r="P1053" s="23">
        <v>3.0166666666666671</v>
      </c>
      <c r="Q1053" s="23">
        <v>2.3166666666666664</v>
      </c>
      <c r="R1053" s="23">
        <v>2.6133333333333333</v>
      </c>
      <c r="S1053" s="23">
        <v>2.9133333333333336</v>
      </c>
      <c r="T1053" s="23">
        <v>1.4128271999999997</v>
      </c>
      <c r="U1053" s="23">
        <v>2.8216666666666668</v>
      </c>
      <c r="V1053" s="23" t="s">
        <v>745</v>
      </c>
      <c r="W1053" s="23">
        <v>2.4416666666666669</v>
      </c>
      <c r="X1053" s="23">
        <v>2.2683333333333335</v>
      </c>
      <c r="Y1053" s="23">
        <v>2.4666666666666668</v>
      </c>
      <c r="Z1053" s="23">
        <v>2.3566666666666665</v>
      </c>
      <c r="AA1053" s="156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239</v>
      </c>
      <c r="C1054" s="29"/>
      <c r="D1054" s="11">
        <v>2.6</v>
      </c>
      <c r="E1054" s="11">
        <v>2.3499999999999996</v>
      </c>
      <c r="F1054" s="11">
        <v>2.2149999999999999</v>
      </c>
      <c r="G1054" s="11">
        <v>2.5149999999999997</v>
      </c>
      <c r="H1054" s="11">
        <v>2.4750000000000001</v>
      </c>
      <c r="I1054" s="11">
        <v>2.4649999999999999</v>
      </c>
      <c r="J1054" s="11">
        <v>2.415</v>
      </c>
      <c r="K1054" s="11">
        <v>2.2050000000000001</v>
      </c>
      <c r="L1054" s="11">
        <v>2.895</v>
      </c>
      <c r="M1054" s="11">
        <v>2.4</v>
      </c>
      <c r="N1054" s="11">
        <v>2.2285833627152698</v>
      </c>
      <c r="O1054" s="11">
        <v>2.8707345675655578</v>
      </c>
      <c r="P1054" s="11">
        <v>3.01</v>
      </c>
      <c r="Q1054" s="11">
        <v>2.2999999999999998</v>
      </c>
      <c r="R1054" s="11">
        <v>2.64</v>
      </c>
      <c r="S1054" s="11">
        <v>2.9050000000000002</v>
      </c>
      <c r="T1054" s="11">
        <v>1.39452</v>
      </c>
      <c r="U1054" s="11">
        <v>2.81</v>
      </c>
      <c r="V1054" s="11" t="s">
        <v>745</v>
      </c>
      <c r="W1054" s="11">
        <v>2.4500000000000002</v>
      </c>
      <c r="X1054" s="11">
        <v>2.2800000000000002</v>
      </c>
      <c r="Y1054" s="11">
        <v>2.4800000000000004</v>
      </c>
      <c r="Z1054" s="11">
        <v>2.3600000000000003</v>
      </c>
      <c r="AA1054" s="156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240</v>
      </c>
      <c r="C1055" s="29"/>
      <c r="D1055" s="24">
        <v>6.3245553203367638E-2</v>
      </c>
      <c r="E1055" s="24">
        <v>0.10488088481701512</v>
      </c>
      <c r="F1055" s="24">
        <v>4.9396356140913776E-2</v>
      </c>
      <c r="G1055" s="24">
        <v>0.11039323650779814</v>
      </c>
      <c r="H1055" s="24">
        <v>5.5377492419453722E-2</v>
      </c>
      <c r="I1055" s="24">
        <v>9.0700973901423315E-2</v>
      </c>
      <c r="J1055" s="24">
        <v>4.2739521132865686E-2</v>
      </c>
      <c r="K1055" s="24">
        <v>4.6761807778000458E-2</v>
      </c>
      <c r="L1055" s="24">
        <v>5.585696017507575E-2</v>
      </c>
      <c r="M1055" s="24">
        <v>8.9442719099991672E-2</v>
      </c>
      <c r="N1055" s="24">
        <v>8.3861661957740738E-2</v>
      </c>
      <c r="O1055" s="24">
        <v>6.8015179652406776E-2</v>
      </c>
      <c r="P1055" s="24">
        <v>4.3665394383500776E-2</v>
      </c>
      <c r="Q1055" s="24">
        <v>4.0824829046386339E-2</v>
      </c>
      <c r="R1055" s="24">
        <v>8.936815241833454E-2</v>
      </c>
      <c r="S1055" s="24">
        <v>4.9665548085837764E-2</v>
      </c>
      <c r="T1055" s="24">
        <v>0.11248865430148947</v>
      </c>
      <c r="U1055" s="24">
        <v>0.12528633870724556</v>
      </c>
      <c r="V1055" s="24" t="s">
        <v>745</v>
      </c>
      <c r="W1055" s="24">
        <v>6.4627135683601816E-2</v>
      </c>
      <c r="X1055" s="24">
        <v>5.4924190177613526E-2</v>
      </c>
      <c r="Y1055" s="24">
        <v>6.7724933862401568E-2</v>
      </c>
      <c r="Z1055" s="24">
        <v>5.988878581726851E-2</v>
      </c>
      <c r="AA1055" s="223"/>
      <c r="AB1055" s="224"/>
      <c r="AC1055" s="224"/>
      <c r="AD1055" s="224"/>
      <c r="AE1055" s="224"/>
      <c r="AF1055" s="224"/>
      <c r="AG1055" s="224"/>
      <c r="AH1055" s="224"/>
      <c r="AI1055" s="224"/>
      <c r="AJ1055" s="224"/>
      <c r="AK1055" s="224"/>
      <c r="AL1055" s="224"/>
      <c r="AM1055" s="224"/>
      <c r="AN1055" s="224"/>
      <c r="AO1055" s="224"/>
      <c r="AP1055" s="224"/>
      <c r="AQ1055" s="224"/>
      <c r="AR1055" s="224"/>
      <c r="AS1055" s="224"/>
      <c r="AT1055" s="224"/>
      <c r="AU1055" s="224"/>
      <c r="AV1055" s="224"/>
      <c r="AW1055" s="224"/>
      <c r="AX1055" s="224"/>
      <c r="AY1055" s="224"/>
      <c r="AZ1055" s="224"/>
      <c r="BA1055" s="224"/>
      <c r="BB1055" s="224"/>
      <c r="BC1055" s="224"/>
      <c r="BD1055" s="224"/>
      <c r="BE1055" s="224"/>
      <c r="BF1055" s="224"/>
      <c r="BG1055" s="224"/>
      <c r="BH1055" s="224"/>
      <c r="BI1055" s="224"/>
      <c r="BJ1055" s="224"/>
      <c r="BK1055" s="224"/>
      <c r="BL1055" s="224"/>
      <c r="BM1055" s="56"/>
    </row>
    <row r="1056" spans="1:65">
      <c r="A1056" s="30"/>
      <c r="B1056" s="3" t="s">
        <v>87</v>
      </c>
      <c r="C1056" s="29"/>
      <c r="D1056" s="13">
        <v>2.4325212770526013E-2</v>
      </c>
      <c r="E1056" s="13">
        <v>4.4630163751921324E-2</v>
      </c>
      <c r="F1056" s="13">
        <v>2.2250610874285481E-2</v>
      </c>
      <c r="G1056" s="13">
        <v>4.3348129518768902E-2</v>
      </c>
      <c r="H1056" s="13">
        <v>2.2389821732932774E-2</v>
      </c>
      <c r="I1056" s="13">
        <v>3.6377395949768708E-2</v>
      </c>
      <c r="J1056" s="13">
        <v>1.7709746325773074E-2</v>
      </c>
      <c r="K1056" s="13">
        <v>2.1032297351424496E-2</v>
      </c>
      <c r="L1056" s="13">
        <v>1.9129095950368404E-2</v>
      </c>
      <c r="M1056" s="13">
        <v>3.7267799624996531E-2</v>
      </c>
      <c r="N1056" s="13">
        <v>3.7257166885542446E-2</v>
      </c>
      <c r="O1056" s="13">
        <v>2.380026682232262E-2</v>
      </c>
      <c r="P1056" s="13">
        <v>1.447471637022125E-2</v>
      </c>
      <c r="Q1056" s="13">
        <v>1.7622228365346625E-2</v>
      </c>
      <c r="R1056" s="13">
        <v>3.4196997098852502E-2</v>
      </c>
      <c r="S1056" s="13">
        <v>1.7047670967678865E-2</v>
      </c>
      <c r="T1056" s="13">
        <v>7.9619541796399088E-2</v>
      </c>
      <c r="U1056" s="13">
        <v>4.4401537639898014E-2</v>
      </c>
      <c r="V1056" s="13" t="s">
        <v>745</v>
      </c>
      <c r="W1056" s="13">
        <v>2.6468451474512687E-2</v>
      </c>
      <c r="X1056" s="13">
        <v>2.4213456360446813E-2</v>
      </c>
      <c r="Y1056" s="13">
        <v>2.7456054268541176E-2</v>
      </c>
      <c r="Z1056" s="13">
        <v>2.5412497517935721E-2</v>
      </c>
      <c r="AA1056" s="156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241</v>
      </c>
      <c r="C1057" s="29"/>
      <c r="D1057" s="13">
        <v>3.2368800004128451E-2</v>
      </c>
      <c r="E1057" s="13">
        <v>-6.6897430765499255E-2</v>
      </c>
      <c r="F1057" s="13">
        <v>-0.11851587076570569</v>
      </c>
      <c r="G1057" s="13">
        <v>1.1192004106607811E-2</v>
      </c>
      <c r="H1057" s="13">
        <v>-1.792609025248304E-2</v>
      </c>
      <c r="I1057" s="13">
        <v>-9.984791790912606E-3</v>
      </c>
      <c r="J1057" s="13">
        <v>-4.1749985637193565E-2</v>
      </c>
      <c r="K1057" s="13">
        <v>-0.11719232102211075</v>
      </c>
      <c r="L1057" s="13">
        <v>0.15942957538925207</v>
      </c>
      <c r="M1057" s="13">
        <v>-4.7044184611573781E-2</v>
      </c>
      <c r="N1057" s="13">
        <v>-0.10625183990015563</v>
      </c>
      <c r="O1057" s="13">
        <v>0.13471173573248585</v>
      </c>
      <c r="P1057" s="13">
        <v>0.19781251795350818</v>
      </c>
      <c r="Q1057" s="13">
        <v>-8.0132928201449793E-2</v>
      </c>
      <c r="R1057" s="13">
        <v>3.7662998978508444E-2</v>
      </c>
      <c r="S1057" s="13">
        <v>0.15678247590206196</v>
      </c>
      <c r="T1057" s="13">
        <v>-0.43901587650877216</v>
      </c>
      <c r="U1057" s="13">
        <v>0.12038485795319831</v>
      </c>
      <c r="V1057" s="13" t="s">
        <v>745</v>
      </c>
      <c r="W1057" s="13">
        <v>-3.0499812816635719E-2</v>
      </c>
      <c r="X1057" s="13">
        <v>-9.932439948357763E-2</v>
      </c>
      <c r="Y1057" s="13">
        <v>-2.0573189739673037E-2</v>
      </c>
      <c r="Z1057" s="13">
        <v>-6.4250331278309369E-2</v>
      </c>
      <c r="AA1057" s="156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46" t="s">
        <v>242</v>
      </c>
      <c r="C1058" s="47"/>
      <c r="D1058" s="45">
        <v>0.6</v>
      </c>
      <c r="E1058" s="45">
        <v>0.52</v>
      </c>
      <c r="F1058" s="45">
        <v>1.1100000000000001</v>
      </c>
      <c r="G1058" s="45">
        <v>0.36</v>
      </c>
      <c r="H1058" s="45">
        <v>0.03</v>
      </c>
      <c r="I1058" s="45">
        <v>0.12</v>
      </c>
      <c r="J1058" s="45">
        <v>0.24</v>
      </c>
      <c r="K1058" s="45">
        <v>1.0900000000000001</v>
      </c>
      <c r="L1058" s="45">
        <v>2.04</v>
      </c>
      <c r="M1058" s="45">
        <v>0.3</v>
      </c>
      <c r="N1058" s="45">
        <v>0.97</v>
      </c>
      <c r="O1058" s="45">
        <v>1.76</v>
      </c>
      <c r="P1058" s="45">
        <v>2.4700000000000002</v>
      </c>
      <c r="Q1058" s="45">
        <v>0.67</v>
      </c>
      <c r="R1058" s="45">
        <v>0.66</v>
      </c>
      <c r="S1058" s="45">
        <v>2.0099999999999998</v>
      </c>
      <c r="T1058" s="45">
        <v>4.74</v>
      </c>
      <c r="U1058" s="45">
        <v>1.6</v>
      </c>
      <c r="V1058" s="45">
        <v>6.89</v>
      </c>
      <c r="W1058" s="45">
        <v>0.11</v>
      </c>
      <c r="X1058" s="45">
        <v>0.89</v>
      </c>
      <c r="Y1058" s="45">
        <v>0</v>
      </c>
      <c r="Z1058" s="45">
        <v>0.49</v>
      </c>
      <c r="AA1058" s="156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1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BM1059" s="55"/>
    </row>
    <row r="1060" spans="1:65" ht="15">
      <c r="B1060" s="8" t="s">
        <v>605</v>
      </c>
      <c r="BM1060" s="28" t="s">
        <v>67</v>
      </c>
    </row>
    <row r="1061" spans="1:65" ht="15">
      <c r="A1061" s="25" t="s">
        <v>66</v>
      </c>
      <c r="B1061" s="18" t="s">
        <v>114</v>
      </c>
      <c r="C1061" s="15" t="s">
        <v>115</v>
      </c>
      <c r="D1061" s="16" t="s">
        <v>234</v>
      </c>
      <c r="E1061" s="17" t="s">
        <v>234</v>
      </c>
      <c r="F1061" s="17" t="s">
        <v>234</v>
      </c>
      <c r="G1061" s="17" t="s">
        <v>234</v>
      </c>
      <c r="H1061" s="17" t="s">
        <v>234</v>
      </c>
      <c r="I1061" s="17" t="s">
        <v>234</v>
      </c>
      <c r="J1061" s="17" t="s">
        <v>234</v>
      </c>
      <c r="K1061" s="17" t="s">
        <v>234</v>
      </c>
      <c r="L1061" s="17" t="s">
        <v>234</v>
      </c>
      <c r="M1061" s="17" t="s">
        <v>234</v>
      </c>
      <c r="N1061" s="17" t="s">
        <v>234</v>
      </c>
      <c r="O1061" s="17" t="s">
        <v>234</v>
      </c>
      <c r="P1061" s="17" t="s">
        <v>234</v>
      </c>
      <c r="Q1061" s="17" t="s">
        <v>234</v>
      </c>
      <c r="R1061" s="17" t="s">
        <v>234</v>
      </c>
      <c r="S1061" s="17" t="s">
        <v>234</v>
      </c>
      <c r="T1061" s="17" t="s">
        <v>234</v>
      </c>
      <c r="U1061" s="17" t="s">
        <v>234</v>
      </c>
      <c r="V1061" s="17" t="s">
        <v>234</v>
      </c>
      <c r="W1061" s="17" t="s">
        <v>234</v>
      </c>
      <c r="X1061" s="17" t="s">
        <v>234</v>
      </c>
      <c r="Y1061" s="17" t="s">
        <v>234</v>
      </c>
      <c r="Z1061" s="17" t="s">
        <v>234</v>
      </c>
      <c r="AA1061" s="17" t="s">
        <v>234</v>
      </c>
      <c r="AB1061" s="17" t="s">
        <v>234</v>
      </c>
      <c r="AC1061" s="17" t="s">
        <v>234</v>
      </c>
      <c r="AD1061" s="17" t="s">
        <v>234</v>
      </c>
      <c r="AE1061" s="156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 t="s">
        <v>235</v>
      </c>
      <c r="C1062" s="9" t="s">
        <v>235</v>
      </c>
      <c r="D1062" s="153" t="s">
        <v>245</v>
      </c>
      <c r="E1062" s="155" t="s">
        <v>246</v>
      </c>
      <c r="F1062" s="155" t="s">
        <v>247</v>
      </c>
      <c r="G1062" s="155" t="s">
        <v>248</v>
      </c>
      <c r="H1062" s="155" t="s">
        <v>249</v>
      </c>
      <c r="I1062" s="155" t="s">
        <v>250</v>
      </c>
      <c r="J1062" s="155" t="s">
        <v>251</v>
      </c>
      <c r="K1062" s="155" t="s">
        <v>252</v>
      </c>
      <c r="L1062" s="155" t="s">
        <v>253</v>
      </c>
      <c r="M1062" s="155" t="s">
        <v>254</v>
      </c>
      <c r="N1062" s="155" t="s">
        <v>255</v>
      </c>
      <c r="O1062" s="155" t="s">
        <v>256</v>
      </c>
      <c r="P1062" s="155" t="s">
        <v>257</v>
      </c>
      <c r="Q1062" s="155" t="s">
        <v>258</v>
      </c>
      <c r="R1062" s="155" t="s">
        <v>259</v>
      </c>
      <c r="S1062" s="155" t="s">
        <v>260</v>
      </c>
      <c r="T1062" s="155" t="s">
        <v>261</v>
      </c>
      <c r="U1062" s="155" t="s">
        <v>262</v>
      </c>
      <c r="V1062" s="155" t="s">
        <v>263</v>
      </c>
      <c r="W1062" s="155" t="s">
        <v>265</v>
      </c>
      <c r="X1062" s="155" t="s">
        <v>267</v>
      </c>
      <c r="Y1062" s="155" t="s">
        <v>268</v>
      </c>
      <c r="Z1062" s="155" t="s">
        <v>269</v>
      </c>
      <c r="AA1062" s="155" t="s">
        <v>270</v>
      </c>
      <c r="AB1062" s="155" t="s">
        <v>271</v>
      </c>
      <c r="AC1062" s="155" t="s">
        <v>236</v>
      </c>
      <c r="AD1062" s="155" t="s">
        <v>272</v>
      </c>
      <c r="AE1062" s="156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 t="s">
        <v>3</v>
      </c>
    </row>
    <row r="1063" spans="1:65">
      <c r="A1063" s="30"/>
      <c r="B1063" s="19"/>
      <c r="C1063" s="9"/>
      <c r="D1063" s="10" t="s">
        <v>282</v>
      </c>
      <c r="E1063" s="11" t="s">
        <v>282</v>
      </c>
      <c r="F1063" s="11" t="s">
        <v>281</v>
      </c>
      <c r="G1063" s="11" t="s">
        <v>281</v>
      </c>
      <c r="H1063" s="11" t="s">
        <v>281</v>
      </c>
      <c r="I1063" s="11" t="s">
        <v>281</v>
      </c>
      <c r="J1063" s="11" t="s">
        <v>281</v>
      </c>
      <c r="K1063" s="11" t="s">
        <v>281</v>
      </c>
      <c r="L1063" s="11" t="s">
        <v>282</v>
      </c>
      <c r="M1063" s="11" t="s">
        <v>311</v>
      </c>
      <c r="N1063" s="11" t="s">
        <v>281</v>
      </c>
      <c r="O1063" s="11" t="s">
        <v>311</v>
      </c>
      <c r="P1063" s="11" t="s">
        <v>281</v>
      </c>
      <c r="Q1063" s="11" t="s">
        <v>282</v>
      </c>
      <c r="R1063" s="11" t="s">
        <v>282</v>
      </c>
      <c r="S1063" s="11" t="s">
        <v>311</v>
      </c>
      <c r="T1063" s="11" t="s">
        <v>282</v>
      </c>
      <c r="U1063" s="11" t="s">
        <v>282</v>
      </c>
      <c r="V1063" s="11" t="s">
        <v>311</v>
      </c>
      <c r="W1063" s="11" t="s">
        <v>282</v>
      </c>
      <c r="X1063" s="11" t="s">
        <v>311</v>
      </c>
      <c r="Y1063" s="11" t="s">
        <v>311</v>
      </c>
      <c r="Z1063" s="11" t="s">
        <v>282</v>
      </c>
      <c r="AA1063" s="11" t="s">
        <v>282</v>
      </c>
      <c r="AB1063" s="11" t="s">
        <v>282</v>
      </c>
      <c r="AC1063" s="11" t="s">
        <v>311</v>
      </c>
      <c r="AD1063" s="11" t="s">
        <v>282</v>
      </c>
      <c r="AE1063" s="156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9"/>
      <c r="C1064" s="9"/>
      <c r="D1064" s="26" t="s">
        <v>312</v>
      </c>
      <c r="E1064" s="26" t="s">
        <v>312</v>
      </c>
      <c r="F1064" s="26" t="s">
        <v>312</v>
      </c>
      <c r="G1064" s="26" t="s">
        <v>312</v>
      </c>
      <c r="H1064" s="26" t="s">
        <v>312</v>
      </c>
      <c r="I1064" s="26" t="s">
        <v>312</v>
      </c>
      <c r="J1064" s="26" t="s">
        <v>312</v>
      </c>
      <c r="K1064" s="26" t="s">
        <v>312</v>
      </c>
      <c r="L1064" s="26" t="s">
        <v>312</v>
      </c>
      <c r="M1064" s="26" t="s">
        <v>121</v>
      </c>
      <c r="N1064" s="26" t="s">
        <v>278</v>
      </c>
      <c r="O1064" s="26" t="s">
        <v>313</v>
      </c>
      <c r="P1064" s="26" t="s">
        <v>314</v>
      </c>
      <c r="Q1064" s="26" t="s">
        <v>312</v>
      </c>
      <c r="R1064" s="26" t="s">
        <v>313</v>
      </c>
      <c r="S1064" s="26" t="s">
        <v>313</v>
      </c>
      <c r="T1064" s="26" t="s">
        <v>313</v>
      </c>
      <c r="U1064" s="26" t="s">
        <v>315</v>
      </c>
      <c r="V1064" s="26" t="s">
        <v>315</v>
      </c>
      <c r="W1064" s="26" t="s">
        <v>314</v>
      </c>
      <c r="X1064" s="26" t="s">
        <v>315</v>
      </c>
      <c r="Y1064" s="26" t="s">
        <v>312</v>
      </c>
      <c r="Z1064" s="26" t="s">
        <v>315</v>
      </c>
      <c r="AA1064" s="26" t="s">
        <v>315</v>
      </c>
      <c r="AB1064" s="26" t="s">
        <v>312</v>
      </c>
      <c r="AC1064" s="26" t="s">
        <v>315</v>
      </c>
      <c r="AD1064" s="26" t="s">
        <v>314</v>
      </c>
      <c r="AE1064" s="156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3</v>
      </c>
    </row>
    <row r="1065" spans="1:65">
      <c r="A1065" s="30"/>
      <c r="B1065" s="18">
        <v>1</v>
      </c>
      <c r="C1065" s="14">
        <v>1</v>
      </c>
      <c r="D1065" s="22">
        <v>10</v>
      </c>
      <c r="E1065" s="22">
        <v>9</v>
      </c>
      <c r="F1065" s="22">
        <v>8</v>
      </c>
      <c r="G1065" s="22">
        <v>8</v>
      </c>
      <c r="H1065" s="22">
        <v>9</v>
      </c>
      <c r="I1065" s="22">
        <v>8</v>
      </c>
      <c r="J1065" s="22">
        <v>8</v>
      </c>
      <c r="K1065" s="22">
        <v>8</v>
      </c>
      <c r="L1065" s="22">
        <v>6.9</v>
      </c>
      <c r="M1065" s="22">
        <v>9</v>
      </c>
      <c r="N1065" s="22">
        <v>9</v>
      </c>
      <c r="O1065" s="22">
        <v>10</v>
      </c>
      <c r="P1065" s="22">
        <v>7.7724300400446458</v>
      </c>
      <c r="Q1065" s="22">
        <v>8.6199999999999992</v>
      </c>
      <c r="R1065" s="22">
        <v>8.3647223028237203</v>
      </c>
      <c r="S1065" s="151">
        <v>18.7</v>
      </c>
      <c r="T1065" s="151">
        <v>12</v>
      </c>
      <c r="U1065" s="22">
        <v>7</v>
      </c>
      <c r="V1065" s="151" t="s">
        <v>97</v>
      </c>
      <c r="W1065" s="151">
        <v>12</v>
      </c>
      <c r="X1065" s="22">
        <v>9</v>
      </c>
      <c r="Y1065" s="22">
        <v>9</v>
      </c>
      <c r="Z1065" s="22">
        <v>9</v>
      </c>
      <c r="AA1065" s="151">
        <v>13</v>
      </c>
      <c r="AB1065" s="22">
        <v>8</v>
      </c>
      <c r="AC1065" s="151">
        <v>5</v>
      </c>
      <c r="AD1065" s="22">
        <v>8</v>
      </c>
      <c r="AE1065" s="156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>
        <v>1</v>
      </c>
      <c r="C1066" s="9">
        <v>2</v>
      </c>
      <c r="D1066" s="11">
        <v>9</v>
      </c>
      <c r="E1066" s="11">
        <v>9</v>
      </c>
      <c r="F1066" s="11">
        <v>9</v>
      </c>
      <c r="G1066" s="11">
        <v>8</v>
      </c>
      <c r="H1066" s="11">
        <v>8</v>
      </c>
      <c r="I1066" s="11">
        <v>8</v>
      </c>
      <c r="J1066" s="11">
        <v>8</v>
      </c>
      <c r="K1066" s="11">
        <v>8</v>
      </c>
      <c r="L1066" s="11">
        <v>6.8</v>
      </c>
      <c r="M1066" s="11">
        <v>9</v>
      </c>
      <c r="N1066" s="11">
        <v>8</v>
      </c>
      <c r="O1066" s="11">
        <v>10</v>
      </c>
      <c r="P1066" s="11">
        <v>8.1527198758479944</v>
      </c>
      <c r="Q1066" s="11">
        <v>9.0500000000000007</v>
      </c>
      <c r="R1066" s="11">
        <v>8.4159264426807923</v>
      </c>
      <c r="S1066" s="152">
        <v>17.3</v>
      </c>
      <c r="T1066" s="152">
        <v>12</v>
      </c>
      <c r="U1066" s="11">
        <v>7</v>
      </c>
      <c r="V1066" s="152" t="s">
        <v>97</v>
      </c>
      <c r="W1066" s="152">
        <v>12</v>
      </c>
      <c r="X1066" s="11">
        <v>9</v>
      </c>
      <c r="Y1066" s="11">
        <v>8</v>
      </c>
      <c r="Z1066" s="11">
        <v>8</v>
      </c>
      <c r="AA1066" s="152">
        <v>13</v>
      </c>
      <c r="AB1066" s="11">
        <v>8</v>
      </c>
      <c r="AC1066" s="152">
        <v>6</v>
      </c>
      <c r="AD1066" s="11">
        <v>8</v>
      </c>
      <c r="AE1066" s="156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23</v>
      </c>
    </row>
    <row r="1067" spans="1:65">
      <c r="A1067" s="30"/>
      <c r="B1067" s="19">
        <v>1</v>
      </c>
      <c r="C1067" s="9">
        <v>3</v>
      </c>
      <c r="D1067" s="11">
        <v>10</v>
      </c>
      <c r="E1067" s="11">
        <v>9</v>
      </c>
      <c r="F1067" s="11">
        <v>9</v>
      </c>
      <c r="G1067" s="11">
        <v>8</v>
      </c>
      <c r="H1067" s="11">
        <v>9</v>
      </c>
      <c r="I1067" s="11">
        <v>8</v>
      </c>
      <c r="J1067" s="11">
        <v>8</v>
      </c>
      <c r="K1067" s="11">
        <v>8</v>
      </c>
      <c r="L1067" s="11">
        <v>7.1</v>
      </c>
      <c r="M1067" s="11">
        <v>9</v>
      </c>
      <c r="N1067" s="11">
        <v>8</v>
      </c>
      <c r="O1067" s="11">
        <v>10</v>
      </c>
      <c r="P1067" s="11">
        <v>8.1796748105181063</v>
      </c>
      <c r="Q1067" s="157">
        <v>7.53</v>
      </c>
      <c r="R1067" s="11">
        <v>8.2549309487932465</v>
      </c>
      <c r="S1067" s="152">
        <v>18.100000000000001</v>
      </c>
      <c r="T1067" s="152">
        <v>13</v>
      </c>
      <c r="U1067" s="11">
        <v>8</v>
      </c>
      <c r="V1067" s="152" t="s">
        <v>97</v>
      </c>
      <c r="W1067" s="152">
        <v>12</v>
      </c>
      <c r="X1067" s="11">
        <v>9</v>
      </c>
      <c r="Y1067" s="11">
        <v>8</v>
      </c>
      <c r="Z1067" s="11">
        <v>8</v>
      </c>
      <c r="AA1067" s="152">
        <v>14</v>
      </c>
      <c r="AB1067" s="11">
        <v>8</v>
      </c>
      <c r="AC1067" s="152">
        <v>6</v>
      </c>
      <c r="AD1067" s="11">
        <v>8</v>
      </c>
      <c r="AE1067" s="156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16</v>
      </c>
    </row>
    <row r="1068" spans="1:65">
      <c r="A1068" s="30"/>
      <c r="B1068" s="19">
        <v>1</v>
      </c>
      <c r="C1068" s="9">
        <v>4</v>
      </c>
      <c r="D1068" s="11">
        <v>10</v>
      </c>
      <c r="E1068" s="11">
        <v>9</v>
      </c>
      <c r="F1068" s="11">
        <v>9</v>
      </c>
      <c r="G1068" s="11">
        <v>8</v>
      </c>
      <c r="H1068" s="11">
        <v>9</v>
      </c>
      <c r="I1068" s="11">
        <v>9</v>
      </c>
      <c r="J1068" s="11">
        <v>8</v>
      </c>
      <c r="K1068" s="11">
        <v>8</v>
      </c>
      <c r="L1068" s="11">
        <v>6.9</v>
      </c>
      <c r="M1068" s="11">
        <v>8</v>
      </c>
      <c r="N1068" s="11">
        <v>9</v>
      </c>
      <c r="O1068" s="11">
        <v>10</v>
      </c>
      <c r="P1068" s="11">
        <v>8.0894168935230883</v>
      </c>
      <c r="Q1068" s="11">
        <v>8.5500000000000007</v>
      </c>
      <c r="R1068" s="11">
        <v>7.9657921931193787</v>
      </c>
      <c r="S1068" s="152">
        <v>17</v>
      </c>
      <c r="T1068" s="152">
        <v>13</v>
      </c>
      <c r="U1068" s="11">
        <v>7</v>
      </c>
      <c r="V1068" s="152" t="s">
        <v>97</v>
      </c>
      <c r="W1068" s="152">
        <v>12</v>
      </c>
      <c r="X1068" s="11">
        <v>9</v>
      </c>
      <c r="Y1068" s="11">
        <v>9</v>
      </c>
      <c r="Z1068" s="11">
        <v>9</v>
      </c>
      <c r="AA1068" s="152">
        <v>13</v>
      </c>
      <c r="AB1068" s="11">
        <v>9</v>
      </c>
      <c r="AC1068" s="152">
        <v>6</v>
      </c>
      <c r="AD1068" s="11">
        <v>7</v>
      </c>
      <c r="AE1068" s="156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8.4201338966338</v>
      </c>
    </row>
    <row r="1069" spans="1:65">
      <c r="A1069" s="30"/>
      <c r="B1069" s="19">
        <v>1</v>
      </c>
      <c r="C1069" s="9">
        <v>5</v>
      </c>
      <c r="D1069" s="11">
        <v>10</v>
      </c>
      <c r="E1069" s="11">
        <v>8</v>
      </c>
      <c r="F1069" s="11">
        <v>10</v>
      </c>
      <c r="G1069" s="11">
        <v>8</v>
      </c>
      <c r="H1069" s="11">
        <v>8</v>
      </c>
      <c r="I1069" s="11">
        <v>8</v>
      </c>
      <c r="J1069" s="11">
        <v>8</v>
      </c>
      <c r="K1069" s="11">
        <v>8</v>
      </c>
      <c r="L1069" s="11">
        <v>7.1</v>
      </c>
      <c r="M1069" s="11">
        <v>8</v>
      </c>
      <c r="N1069" s="11">
        <v>9</v>
      </c>
      <c r="O1069" s="11">
        <v>10</v>
      </c>
      <c r="P1069" s="11">
        <v>7.9754271785071218</v>
      </c>
      <c r="Q1069" s="11">
        <v>8.36</v>
      </c>
      <c r="R1069" s="11">
        <v>8.0100156869830972</v>
      </c>
      <c r="S1069" s="152">
        <v>19.3</v>
      </c>
      <c r="T1069" s="152">
        <v>12</v>
      </c>
      <c r="U1069" s="11">
        <v>8</v>
      </c>
      <c r="V1069" s="152" t="s">
        <v>97</v>
      </c>
      <c r="W1069" s="152">
        <v>12</v>
      </c>
      <c r="X1069" s="11">
        <v>9</v>
      </c>
      <c r="Y1069" s="11">
        <v>9</v>
      </c>
      <c r="Z1069" s="11">
        <v>9</v>
      </c>
      <c r="AA1069" s="152">
        <v>13</v>
      </c>
      <c r="AB1069" s="11">
        <v>8</v>
      </c>
      <c r="AC1069" s="152">
        <v>6</v>
      </c>
      <c r="AD1069" s="11">
        <v>7</v>
      </c>
      <c r="AE1069" s="156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113</v>
      </c>
    </row>
    <row r="1070" spans="1:65">
      <c r="A1070" s="30"/>
      <c r="B1070" s="19">
        <v>1</v>
      </c>
      <c r="C1070" s="9">
        <v>6</v>
      </c>
      <c r="D1070" s="11">
        <v>10</v>
      </c>
      <c r="E1070" s="11">
        <v>9</v>
      </c>
      <c r="F1070" s="11">
        <v>9</v>
      </c>
      <c r="G1070" s="11">
        <v>8</v>
      </c>
      <c r="H1070" s="11">
        <v>8</v>
      </c>
      <c r="I1070" s="11">
        <v>9</v>
      </c>
      <c r="J1070" s="11">
        <v>8</v>
      </c>
      <c r="K1070" s="11">
        <v>8</v>
      </c>
      <c r="L1070" s="11">
        <v>7.3</v>
      </c>
      <c r="M1070" s="11">
        <v>7</v>
      </c>
      <c r="N1070" s="11">
        <v>9</v>
      </c>
      <c r="O1070" s="11">
        <v>10</v>
      </c>
      <c r="P1070" s="11">
        <v>7.7324179665895274</v>
      </c>
      <c r="Q1070" s="11">
        <v>8.82</v>
      </c>
      <c r="R1070" s="11">
        <v>7.8433966364279115</v>
      </c>
      <c r="S1070" s="152">
        <v>17.899999999999999</v>
      </c>
      <c r="T1070" s="152">
        <v>12</v>
      </c>
      <c r="U1070" s="11">
        <v>7</v>
      </c>
      <c r="V1070" s="152" t="s">
        <v>97</v>
      </c>
      <c r="W1070" s="152">
        <v>12</v>
      </c>
      <c r="X1070" s="11">
        <v>9</v>
      </c>
      <c r="Y1070" s="11">
        <v>9</v>
      </c>
      <c r="Z1070" s="11">
        <v>9</v>
      </c>
      <c r="AA1070" s="152">
        <v>13</v>
      </c>
      <c r="AB1070" s="11">
        <v>9</v>
      </c>
      <c r="AC1070" s="152">
        <v>5</v>
      </c>
      <c r="AD1070" s="11">
        <v>7</v>
      </c>
      <c r="AE1070" s="156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20" t="s">
        <v>238</v>
      </c>
      <c r="C1071" s="12"/>
      <c r="D1071" s="23">
        <v>9.8333333333333339</v>
      </c>
      <c r="E1071" s="23">
        <v>8.8333333333333339</v>
      </c>
      <c r="F1071" s="23">
        <v>9</v>
      </c>
      <c r="G1071" s="23">
        <v>8</v>
      </c>
      <c r="H1071" s="23">
        <v>8.5</v>
      </c>
      <c r="I1071" s="23">
        <v>8.3333333333333339</v>
      </c>
      <c r="J1071" s="23">
        <v>8</v>
      </c>
      <c r="K1071" s="23">
        <v>8</v>
      </c>
      <c r="L1071" s="23">
        <v>7.0166666666666657</v>
      </c>
      <c r="M1071" s="23">
        <v>8.3333333333333339</v>
      </c>
      <c r="N1071" s="23">
        <v>8.6666666666666661</v>
      </c>
      <c r="O1071" s="23">
        <v>10</v>
      </c>
      <c r="P1071" s="23">
        <v>7.9836811275050801</v>
      </c>
      <c r="Q1071" s="23">
        <v>8.4883333333333333</v>
      </c>
      <c r="R1071" s="23">
        <v>8.1424640351380244</v>
      </c>
      <c r="S1071" s="23">
        <v>18.049999999999997</v>
      </c>
      <c r="T1071" s="23">
        <v>12.333333333333334</v>
      </c>
      <c r="U1071" s="23">
        <v>7.333333333333333</v>
      </c>
      <c r="V1071" s="23" t="s">
        <v>745</v>
      </c>
      <c r="W1071" s="23">
        <v>12</v>
      </c>
      <c r="X1071" s="23">
        <v>9</v>
      </c>
      <c r="Y1071" s="23">
        <v>8.6666666666666661</v>
      </c>
      <c r="Z1071" s="23">
        <v>8.6666666666666661</v>
      </c>
      <c r="AA1071" s="23">
        <v>13.166666666666666</v>
      </c>
      <c r="AB1071" s="23">
        <v>8.3333333333333339</v>
      </c>
      <c r="AC1071" s="23">
        <v>5.666666666666667</v>
      </c>
      <c r="AD1071" s="23">
        <v>7.5</v>
      </c>
      <c r="AE1071" s="156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239</v>
      </c>
      <c r="C1072" s="29"/>
      <c r="D1072" s="11">
        <v>10</v>
      </c>
      <c r="E1072" s="11">
        <v>9</v>
      </c>
      <c r="F1072" s="11">
        <v>9</v>
      </c>
      <c r="G1072" s="11">
        <v>8</v>
      </c>
      <c r="H1072" s="11">
        <v>8.5</v>
      </c>
      <c r="I1072" s="11">
        <v>8</v>
      </c>
      <c r="J1072" s="11">
        <v>8</v>
      </c>
      <c r="K1072" s="11">
        <v>8</v>
      </c>
      <c r="L1072" s="11">
        <v>7</v>
      </c>
      <c r="M1072" s="11">
        <v>8.5</v>
      </c>
      <c r="N1072" s="11">
        <v>9</v>
      </c>
      <c r="O1072" s="11">
        <v>10</v>
      </c>
      <c r="P1072" s="11">
        <v>8.032422036015106</v>
      </c>
      <c r="Q1072" s="11">
        <v>8.5850000000000009</v>
      </c>
      <c r="R1072" s="11">
        <v>8.1324733178881718</v>
      </c>
      <c r="S1072" s="11">
        <v>18</v>
      </c>
      <c r="T1072" s="11">
        <v>12</v>
      </c>
      <c r="U1072" s="11">
        <v>7</v>
      </c>
      <c r="V1072" s="11" t="s">
        <v>745</v>
      </c>
      <c r="W1072" s="11">
        <v>12</v>
      </c>
      <c r="X1072" s="11">
        <v>9</v>
      </c>
      <c r="Y1072" s="11">
        <v>9</v>
      </c>
      <c r="Z1072" s="11">
        <v>9</v>
      </c>
      <c r="AA1072" s="11">
        <v>13</v>
      </c>
      <c r="AB1072" s="11">
        <v>8</v>
      </c>
      <c r="AC1072" s="11">
        <v>6</v>
      </c>
      <c r="AD1072" s="11">
        <v>7.5</v>
      </c>
      <c r="AE1072" s="156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240</v>
      </c>
      <c r="C1073" s="29"/>
      <c r="D1073" s="24">
        <v>0.40824829046386302</v>
      </c>
      <c r="E1073" s="24">
        <v>0.40824829046386302</v>
      </c>
      <c r="F1073" s="24">
        <v>0.63245553203367588</v>
      </c>
      <c r="G1073" s="24">
        <v>0</v>
      </c>
      <c r="H1073" s="24">
        <v>0.54772255750516607</v>
      </c>
      <c r="I1073" s="24">
        <v>0.5163977794943222</v>
      </c>
      <c r="J1073" s="24">
        <v>0</v>
      </c>
      <c r="K1073" s="24">
        <v>0</v>
      </c>
      <c r="L1073" s="24">
        <v>0.18348478592697165</v>
      </c>
      <c r="M1073" s="24">
        <v>0.81649658092772603</v>
      </c>
      <c r="N1073" s="24">
        <v>0.51639777949432231</v>
      </c>
      <c r="O1073" s="24">
        <v>0</v>
      </c>
      <c r="P1073" s="24">
        <v>0.19287094135629484</v>
      </c>
      <c r="Q1073" s="24">
        <v>0.52563929330546322</v>
      </c>
      <c r="R1073" s="24">
        <v>0.23453189387515219</v>
      </c>
      <c r="S1073" s="24">
        <v>0.85732140997411244</v>
      </c>
      <c r="T1073" s="24">
        <v>0.51639777949432231</v>
      </c>
      <c r="U1073" s="24">
        <v>0.51639777949432231</v>
      </c>
      <c r="V1073" s="24" t="s">
        <v>745</v>
      </c>
      <c r="W1073" s="24">
        <v>0</v>
      </c>
      <c r="X1073" s="24">
        <v>0</v>
      </c>
      <c r="Y1073" s="24">
        <v>0.51639777949432231</v>
      </c>
      <c r="Z1073" s="24">
        <v>0.51639777949432231</v>
      </c>
      <c r="AA1073" s="24">
        <v>0.40824829046386302</v>
      </c>
      <c r="AB1073" s="24">
        <v>0.5163977794943222</v>
      </c>
      <c r="AC1073" s="24">
        <v>0.51639777949432231</v>
      </c>
      <c r="AD1073" s="24">
        <v>0.54772255750516607</v>
      </c>
      <c r="AE1073" s="223"/>
      <c r="AF1073" s="224"/>
      <c r="AG1073" s="224"/>
      <c r="AH1073" s="224"/>
      <c r="AI1073" s="224"/>
      <c r="AJ1073" s="224"/>
      <c r="AK1073" s="224"/>
      <c r="AL1073" s="224"/>
      <c r="AM1073" s="224"/>
      <c r="AN1073" s="224"/>
      <c r="AO1073" s="224"/>
      <c r="AP1073" s="224"/>
      <c r="AQ1073" s="224"/>
      <c r="AR1073" s="224"/>
      <c r="AS1073" s="224"/>
      <c r="AT1073" s="224"/>
      <c r="AU1073" s="224"/>
      <c r="AV1073" s="224"/>
      <c r="AW1073" s="224"/>
      <c r="AX1073" s="224"/>
      <c r="AY1073" s="224"/>
      <c r="AZ1073" s="224"/>
      <c r="BA1073" s="224"/>
      <c r="BB1073" s="224"/>
      <c r="BC1073" s="224"/>
      <c r="BD1073" s="224"/>
      <c r="BE1073" s="224"/>
      <c r="BF1073" s="224"/>
      <c r="BG1073" s="224"/>
      <c r="BH1073" s="224"/>
      <c r="BI1073" s="224"/>
      <c r="BJ1073" s="224"/>
      <c r="BK1073" s="224"/>
      <c r="BL1073" s="224"/>
      <c r="BM1073" s="56"/>
    </row>
    <row r="1074" spans="1:65">
      <c r="A1074" s="30"/>
      <c r="B1074" s="3" t="s">
        <v>87</v>
      </c>
      <c r="C1074" s="29"/>
      <c r="D1074" s="13">
        <v>4.1516775301409799E-2</v>
      </c>
      <c r="E1074" s="13">
        <v>4.6216787599682604E-2</v>
      </c>
      <c r="F1074" s="13">
        <v>7.0272836892630655E-2</v>
      </c>
      <c r="G1074" s="13">
        <v>0</v>
      </c>
      <c r="H1074" s="13">
        <v>6.4437947941784243E-2</v>
      </c>
      <c r="I1074" s="13">
        <v>6.1967733539318656E-2</v>
      </c>
      <c r="J1074" s="13">
        <v>0</v>
      </c>
      <c r="K1074" s="13">
        <v>0</v>
      </c>
      <c r="L1074" s="13">
        <v>2.6149850725934204E-2</v>
      </c>
      <c r="M1074" s="13">
        <v>9.7979589711327114E-2</v>
      </c>
      <c r="N1074" s="13">
        <v>5.9584359172421809E-2</v>
      </c>
      <c r="O1074" s="13">
        <v>0</v>
      </c>
      <c r="P1074" s="13">
        <v>2.4158146884376817E-2</v>
      </c>
      <c r="Q1074" s="13">
        <v>6.1924911836496746E-2</v>
      </c>
      <c r="R1074" s="13">
        <v>2.8803552937176295E-2</v>
      </c>
      <c r="S1074" s="13">
        <v>4.749703102349654E-2</v>
      </c>
      <c r="T1074" s="13">
        <v>4.1870090229269373E-2</v>
      </c>
      <c r="U1074" s="13">
        <v>7.0417879021953039E-2</v>
      </c>
      <c r="V1074" s="13" t="s">
        <v>745</v>
      </c>
      <c r="W1074" s="13">
        <v>0</v>
      </c>
      <c r="X1074" s="13">
        <v>0</v>
      </c>
      <c r="Y1074" s="13">
        <v>5.9584359172421809E-2</v>
      </c>
      <c r="Z1074" s="13">
        <v>5.9584359172421809E-2</v>
      </c>
      <c r="AA1074" s="13">
        <v>3.1006199275736432E-2</v>
      </c>
      <c r="AB1074" s="13">
        <v>6.1967733539318656E-2</v>
      </c>
      <c r="AC1074" s="13">
        <v>9.1129019910762749E-2</v>
      </c>
      <c r="AD1074" s="13">
        <v>7.3029674334022146E-2</v>
      </c>
      <c r="AE1074" s="156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241</v>
      </c>
      <c r="C1075" s="29"/>
      <c r="D1075" s="13">
        <v>0.1678357439499274</v>
      </c>
      <c r="E1075" s="13">
        <v>4.9072786938070267E-2</v>
      </c>
      <c r="F1075" s="13">
        <v>6.8866613106713048E-2</v>
      </c>
      <c r="G1075" s="13">
        <v>-4.9896343905143969E-2</v>
      </c>
      <c r="H1075" s="13">
        <v>9.4851346007844839E-3</v>
      </c>
      <c r="I1075" s="13">
        <v>-1.0308691567858186E-2</v>
      </c>
      <c r="J1075" s="13">
        <v>-4.9896343905143969E-2</v>
      </c>
      <c r="K1075" s="13">
        <v>-4.9896343905143969E-2</v>
      </c>
      <c r="L1075" s="13">
        <v>-0.16667991830013684</v>
      </c>
      <c r="M1075" s="13">
        <v>-1.0308691567858186E-2</v>
      </c>
      <c r="N1075" s="13">
        <v>2.9278960769427265E-2</v>
      </c>
      <c r="O1075" s="13">
        <v>0.18762957011856995</v>
      </c>
      <c r="P1075" s="13">
        <v>-5.1834421457740087E-2</v>
      </c>
      <c r="Q1075" s="13">
        <v>8.0995667689796047E-3</v>
      </c>
      <c r="R1075" s="13">
        <v>-3.2976893824311126E-2</v>
      </c>
      <c r="S1075" s="13">
        <v>1.1436713740640188</v>
      </c>
      <c r="T1075" s="13">
        <v>0.46474313647956977</v>
      </c>
      <c r="U1075" s="13">
        <v>-0.12907164857971531</v>
      </c>
      <c r="V1075" s="13" t="s">
        <v>745</v>
      </c>
      <c r="W1075" s="13">
        <v>0.42515548414228399</v>
      </c>
      <c r="X1075" s="13">
        <v>6.8866613106713048E-2</v>
      </c>
      <c r="Y1075" s="13">
        <v>2.9278960769427265E-2</v>
      </c>
      <c r="Z1075" s="13">
        <v>2.9278960769427265E-2</v>
      </c>
      <c r="AA1075" s="13">
        <v>0.5637122673227839</v>
      </c>
      <c r="AB1075" s="13">
        <v>-1.0308691567858186E-2</v>
      </c>
      <c r="AC1075" s="13">
        <v>-0.32700991026614357</v>
      </c>
      <c r="AD1075" s="13">
        <v>-0.10927782241107242</v>
      </c>
      <c r="AE1075" s="156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46" t="s">
        <v>242</v>
      </c>
      <c r="C1076" s="47"/>
      <c r="D1076" s="45">
        <v>1.8</v>
      </c>
      <c r="E1076" s="45">
        <v>0.46</v>
      </c>
      <c r="F1076" s="45">
        <v>0.68</v>
      </c>
      <c r="G1076" s="45">
        <v>0.65</v>
      </c>
      <c r="H1076" s="45">
        <v>0.02</v>
      </c>
      <c r="I1076" s="45">
        <v>0.21</v>
      </c>
      <c r="J1076" s="45">
        <v>0.65</v>
      </c>
      <c r="K1076" s="45">
        <v>0.65</v>
      </c>
      <c r="L1076" s="45">
        <v>1.97</v>
      </c>
      <c r="M1076" s="45">
        <v>0.21</v>
      </c>
      <c r="N1076" s="45">
        <v>0.24</v>
      </c>
      <c r="O1076" s="45">
        <v>2.02</v>
      </c>
      <c r="P1076" s="45">
        <v>0.67</v>
      </c>
      <c r="Q1076" s="45">
        <v>0</v>
      </c>
      <c r="R1076" s="45">
        <v>0.46</v>
      </c>
      <c r="S1076" s="45">
        <v>12.78</v>
      </c>
      <c r="T1076" s="45">
        <v>5.14</v>
      </c>
      <c r="U1076" s="45">
        <v>1.54</v>
      </c>
      <c r="V1076" s="45">
        <v>4.66</v>
      </c>
      <c r="W1076" s="45">
        <v>4.6900000000000004</v>
      </c>
      <c r="X1076" s="45">
        <v>0.68</v>
      </c>
      <c r="Y1076" s="45">
        <v>0.24</v>
      </c>
      <c r="Z1076" s="45">
        <v>0.24</v>
      </c>
      <c r="AA1076" s="45">
        <v>6.25</v>
      </c>
      <c r="AB1076" s="45">
        <v>0.21</v>
      </c>
      <c r="AC1076" s="45">
        <v>3.77</v>
      </c>
      <c r="AD1076" s="45">
        <v>1.32</v>
      </c>
      <c r="AE1076" s="156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1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AC1077" s="20"/>
      <c r="AD1077" s="20"/>
      <c r="BM1077" s="55"/>
    </row>
    <row r="1078" spans="1:65" ht="15">
      <c r="B1078" s="8" t="s">
        <v>606</v>
      </c>
      <c r="BM1078" s="28" t="s">
        <v>67</v>
      </c>
    </row>
    <row r="1079" spans="1:65" ht="15">
      <c r="A1079" s="25" t="s">
        <v>35</v>
      </c>
      <c r="B1079" s="18" t="s">
        <v>114</v>
      </c>
      <c r="C1079" s="15" t="s">
        <v>115</v>
      </c>
      <c r="D1079" s="16" t="s">
        <v>234</v>
      </c>
      <c r="E1079" s="17" t="s">
        <v>234</v>
      </c>
      <c r="F1079" s="17" t="s">
        <v>234</v>
      </c>
      <c r="G1079" s="17" t="s">
        <v>234</v>
      </c>
      <c r="H1079" s="17" t="s">
        <v>234</v>
      </c>
      <c r="I1079" s="17" t="s">
        <v>234</v>
      </c>
      <c r="J1079" s="17" t="s">
        <v>234</v>
      </c>
      <c r="K1079" s="17" t="s">
        <v>234</v>
      </c>
      <c r="L1079" s="17" t="s">
        <v>234</v>
      </c>
      <c r="M1079" s="17" t="s">
        <v>234</v>
      </c>
      <c r="N1079" s="17" t="s">
        <v>234</v>
      </c>
      <c r="O1079" s="17" t="s">
        <v>234</v>
      </c>
      <c r="P1079" s="17" t="s">
        <v>234</v>
      </c>
      <c r="Q1079" s="17" t="s">
        <v>234</v>
      </c>
      <c r="R1079" s="17" t="s">
        <v>234</v>
      </c>
      <c r="S1079" s="17" t="s">
        <v>234</v>
      </c>
      <c r="T1079" s="17" t="s">
        <v>234</v>
      </c>
      <c r="U1079" s="17" t="s">
        <v>234</v>
      </c>
      <c r="V1079" s="17" t="s">
        <v>234</v>
      </c>
      <c r="W1079" s="17" t="s">
        <v>234</v>
      </c>
      <c r="X1079" s="17" t="s">
        <v>234</v>
      </c>
      <c r="Y1079" s="17" t="s">
        <v>234</v>
      </c>
      <c r="Z1079" s="17" t="s">
        <v>234</v>
      </c>
      <c r="AA1079" s="17" t="s">
        <v>234</v>
      </c>
      <c r="AB1079" s="17" t="s">
        <v>234</v>
      </c>
      <c r="AC1079" s="156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 t="s">
        <v>235</v>
      </c>
      <c r="C1080" s="9" t="s">
        <v>235</v>
      </c>
      <c r="D1080" s="153" t="s">
        <v>245</v>
      </c>
      <c r="E1080" s="155" t="s">
        <v>246</v>
      </c>
      <c r="F1080" s="155" t="s">
        <v>247</v>
      </c>
      <c r="G1080" s="155" t="s">
        <v>248</v>
      </c>
      <c r="H1080" s="155" t="s">
        <v>249</v>
      </c>
      <c r="I1080" s="155" t="s">
        <v>250</v>
      </c>
      <c r="J1080" s="155" t="s">
        <v>251</v>
      </c>
      <c r="K1080" s="155" t="s">
        <v>252</v>
      </c>
      <c r="L1080" s="155" t="s">
        <v>253</v>
      </c>
      <c r="M1080" s="155" t="s">
        <v>254</v>
      </c>
      <c r="N1080" s="155" t="s">
        <v>255</v>
      </c>
      <c r="O1080" s="155" t="s">
        <v>256</v>
      </c>
      <c r="P1080" s="155" t="s">
        <v>257</v>
      </c>
      <c r="Q1080" s="155" t="s">
        <v>259</v>
      </c>
      <c r="R1080" s="155" t="s">
        <v>260</v>
      </c>
      <c r="S1080" s="155" t="s">
        <v>261</v>
      </c>
      <c r="T1080" s="155" t="s">
        <v>262</v>
      </c>
      <c r="U1080" s="155" t="s">
        <v>265</v>
      </c>
      <c r="V1080" s="155" t="s">
        <v>267</v>
      </c>
      <c r="W1080" s="155" t="s">
        <v>268</v>
      </c>
      <c r="X1080" s="155" t="s">
        <v>269</v>
      </c>
      <c r="Y1080" s="155" t="s">
        <v>270</v>
      </c>
      <c r="Z1080" s="155" t="s">
        <v>271</v>
      </c>
      <c r="AA1080" s="155" t="s">
        <v>236</v>
      </c>
      <c r="AB1080" s="155" t="s">
        <v>272</v>
      </c>
      <c r="AC1080" s="156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 t="s">
        <v>3</v>
      </c>
    </row>
    <row r="1081" spans="1:65">
      <c r="A1081" s="30"/>
      <c r="B1081" s="19"/>
      <c r="C1081" s="9"/>
      <c r="D1081" s="10" t="s">
        <v>282</v>
      </c>
      <c r="E1081" s="11" t="s">
        <v>282</v>
      </c>
      <c r="F1081" s="11" t="s">
        <v>281</v>
      </c>
      <c r="G1081" s="11" t="s">
        <v>281</v>
      </c>
      <c r="H1081" s="11" t="s">
        <v>281</v>
      </c>
      <c r="I1081" s="11" t="s">
        <v>281</v>
      </c>
      <c r="J1081" s="11" t="s">
        <v>281</v>
      </c>
      <c r="K1081" s="11" t="s">
        <v>281</v>
      </c>
      <c r="L1081" s="11" t="s">
        <v>282</v>
      </c>
      <c r="M1081" s="11" t="s">
        <v>281</v>
      </c>
      <c r="N1081" s="11" t="s">
        <v>281</v>
      </c>
      <c r="O1081" s="11" t="s">
        <v>311</v>
      </c>
      <c r="P1081" s="11" t="s">
        <v>281</v>
      </c>
      <c r="Q1081" s="11" t="s">
        <v>282</v>
      </c>
      <c r="R1081" s="11" t="s">
        <v>311</v>
      </c>
      <c r="S1081" s="11" t="s">
        <v>282</v>
      </c>
      <c r="T1081" s="11" t="s">
        <v>282</v>
      </c>
      <c r="U1081" s="11" t="s">
        <v>282</v>
      </c>
      <c r="V1081" s="11" t="s">
        <v>281</v>
      </c>
      <c r="W1081" s="11" t="s">
        <v>311</v>
      </c>
      <c r="X1081" s="11" t="s">
        <v>282</v>
      </c>
      <c r="Y1081" s="11" t="s">
        <v>282</v>
      </c>
      <c r="Z1081" s="11" t="s">
        <v>282</v>
      </c>
      <c r="AA1081" s="11" t="s">
        <v>311</v>
      </c>
      <c r="AB1081" s="11" t="s">
        <v>281</v>
      </c>
      <c r="AC1081" s="156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2</v>
      </c>
    </row>
    <row r="1082" spans="1:65">
      <c r="A1082" s="30"/>
      <c r="B1082" s="19"/>
      <c r="C1082" s="9"/>
      <c r="D1082" s="26" t="s">
        <v>312</v>
      </c>
      <c r="E1082" s="26" t="s">
        <v>312</v>
      </c>
      <c r="F1082" s="26" t="s">
        <v>312</v>
      </c>
      <c r="G1082" s="26" t="s">
        <v>312</v>
      </c>
      <c r="H1082" s="26" t="s">
        <v>312</v>
      </c>
      <c r="I1082" s="26" t="s">
        <v>312</v>
      </c>
      <c r="J1082" s="26" t="s">
        <v>312</v>
      </c>
      <c r="K1082" s="26" t="s">
        <v>312</v>
      </c>
      <c r="L1082" s="26" t="s">
        <v>312</v>
      </c>
      <c r="M1082" s="26" t="s">
        <v>121</v>
      </c>
      <c r="N1082" s="26" t="s">
        <v>278</v>
      </c>
      <c r="O1082" s="26" t="s">
        <v>313</v>
      </c>
      <c r="P1082" s="26" t="s">
        <v>314</v>
      </c>
      <c r="Q1082" s="26" t="s">
        <v>313</v>
      </c>
      <c r="R1082" s="26" t="s">
        <v>313</v>
      </c>
      <c r="S1082" s="26" t="s">
        <v>313</v>
      </c>
      <c r="T1082" s="26" t="s">
        <v>315</v>
      </c>
      <c r="U1082" s="26" t="s">
        <v>314</v>
      </c>
      <c r="V1082" s="26" t="s">
        <v>315</v>
      </c>
      <c r="W1082" s="26" t="s">
        <v>312</v>
      </c>
      <c r="X1082" s="26" t="s">
        <v>315</v>
      </c>
      <c r="Y1082" s="26" t="s">
        <v>315</v>
      </c>
      <c r="Z1082" s="26" t="s">
        <v>312</v>
      </c>
      <c r="AA1082" s="26" t="s">
        <v>315</v>
      </c>
      <c r="AB1082" s="26" t="s">
        <v>314</v>
      </c>
      <c r="AC1082" s="156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3</v>
      </c>
    </row>
    <row r="1083" spans="1:65">
      <c r="A1083" s="30"/>
      <c r="B1083" s="18">
        <v>1</v>
      </c>
      <c r="C1083" s="14">
        <v>1</v>
      </c>
      <c r="D1083" s="151" t="s">
        <v>109</v>
      </c>
      <c r="E1083" s="22">
        <v>4.5999999999999996</v>
      </c>
      <c r="F1083" s="22">
        <v>3.5</v>
      </c>
      <c r="G1083" s="22">
        <v>3.7</v>
      </c>
      <c r="H1083" s="22">
        <v>4.6100000000000003</v>
      </c>
      <c r="I1083" s="22">
        <v>4.05</v>
      </c>
      <c r="J1083" s="22">
        <v>4.12</v>
      </c>
      <c r="K1083" s="22">
        <v>3.97</v>
      </c>
      <c r="L1083" s="22">
        <v>4.3</v>
      </c>
      <c r="M1083" s="22">
        <v>4.34</v>
      </c>
      <c r="N1083" s="151">
        <v>3.3</v>
      </c>
      <c r="O1083" s="151">
        <v>179</v>
      </c>
      <c r="P1083" s="151" t="s">
        <v>97</v>
      </c>
      <c r="Q1083" s="22">
        <v>4.1356570629097176</v>
      </c>
      <c r="R1083" s="151" t="s">
        <v>109</v>
      </c>
      <c r="S1083" s="22">
        <v>4.5</v>
      </c>
      <c r="T1083" s="22">
        <v>4.3</v>
      </c>
      <c r="U1083" s="22">
        <v>4.5</v>
      </c>
      <c r="V1083" s="22">
        <v>5</v>
      </c>
      <c r="W1083" s="151">
        <v>4</v>
      </c>
      <c r="X1083" s="22">
        <v>4.5</v>
      </c>
      <c r="Y1083" s="22">
        <v>4.4000000000000004</v>
      </c>
      <c r="Z1083" s="22">
        <v>4.01</v>
      </c>
      <c r="AA1083" s="151" t="s">
        <v>97</v>
      </c>
      <c r="AB1083" s="22">
        <v>5.23</v>
      </c>
      <c r="AC1083" s="156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>
        <v>1</v>
      </c>
      <c r="C1084" s="9">
        <v>2</v>
      </c>
      <c r="D1084" s="152" t="s">
        <v>109</v>
      </c>
      <c r="E1084" s="11">
        <v>4.5999999999999996</v>
      </c>
      <c r="F1084" s="11">
        <v>3.5</v>
      </c>
      <c r="G1084" s="11">
        <v>3.75</v>
      </c>
      <c r="H1084" s="11">
        <v>4.3099999999999996</v>
      </c>
      <c r="I1084" s="11">
        <v>4.21</v>
      </c>
      <c r="J1084" s="11">
        <v>3.98</v>
      </c>
      <c r="K1084" s="11">
        <v>4.04</v>
      </c>
      <c r="L1084" s="11">
        <v>4.37</v>
      </c>
      <c r="M1084" s="11">
        <v>4.29</v>
      </c>
      <c r="N1084" s="152">
        <v>3.3</v>
      </c>
      <c r="O1084" s="11" t="s">
        <v>336</v>
      </c>
      <c r="P1084" s="152" t="s">
        <v>97</v>
      </c>
      <c r="Q1084" s="11">
        <v>4.0879320582130676</v>
      </c>
      <c r="R1084" s="152" t="s">
        <v>109</v>
      </c>
      <c r="S1084" s="11">
        <v>4.4000000000000004</v>
      </c>
      <c r="T1084" s="11">
        <v>4.3</v>
      </c>
      <c r="U1084" s="11">
        <v>4.5999999999999996</v>
      </c>
      <c r="V1084" s="11">
        <v>4.5999999999999996</v>
      </c>
      <c r="W1084" s="152">
        <v>4</v>
      </c>
      <c r="X1084" s="11">
        <v>4.5999999999999996</v>
      </c>
      <c r="Y1084" s="11">
        <v>4.4000000000000004</v>
      </c>
      <c r="Z1084" s="11">
        <v>4.09</v>
      </c>
      <c r="AA1084" s="152" t="s">
        <v>97</v>
      </c>
      <c r="AB1084" s="11">
        <v>4.25</v>
      </c>
      <c r="AC1084" s="156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43</v>
      </c>
    </row>
    <row r="1085" spans="1:65">
      <c r="A1085" s="30"/>
      <c r="B1085" s="19">
        <v>1</v>
      </c>
      <c r="C1085" s="9">
        <v>3</v>
      </c>
      <c r="D1085" s="152" t="s">
        <v>109</v>
      </c>
      <c r="E1085" s="11">
        <v>5.0999999999999996</v>
      </c>
      <c r="F1085" s="11">
        <v>3.7</v>
      </c>
      <c r="G1085" s="11">
        <v>3.7</v>
      </c>
      <c r="H1085" s="11">
        <v>4.63</v>
      </c>
      <c r="I1085" s="11">
        <v>4.18</v>
      </c>
      <c r="J1085" s="11">
        <v>3.9300000000000006</v>
      </c>
      <c r="K1085" s="157">
        <v>3.84</v>
      </c>
      <c r="L1085" s="11">
        <v>4.3600000000000003</v>
      </c>
      <c r="M1085" s="11">
        <v>4.1500000000000004</v>
      </c>
      <c r="N1085" s="152">
        <v>3.1</v>
      </c>
      <c r="O1085" s="152">
        <v>197</v>
      </c>
      <c r="P1085" s="152" t="s">
        <v>97</v>
      </c>
      <c r="Q1085" s="11">
        <v>4.097215604767376</v>
      </c>
      <c r="R1085" s="152" t="s">
        <v>109</v>
      </c>
      <c r="S1085" s="11">
        <v>4.5</v>
      </c>
      <c r="T1085" s="11">
        <v>4.3</v>
      </c>
      <c r="U1085" s="11">
        <v>4.3</v>
      </c>
      <c r="V1085" s="11">
        <v>4.9000000000000004</v>
      </c>
      <c r="W1085" s="152">
        <v>4</v>
      </c>
      <c r="X1085" s="11">
        <v>4.5999999999999996</v>
      </c>
      <c r="Y1085" s="11">
        <v>4.5999999999999996</v>
      </c>
      <c r="Z1085" s="11">
        <v>4.05</v>
      </c>
      <c r="AA1085" s="152" t="s">
        <v>97</v>
      </c>
      <c r="AB1085" s="11">
        <v>4.8899999999999997</v>
      </c>
      <c r="AC1085" s="156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16</v>
      </c>
    </row>
    <row r="1086" spans="1:65">
      <c r="A1086" s="30"/>
      <c r="B1086" s="19">
        <v>1</v>
      </c>
      <c r="C1086" s="9">
        <v>4</v>
      </c>
      <c r="D1086" s="152" t="s">
        <v>109</v>
      </c>
      <c r="E1086" s="11">
        <v>4.5999999999999996</v>
      </c>
      <c r="F1086" s="11">
        <v>3.6</v>
      </c>
      <c r="G1086" s="11">
        <v>3.67</v>
      </c>
      <c r="H1086" s="11">
        <v>4.13</v>
      </c>
      <c r="I1086" s="11">
        <v>4.08</v>
      </c>
      <c r="J1086" s="11">
        <v>4.01</v>
      </c>
      <c r="K1086" s="11">
        <v>4.0199999999999996</v>
      </c>
      <c r="L1086" s="11">
        <v>4.3600000000000003</v>
      </c>
      <c r="M1086" s="11">
        <v>4.28</v>
      </c>
      <c r="N1086" s="152">
        <v>3.1</v>
      </c>
      <c r="O1086" s="152">
        <v>169</v>
      </c>
      <c r="P1086" s="152" t="s">
        <v>97</v>
      </c>
      <c r="Q1086" s="11">
        <v>4.0528878951435869</v>
      </c>
      <c r="R1086" s="152" t="s">
        <v>109</v>
      </c>
      <c r="S1086" s="11">
        <v>4.5</v>
      </c>
      <c r="T1086" s="11">
        <v>4.3</v>
      </c>
      <c r="U1086" s="11">
        <v>4.4000000000000004</v>
      </c>
      <c r="V1086" s="11">
        <v>4.5999999999999996</v>
      </c>
      <c r="W1086" s="152">
        <v>4</v>
      </c>
      <c r="X1086" s="11">
        <v>4.7</v>
      </c>
      <c r="Y1086" s="11">
        <v>4.5</v>
      </c>
      <c r="Z1086" s="11">
        <v>4.21</v>
      </c>
      <c r="AA1086" s="152" t="s">
        <v>97</v>
      </c>
      <c r="AB1086" s="11">
        <v>5.24</v>
      </c>
      <c r="AC1086" s="156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4.294574147839433</v>
      </c>
    </row>
    <row r="1087" spans="1:65">
      <c r="A1087" s="30"/>
      <c r="B1087" s="19">
        <v>1</v>
      </c>
      <c r="C1087" s="9">
        <v>5</v>
      </c>
      <c r="D1087" s="152" t="s">
        <v>109</v>
      </c>
      <c r="E1087" s="11">
        <v>4.3</v>
      </c>
      <c r="F1087" s="11">
        <v>3.7</v>
      </c>
      <c r="G1087" s="11">
        <v>3.76</v>
      </c>
      <c r="H1087" s="11">
        <v>4.58</v>
      </c>
      <c r="I1087" s="11">
        <v>3.9300000000000006</v>
      </c>
      <c r="J1087" s="11">
        <v>4.18</v>
      </c>
      <c r="K1087" s="11">
        <v>3.9899999999999998</v>
      </c>
      <c r="L1087" s="11">
        <v>4.41</v>
      </c>
      <c r="M1087" s="11">
        <v>4.2699999999999996</v>
      </c>
      <c r="N1087" s="152">
        <v>3.2</v>
      </c>
      <c r="O1087" s="152">
        <v>189</v>
      </c>
      <c r="P1087" s="152" t="s">
        <v>97</v>
      </c>
      <c r="Q1087" s="11">
        <v>4.1767027082051671</v>
      </c>
      <c r="R1087" s="152" t="s">
        <v>109</v>
      </c>
      <c r="S1087" s="11">
        <v>4.4000000000000004</v>
      </c>
      <c r="T1087" s="11">
        <v>4.4000000000000004</v>
      </c>
      <c r="U1087" s="11">
        <v>4.5</v>
      </c>
      <c r="V1087" s="11">
        <v>4.8</v>
      </c>
      <c r="W1087" s="152">
        <v>4</v>
      </c>
      <c r="X1087" s="11">
        <v>4.5999999999999996</v>
      </c>
      <c r="Y1087" s="11">
        <v>4.3</v>
      </c>
      <c r="Z1087" s="11">
        <v>4.1500000000000004</v>
      </c>
      <c r="AA1087" s="152" t="s">
        <v>97</v>
      </c>
      <c r="AB1087" s="11">
        <v>4.7</v>
      </c>
      <c r="AC1087" s="156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114</v>
      </c>
    </row>
    <row r="1088" spans="1:65">
      <c r="A1088" s="30"/>
      <c r="B1088" s="19">
        <v>1</v>
      </c>
      <c r="C1088" s="9">
        <v>6</v>
      </c>
      <c r="D1088" s="152" t="s">
        <v>109</v>
      </c>
      <c r="E1088" s="11">
        <v>4.4000000000000004</v>
      </c>
      <c r="F1088" s="11">
        <v>3.6</v>
      </c>
      <c r="G1088" s="11">
        <v>3.74</v>
      </c>
      <c r="H1088" s="11">
        <v>4.3899999999999997</v>
      </c>
      <c r="I1088" s="11">
        <v>4.05</v>
      </c>
      <c r="J1088" s="11">
        <v>4.1500000000000004</v>
      </c>
      <c r="K1088" s="11">
        <v>4.01</v>
      </c>
      <c r="L1088" s="11">
        <v>4.32</v>
      </c>
      <c r="M1088" s="11">
        <v>4.1100000000000003</v>
      </c>
      <c r="N1088" s="152">
        <v>2.9</v>
      </c>
      <c r="O1088" s="152">
        <v>177</v>
      </c>
      <c r="P1088" s="152" t="s">
        <v>97</v>
      </c>
      <c r="Q1088" s="11">
        <v>4.1476126374198676</v>
      </c>
      <c r="R1088" s="152" t="s">
        <v>109</v>
      </c>
      <c r="S1088" s="11">
        <v>4.4000000000000004</v>
      </c>
      <c r="T1088" s="11">
        <v>4.5</v>
      </c>
      <c r="U1088" s="11">
        <v>4.5</v>
      </c>
      <c r="V1088" s="11">
        <v>4.5999999999999996</v>
      </c>
      <c r="W1088" s="152">
        <v>3</v>
      </c>
      <c r="X1088" s="11">
        <v>4.5999999999999996</v>
      </c>
      <c r="Y1088" s="11">
        <v>4.5</v>
      </c>
      <c r="Z1088" s="11">
        <v>4.0999999999999996</v>
      </c>
      <c r="AA1088" s="152" t="s">
        <v>97</v>
      </c>
      <c r="AB1088" s="11">
        <v>5.16</v>
      </c>
      <c r="AC1088" s="156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20" t="s">
        <v>238</v>
      </c>
      <c r="C1089" s="12"/>
      <c r="D1089" s="23" t="s">
        <v>745</v>
      </c>
      <c r="E1089" s="23">
        <v>4.6000000000000005</v>
      </c>
      <c r="F1089" s="23">
        <v>3.6</v>
      </c>
      <c r="G1089" s="23">
        <v>3.72</v>
      </c>
      <c r="H1089" s="23">
        <v>4.4416666666666664</v>
      </c>
      <c r="I1089" s="23">
        <v>4.083333333333333</v>
      </c>
      <c r="J1089" s="23">
        <v>4.0616666666666665</v>
      </c>
      <c r="K1089" s="23">
        <v>3.9783333333333331</v>
      </c>
      <c r="L1089" s="23">
        <v>4.3533333333333335</v>
      </c>
      <c r="M1089" s="23">
        <v>4.2399999999999993</v>
      </c>
      <c r="N1089" s="23">
        <v>3.15</v>
      </c>
      <c r="O1089" s="23">
        <v>182.2</v>
      </c>
      <c r="P1089" s="23" t="s">
        <v>745</v>
      </c>
      <c r="Q1089" s="23">
        <v>4.1163346611097973</v>
      </c>
      <c r="R1089" s="23" t="s">
        <v>745</v>
      </c>
      <c r="S1089" s="23">
        <v>4.4499999999999993</v>
      </c>
      <c r="T1089" s="23">
        <v>4.3500000000000005</v>
      </c>
      <c r="U1089" s="23">
        <v>4.4666666666666659</v>
      </c>
      <c r="V1089" s="23">
        <v>4.75</v>
      </c>
      <c r="W1089" s="23">
        <v>3.8333333333333335</v>
      </c>
      <c r="X1089" s="23">
        <v>4.6000000000000005</v>
      </c>
      <c r="Y1089" s="23">
        <v>4.45</v>
      </c>
      <c r="Z1089" s="23">
        <v>4.1016666666666666</v>
      </c>
      <c r="AA1089" s="23" t="s">
        <v>745</v>
      </c>
      <c r="AB1089" s="23">
        <v>4.9116666666666662</v>
      </c>
      <c r="AC1089" s="156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239</v>
      </c>
      <c r="C1090" s="29"/>
      <c r="D1090" s="11" t="s">
        <v>745</v>
      </c>
      <c r="E1090" s="11">
        <v>4.5999999999999996</v>
      </c>
      <c r="F1090" s="11">
        <v>3.6</v>
      </c>
      <c r="G1090" s="11">
        <v>3.72</v>
      </c>
      <c r="H1090" s="11">
        <v>4.4849999999999994</v>
      </c>
      <c r="I1090" s="11">
        <v>4.0649999999999995</v>
      </c>
      <c r="J1090" s="11">
        <v>4.0649999999999995</v>
      </c>
      <c r="K1090" s="11">
        <v>4</v>
      </c>
      <c r="L1090" s="11">
        <v>4.3600000000000003</v>
      </c>
      <c r="M1090" s="11">
        <v>4.2750000000000004</v>
      </c>
      <c r="N1090" s="11">
        <v>3.1500000000000004</v>
      </c>
      <c r="O1090" s="11">
        <v>179</v>
      </c>
      <c r="P1090" s="11" t="s">
        <v>745</v>
      </c>
      <c r="Q1090" s="11">
        <v>4.1164363338385463</v>
      </c>
      <c r="R1090" s="11" t="s">
        <v>745</v>
      </c>
      <c r="S1090" s="11">
        <v>4.45</v>
      </c>
      <c r="T1090" s="11">
        <v>4.3</v>
      </c>
      <c r="U1090" s="11">
        <v>4.5</v>
      </c>
      <c r="V1090" s="11">
        <v>4.6999999999999993</v>
      </c>
      <c r="W1090" s="11">
        <v>4</v>
      </c>
      <c r="X1090" s="11">
        <v>4.5999999999999996</v>
      </c>
      <c r="Y1090" s="11">
        <v>4.45</v>
      </c>
      <c r="Z1090" s="11">
        <v>4.0949999999999998</v>
      </c>
      <c r="AA1090" s="11" t="s">
        <v>745</v>
      </c>
      <c r="AB1090" s="11">
        <v>5.0250000000000004</v>
      </c>
      <c r="AC1090" s="156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240</v>
      </c>
      <c r="C1091" s="29"/>
      <c r="D1091" s="24" t="s">
        <v>745</v>
      </c>
      <c r="E1091" s="24">
        <v>0.27568097504180433</v>
      </c>
      <c r="F1091" s="24">
        <v>8.9442719099991672E-2</v>
      </c>
      <c r="G1091" s="24">
        <v>3.5213633723317976E-2</v>
      </c>
      <c r="H1091" s="24">
        <v>0.20004166232729301</v>
      </c>
      <c r="I1091" s="24">
        <v>0.10112698288125985</v>
      </c>
      <c r="J1091" s="24">
        <v>0.10186592495366957</v>
      </c>
      <c r="K1091" s="24">
        <v>7.1949056051255206E-2</v>
      </c>
      <c r="L1091" s="24">
        <v>3.8815804341359103E-2</v>
      </c>
      <c r="M1091" s="24">
        <v>8.9442719099991394E-2</v>
      </c>
      <c r="N1091" s="24">
        <v>0.15165750888103097</v>
      </c>
      <c r="O1091" s="24">
        <v>10.917875251164945</v>
      </c>
      <c r="P1091" s="24" t="s">
        <v>745</v>
      </c>
      <c r="Q1091" s="24">
        <v>4.515242275179647E-2</v>
      </c>
      <c r="R1091" s="24" t="s">
        <v>745</v>
      </c>
      <c r="S1091" s="24">
        <v>5.4772255750516419E-2</v>
      </c>
      <c r="T1091" s="24">
        <v>8.3666002653407678E-2</v>
      </c>
      <c r="U1091" s="24">
        <v>0.10327955589886437</v>
      </c>
      <c r="V1091" s="24">
        <v>0.1760681686165903</v>
      </c>
      <c r="W1091" s="24">
        <v>0.40824829046386302</v>
      </c>
      <c r="X1091" s="24">
        <v>6.3245553203367638E-2</v>
      </c>
      <c r="Y1091" s="24">
        <v>0.10488088481701503</v>
      </c>
      <c r="Z1091" s="24">
        <v>7.1110243050257427E-2</v>
      </c>
      <c r="AA1091" s="24" t="s">
        <v>745</v>
      </c>
      <c r="AB1091" s="24">
        <v>0.38829971242156069</v>
      </c>
      <c r="AC1091" s="223"/>
      <c r="AD1091" s="224"/>
      <c r="AE1091" s="224"/>
      <c r="AF1091" s="224"/>
      <c r="AG1091" s="224"/>
      <c r="AH1091" s="224"/>
      <c r="AI1091" s="224"/>
      <c r="AJ1091" s="224"/>
      <c r="AK1091" s="224"/>
      <c r="AL1091" s="224"/>
      <c r="AM1091" s="224"/>
      <c r="AN1091" s="224"/>
      <c r="AO1091" s="224"/>
      <c r="AP1091" s="224"/>
      <c r="AQ1091" s="224"/>
      <c r="AR1091" s="224"/>
      <c r="AS1091" s="224"/>
      <c r="AT1091" s="224"/>
      <c r="AU1091" s="224"/>
      <c r="AV1091" s="224"/>
      <c r="AW1091" s="224"/>
      <c r="AX1091" s="224"/>
      <c r="AY1091" s="224"/>
      <c r="AZ1091" s="224"/>
      <c r="BA1091" s="224"/>
      <c r="BB1091" s="224"/>
      <c r="BC1091" s="224"/>
      <c r="BD1091" s="224"/>
      <c r="BE1091" s="224"/>
      <c r="BF1091" s="224"/>
      <c r="BG1091" s="224"/>
      <c r="BH1091" s="224"/>
      <c r="BI1091" s="224"/>
      <c r="BJ1091" s="224"/>
      <c r="BK1091" s="224"/>
      <c r="BL1091" s="224"/>
      <c r="BM1091" s="56"/>
    </row>
    <row r="1092" spans="1:65">
      <c r="A1092" s="30"/>
      <c r="B1092" s="3" t="s">
        <v>87</v>
      </c>
      <c r="C1092" s="29"/>
      <c r="D1092" s="13" t="s">
        <v>745</v>
      </c>
      <c r="E1092" s="13">
        <v>5.9930646748218325E-2</v>
      </c>
      <c r="F1092" s="13">
        <v>2.4845199749997687E-2</v>
      </c>
      <c r="G1092" s="13">
        <v>9.4660305707844009E-3</v>
      </c>
      <c r="H1092" s="13">
        <v>4.503752247518792E-2</v>
      </c>
      <c r="I1092" s="13">
        <v>2.4765791726022821E-2</v>
      </c>
      <c r="J1092" s="13">
        <v>2.5079833800657262E-2</v>
      </c>
      <c r="K1092" s="13">
        <v>1.808522565176084E-2</v>
      </c>
      <c r="L1092" s="13">
        <v>8.9163409666215398E-3</v>
      </c>
      <c r="M1092" s="13">
        <v>2.1094980919809294E-2</v>
      </c>
      <c r="N1092" s="13">
        <v>4.8145240914613009E-2</v>
      </c>
      <c r="O1092" s="13">
        <v>5.9922476680378409E-2</v>
      </c>
      <c r="P1092" s="13" t="s">
        <v>745</v>
      </c>
      <c r="Q1092" s="13">
        <v>1.0969084505782873E-2</v>
      </c>
      <c r="R1092" s="13" t="s">
        <v>745</v>
      </c>
      <c r="S1092" s="13">
        <v>1.2308372078767737E-2</v>
      </c>
      <c r="T1092" s="13">
        <v>1.923356382836958E-2</v>
      </c>
      <c r="U1092" s="13">
        <v>2.3122288634074117E-2</v>
      </c>
      <c r="V1092" s="13">
        <v>3.706698286665059E-2</v>
      </c>
      <c r="W1092" s="13">
        <v>0.10649955403405122</v>
      </c>
      <c r="X1092" s="13">
        <v>1.374903330507992E-2</v>
      </c>
      <c r="Y1092" s="13">
        <v>2.3568738161126972E-2</v>
      </c>
      <c r="Z1092" s="13">
        <v>1.7336914193480071E-2</v>
      </c>
      <c r="AA1092" s="13" t="s">
        <v>745</v>
      </c>
      <c r="AB1092" s="13">
        <v>7.9056609247687967E-2</v>
      </c>
      <c r="AC1092" s="156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241</v>
      </c>
      <c r="C1093" s="29"/>
      <c r="D1093" s="13" t="s">
        <v>745</v>
      </c>
      <c r="E1093" s="13">
        <v>7.1119007763371656E-2</v>
      </c>
      <c r="F1093" s="13">
        <v>-0.16173295044605707</v>
      </c>
      <c r="G1093" s="13">
        <v>-0.13379071546092569</v>
      </c>
      <c r="H1093" s="13">
        <v>3.425078104687862E-2</v>
      </c>
      <c r="I1093" s="13">
        <v>-4.9187837311500004E-2</v>
      </c>
      <c r="J1093" s="13">
        <v>-5.423296307270431E-2</v>
      </c>
      <c r="K1093" s="13">
        <v>-7.3637292923490083E-2</v>
      </c>
      <c r="L1093" s="13">
        <v>1.3682191405045785E-2</v>
      </c>
      <c r="M1093" s="13">
        <v>-1.2707697192023026E-2</v>
      </c>
      <c r="N1093" s="13">
        <v>-0.26651633164029997</v>
      </c>
      <c r="O1093" s="13">
        <v>41.425626785757885</v>
      </c>
      <c r="P1093" s="13" t="s">
        <v>745</v>
      </c>
      <c r="Q1093" s="13">
        <v>-4.1503413515239118E-2</v>
      </c>
      <c r="R1093" s="13" t="s">
        <v>745</v>
      </c>
      <c r="S1093" s="13">
        <v>3.6191214031956909E-2</v>
      </c>
      <c r="T1093" s="13">
        <v>1.2906018211014336E-2</v>
      </c>
      <c r="U1093" s="13">
        <v>4.0072080002114152E-2</v>
      </c>
      <c r="V1093" s="13">
        <v>0.10604680149478574</v>
      </c>
      <c r="W1093" s="13">
        <v>-0.1074008268638571</v>
      </c>
      <c r="X1093" s="13">
        <v>7.1119007763371656E-2</v>
      </c>
      <c r="Y1093" s="13">
        <v>3.6191214031957131E-2</v>
      </c>
      <c r="Z1093" s="13">
        <v>-4.4918884744327148E-2</v>
      </c>
      <c r="AA1093" s="13" t="s">
        <v>745</v>
      </c>
      <c r="AB1093" s="13">
        <v>0.14369120140531</v>
      </c>
      <c r="AC1093" s="156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46" t="s">
        <v>242</v>
      </c>
      <c r="C1094" s="47"/>
      <c r="D1094" s="45">
        <v>4.47</v>
      </c>
      <c r="E1094" s="45">
        <v>0.6</v>
      </c>
      <c r="F1094" s="45">
        <v>1.82</v>
      </c>
      <c r="G1094" s="45">
        <v>1.53</v>
      </c>
      <c r="H1094" s="45">
        <v>0.22</v>
      </c>
      <c r="I1094" s="45">
        <v>0.65</v>
      </c>
      <c r="J1094" s="45">
        <v>0.7</v>
      </c>
      <c r="K1094" s="45">
        <v>0.9</v>
      </c>
      <c r="L1094" s="45">
        <v>0</v>
      </c>
      <c r="M1094" s="45">
        <v>0.27</v>
      </c>
      <c r="N1094" s="45">
        <v>2.9</v>
      </c>
      <c r="O1094" s="45">
        <v>429.58</v>
      </c>
      <c r="P1094" s="45">
        <v>1.57</v>
      </c>
      <c r="Q1094" s="45">
        <v>0.56999999999999995</v>
      </c>
      <c r="R1094" s="45">
        <v>4.47</v>
      </c>
      <c r="S1094" s="45">
        <v>0.24</v>
      </c>
      <c r="T1094" s="45">
        <v>0</v>
      </c>
      <c r="U1094" s="45">
        <v>0.28000000000000003</v>
      </c>
      <c r="V1094" s="45">
        <v>0.96</v>
      </c>
      <c r="W1094" s="45" t="s">
        <v>243</v>
      </c>
      <c r="X1094" s="45">
        <v>0.6</v>
      </c>
      <c r="Y1094" s="45">
        <v>0.24</v>
      </c>
      <c r="Z1094" s="45">
        <v>0.6</v>
      </c>
      <c r="AA1094" s="45">
        <v>1.57</v>
      </c>
      <c r="AB1094" s="45">
        <v>1.35</v>
      </c>
      <c r="AC1094" s="156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1" t="s">
        <v>334</v>
      </c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BM1095" s="55"/>
    </row>
    <row r="1096" spans="1:65">
      <c r="BM1096" s="55"/>
    </row>
    <row r="1097" spans="1:65" ht="15">
      <c r="B1097" s="8" t="s">
        <v>607</v>
      </c>
      <c r="BM1097" s="28" t="s">
        <v>67</v>
      </c>
    </row>
    <row r="1098" spans="1:65" ht="15">
      <c r="A1098" s="25" t="s">
        <v>38</v>
      </c>
      <c r="B1098" s="18" t="s">
        <v>114</v>
      </c>
      <c r="C1098" s="15" t="s">
        <v>115</v>
      </c>
      <c r="D1098" s="16" t="s">
        <v>234</v>
      </c>
      <c r="E1098" s="17" t="s">
        <v>234</v>
      </c>
      <c r="F1098" s="17" t="s">
        <v>234</v>
      </c>
      <c r="G1098" s="17" t="s">
        <v>234</v>
      </c>
      <c r="H1098" s="17" t="s">
        <v>234</v>
      </c>
      <c r="I1098" s="17" t="s">
        <v>234</v>
      </c>
      <c r="J1098" s="17" t="s">
        <v>234</v>
      </c>
      <c r="K1098" s="17" t="s">
        <v>234</v>
      </c>
      <c r="L1098" s="17" t="s">
        <v>234</v>
      </c>
      <c r="M1098" s="17" t="s">
        <v>234</v>
      </c>
      <c r="N1098" s="17" t="s">
        <v>234</v>
      </c>
      <c r="O1098" s="17" t="s">
        <v>234</v>
      </c>
      <c r="P1098" s="17" t="s">
        <v>234</v>
      </c>
      <c r="Q1098" s="17" t="s">
        <v>234</v>
      </c>
      <c r="R1098" s="17" t="s">
        <v>234</v>
      </c>
      <c r="S1098" s="17" t="s">
        <v>234</v>
      </c>
      <c r="T1098" s="17" t="s">
        <v>234</v>
      </c>
      <c r="U1098" s="17" t="s">
        <v>234</v>
      </c>
      <c r="V1098" s="17" t="s">
        <v>234</v>
      </c>
      <c r="W1098" s="17" t="s">
        <v>234</v>
      </c>
      <c r="X1098" s="17" t="s">
        <v>234</v>
      </c>
      <c r="Y1098" s="156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 t="s">
        <v>235</v>
      </c>
      <c r="C1099" s="9" t="s">
        <v>235</v>
      </c>
      <c r="D1099" s="153" t="s">
        <v>245</v>
      </c>
      <c r="E1099" s="155" t="s">
        <v>246</v>
      </c>
      <c r="F1099" s="155" t="s">
        <v>248</v>
      </c>
      <c r="G1099" s="155" t="s">
        <v>249</v>
      </c>
      <c r="H1099" s="155" t="s">
        <v>250</v>
      </c>
      <c r="I1099" s="155" t="s">
        <v>251</v>
      </c>
      <c r="J1099" s="155" t="s">
        <v>252</v>
      </c>
      <c r="K1099" s="155" t="s">
        <v>253</v>
      </c>
      <c r="L1099" s="155" t="s">
        <v>254</v>
      </c>
      <c r="M1099" s="155" t="s">
        <v>257</v>
      </c>
      <c r="N1099" s="155" t="s">
        <v>259</v>
      </c>
      <c r="O1099" s="155" t="s">
        <v>261</v>
      </c>
      <c r="P1099" s="155" t="s">
        <v>262</v>
      </c>
      <c r="Q1099" s="155" t="s">
        <v>263</v>
      </c>
      <c r="R1099" s="155" t="s">
        <v>265</v>
      </c>
      <c r="S1099" s="155" t="s">
        <v>267</v>
      </c>
      <c r="T1099" s="155" t="s">
        <v>269</v>
      </c>
      <c r="U1099" s="155" t="s">
        <v>270</v>
      </c>
      <c r="V1099" s="155" t="s">
        <v>271</v>
      </c>
      <c r="W1099" s="155" t="s">
        <v>236</v>
      </c>
      <c r="X1099" s="155" t="s">
        <v>272</v>
      </c>
      <c r="Y1099" s="156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 t="s">
        <v>3</v>
      </c>
    </row>
    <row r="1100" spans="1:65">
      <c r="A1100" s="30"/>
      <c r="B1100" s="19"/>
      <c r="C1100" s="9"/>
      <c r="D1100" s="10" t="s">
        <v>282</v>
      </c>
      <c r="E1100" s="11" t="s">
        <v>282</v>
      </c>
      <c r="F1100" s="11" t="s">
        <v>281</v>
      </c>
      <c r="G1100" s="11" t="s">
        <v>281</v>
      </c>
      <c r="H1100" s="11" t="s">
        <v>281</v>
      </c>
      <c r="I1100" s="11" t="s">
        <v>281</v>
      </c>
      <c r="J1100" s="11" t="s">
        <v>281</v>
      </c>
      <c r="K1100" s="11" t="s">
        <v>282</v>
      </c>
      <c r="L1100" s="11" t="s">
        <v>281</v>
      </c>
      <c r="M1100" s="11" t="s">
        <v>281</v>
      </c>
      <c r="N1100" s="11" t="s">
        <v>282</v>
      </c>
      <c r="O1100" s="11" t="s">
        <v>282</v>
      </c>
      <c r="P1100" s="11" t="s">
        <v>282</v>
      </c>
      <c r="Q1100" s="11" t="s">
        <v>311</v>
      </c>
      <c r="R1100" s="11" t="s">
        <v>282</v>
      </c>
      <c r="S1100" s="11" t="s">
        <v>281</v>
      </c>
      <c r="T1100" s="11" t="s">
        <v>282</v>
      </c>
      <c r="U1100" s="11" t="s">
        <v>282</v>
      </c>
      <c r="V1100" s="11" t="s">
        <v>282</v>
      </c>
      <c r="W1100" s="11" t="s">
        <v>311</v>
      </c>
      <c r="X1100" s="11" t="s">
        <v>281</v>
      </c>
      <c r="Y1100" s="156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2</v>
      </c>
    </row>
    <row r="1101" spans="1:65">
      <c r="A1101" s="30"/>
      <c r="B1101" s="19"/>
      <c r="C1101" s="9"/>
      <c r="D1101" s="26" t="s">
        <v>312</v>
      </c>
      <c r="E1101" s="26" t="s">
        <v>312</v>
      </c>
      <c r="F1101" s="26" t="s">
        <v>312</v>
      </c>
      <c r="G1101" s="26" t="s">
        <v>312</v>
      </c>
      <c r="H1101" s="26" t="s">
        <v>312</v>
      </c>
      <c r="I1101" s="26" t="s">
        <v>312</v>
      </c>
      <c r="J1101" s="26" t="s">
        <v>312</v>
      </c>
      <c r="K1101" s="26" t="s">
        <v>312</v>
      </c>
      <c r="L1101" s="26" t="s">
        <v>121</v>
      </c>
      <c r="M1101" s="26" t="s">
        <v>314</v>
      </c>
      <c r="N1101" s="26" t="s">
        <v>313</v>
      </c>
      <c r="O1101" s="26" t="s">
        <v>313</v>
      </c>
      <c r="P1101" s="26" t="s">
        <v>315</v>
      </c>
      <c r="Q1101" s="26" t="s">
        <v>315</v>
      </c>
      <c r="R1101" s="26" t="s">
        <v>314</v>
      </c>
      <c r="S1101" s="26" t="s">
        <v>315</v>
      </c>
      <c r="T1101" s="26" t="s">
        <v>315</v>
      </c>
      <c r="U1101" s="26" t="s">
        <v>315</v>
      </c>
      <c r="V1101" s="26" t="s">
        <v>312</v>
      </c>
      <c r="W1101" s="26" t="s">
        <v>315</v>
      </c>
      <c r="X1101" s="26" t="s">
        <v>314</v>
      </c>
      <c r="Y1101" s="156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3</v>
      </c>
    </row>
    <row r="1102" spans="1:65">
      <c r="A1102" s="30"/>
      <c r="B1102" s="18">
        <v>1</v>
      </c>
      <c r="C1102" s="14">
        <v>1</v>
      </c>
      <c r="D1102" s="151">
        <v>7</v>
      </c>
      <c r="E1102" s="22">
        <v>6.68</v>
      </c>
      <c r="F1102" s="22">
        <v>6.12</v>
      </c>
      <c r="G1102" s="22">
        <v>7.25</v>
      </c>
      <c r="H1102" s="22">
        <v>5.94</v>
      </c>
      <c r="I1102" s="22">
        <v>6.04</v>
      </c>
      <c r="J1102" s="22">
        <v>5.81</v>
      </c>
      <c r="K1102" s="22">
        <v>5.03</v>
      </c>
      <c r="L1102" s="22">
        <v>6.86</v>
      </c>
      <c r="M1102" s="22">
        <v>6.1347141145901407</v>
      </c>
      <c r="N1102" s="22">
        <v>6.8701893541718837</v>
      </c>
      <c r="O1102" s="22">
        <v>7.56</v>
      </c>
      <c r="P1102" s="22">
        <v>5.4</v>
      </c>
      <c r="Q1102" s="151" t="s">
        <v>97</v>
      </c>
      <c r="R1102" s="151">
        <v>8.3000000000000007</v>
      </c>
      <c r="S1102" s="22">
        <v>6.82</v>
      </c>
      <c r="T1102" s="22">
        <v>5.55</v>
      </c>
      <c r="U1102" s="22">
        <v>5.97</v>
      </c>
      <c r="V1102" s="22">
        <v>6.34</v>
      </c>
      <c r="W1102" s="22">
        <v>6.5</v>
      </c>
      <c r="X1102" s="22">
        <v>6.31</v>
      </c>
      <c r="Y1102" s="156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>
        <v>1</v>
      </c>
      <c r="C1103" s="9">
        <v>2</v>
      </c>
      <c r="D1103" s="152">
        <v>6</v>
      </c>
      <c r="E1103" s="11">
        <v>6.6</v>
      </c>
      <c r="F1103" s="11">
        <v>6.35</v>
      </c>
      <c r="G1103" s="11">
        <v>6.76</v>
      </c>
      <c r="H1103" s="11">
        <v>6.1</v>
      </c>
      <c r="I1103" s="11">
        <v>6.09</v>
      </c>
      <c r="J1103" s="11">
        <v>5.98</v>
      </c>
      <c r="K1103" s="11">
        <v>5.05</v>
      </c>
      <c r="L1103" s="11">
        <v>6.66</v>
      </c>
      <c r="M1103" s="11">
        <v>6.3369787992435613</v>
      </c>
      <c r="N1103" s="11">
        <v>6.8050290925327381</v>
      </c>
      <c r="O1103" s="11">
        <v>7.5</v>
      </c>
      <c r="P1103" s="11">
        <v>5.6</v>
      </c>
      <c r="Q1103" s="152" t="s">
        <v>97</v>
      </c>
      <c r="R1103" s="152">
        <v>8</v>
      </c>
      <c r="S1103" s="11">
        <v>6.63</v>
      </c>
      <c r="T1103" s="11">
        <v>5.79</v>
      </c>
      <c r="U1103" s="11">
        <v>6.13</v>
      </c>
      <c r="V1103" s="11">
        <v>6.38</v>
      </c>
      <c r="W1103" s="11">
        <v>6.4</v>
      </c>
      <c r="X1103" s="11">
        <v>5.93</v>
      </c>
      <c r="Y1103" s="156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44</v>
      </c>
    </row>
    <row r="1104" spans="1:65">
      <c r="A1104" s="30"/>
      <c r="B1104" s="19">
        <v>1</v>
      </c>
      <c r="C1104" s="9">
        <v>3</v>
      </c>
      <c r="D1104" s="152">
        <v>7</v>
      </c>
      <c r="E1104" s="11">
        <v>6.85</v>
      </c>
      <c r="F1104" s="11">
        <v>6.33</v>
      </c>
      <c r="G1104" s="11">
        <v>7.41</v>
      </c>
      <c r="H1104" s="11">
        <v>6.04</v>
      </c>
      <c r="I1104" s="11">
        <v>5.78</v>
      </c>
      <c r="J1104" s="11">
        <v>5.77</v>
      </c>
      <c r="K1104" s="11">
        <v>5.18</v>
      </c>
      <c r="L1104" s="11">
        <v>6.8</v>
      </c>
      <c r="M1104" s="11">
        <v>6.2913629143034884</v>
      </c>
      <c r="N1104" s="11">
        <v>6.558505886729189</v>
      </c>
      <c r="O1104" s="11">
        <v>7.44</v>
      </c>
      <c r="P1104" s="11">
        <v>5.6</v>
      </c>
      <c r="Q1104" s="152" t="s">
        <v>97</v>
      </c>
      <c r="R1104" s="152">
        <v>8</v>
      </c>
      <c r="S1104" s="11">
        <v>6.62</v>
      </c>
      <c r="T1104" s="11">
        <v>5.91</v>
      </c>
      <c r="U1104" s="11">
        <v>6</v>
      </c>
      <c r="V1104" s="11">
        <v>6.47</v>
      </c>
      <c r="W1104" s="11">
        <v>6.4</v>
      </c>
      <c r="X1104" s="11">
        <v>6.14</v>
      </c>
      <c r="Y1104" s="156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16</v>
      </c>
    </row>
    <row r="1105" spans="1:65">
      <c r="A1105" s="30"/>
      <c r="B1105" s="19">
        <v>1</v>
      </c>
      <c r="C1105" s="9">
        <v>4</v>
      </c>
      <c r="D1105" s="152">
        <v>7</v>
      </c>
      <c r="E1105" s="11">
        <v>6.59</v>
      </c>
      <c r="F1105" s="11">
        <v>6.32</v>
      </c>
      <c r="G1105" s="11">
        <v>6.44</v>
      </c>
      <c r="H1105" s="157">
        <v>5.75</v>
      </c>
      <c r="I1105" s="11">
        <v>5.93</v>
      </c>
      <c r="J1105" s="11">
        <v>5.8</v>
      </c>
      <c r="K1105" s="11">
        <v>4.9800000000000004</v>
      </c>
      <c r="L1105" s="11">
        <v>6.71</v>
      </c>
      <c r="M1105" s="11">
        <v>6.4046425794122754</v>
      </c>
      <c r="N1105" s="11">
        <v>6.6412841089851566</v>
      </c>
      <c r="O1105" s="11">
        <v>7.56</v>
      </c>
      <c r="P1105" s="11">
        <v>5.5</v>
      </c>
      <c r="Q1105" s="152" t="s">
        <v>97</v>
      </c>
      <c r="R1105" s="152">
        <v>7.9</v>
      </c>
      <c r="S1105" s="11">
        <v>6.72</v>
      </c>
      <c r="T1105" s="11">
        <v>5.49</v>
      </c>
      <c r="U1105" s="11">
        <v>6.23</v>
      </c>
      <c r="V1105" s="11">
        <v>6.18</v>
      </c>
      <c r="W1105" s="11">
        <v>6.3</v>
      </c>
      <c r="X1105" s="11">
        <v>6.1</v>
      </c>
      <c r="Y1105" s="156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6.2712100479112252</v>
      </c>
    </row>
    <row r="1106" spans="1:65">
      <c r="A1106" s="30"/>
      <c r="B1106" s="19">
        <v>1</v>
      </c>
      <c r="C1106" s="9">
        <v>5</v>
      </c>
      <c r="D1106" s="152">
        <v>7</v>
      </c>
      <c r="E1106" s="11">
        <v>6.42</v>
      </c>
      <c r="F1106" s="11">
        <v>6.53</v>
      </c>
      <c r="G1106" s="11">
        <v>6.99</v>
      </c>
      <c r="H1106" s="11">
        <v>6.01</v>
      </c>
      <c r="I1106" s="11">
        <v>5.85</v>
      </c>
      <c r="J1106" s="11">
        <v>5.74</v>
      </c>
      <c r="K1106" s="11">
        <v>5.24</v>
      </c>
      <c r="L1106" s="11">
        <v>6.68</v>
      </c>
      <c r="M1106" s="11">
        <v>6.3802836075592237</v>
      </c>
      <c r="N1106" s="11">
        <v>6.63582193363579</v>
      </c>
      <c r="O1106" s="11">
        <v>7.38</v>
      </c>
      <c r="P1106" s="11">
        <v>5.6</v>
      </c>
      <c r="Q1106" s="152" t="s">
        <v>97</v>
      </c>
      <c r="R1106" s="152">
        <v>8.1</v>
      </c>
      <c r="S1106" s="11">
        <v>6.82</v>
      </c>
      <c r="T1106" s="11">
        <v>5.76</v>
      </c>
      <c r="U1106" s="11">
        <v>6.14</v>
      </c>
      <c r="V1106" s="11">
        <v>6.35</v>
      </c>
      <c r="W1106" s="11">
        <v>6.3</v>
      </c>
      <c r="X1106" s="11">
        <v>6</v>
      </c>
      <c r="Y1106" s="156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115</v>
      </c>
    </row>
    <row r="1107" spans="1:65">
      <c r="A1107" s="30"/>
      <c r="B1107" s="19">
        <v>1</v>
      </c>
      <c r="C1107" s="9">
        <v>6</v>
      </c>
      <c r="D1107" s="152">
        <v>7</v>
      </c>
      <c r="E1107" s="11">
        <v>6.82</v>
      </c>
      <c r="F1107" s="11">
        <v>6.35</v>
      </c>
      <c r="G1107" s="11">
        <v>6.84</v>
      </c>
      <c r="H1107" s="11">
        <v>6.02</v>
      </c>
      <c r="I1107" s="11">
        <v>5.96</v>
      </c>
      <c r="J1107" s="11">
        <v>5.68</v>
      </c>
      <c r="K1107" s="11">
        <v>5.17</v>
      </c>
      <c r="L1107" s="11">
        <v>6.5</v>
      </c>
      <c r="M1107" s="11">
        <v>6.2592511737796777</v>
      </c>
      <c r="N1107" s="11">
        <v>6.776621609469224</v>
      </c>
      <c r="O1107" s="11">
        <v>7.54</v>
      </c>
      <c r="P1107" s="11">
        <v>5.5</v>
      </c>
      <c r="Q1107" s="152" t="s">
        <v>97</v>
      </c>
      <c r="R1107" s="152">
        <v>8.1</v>
      </c>
      <c r="S1107" s="11">
        <v>6.5</v>
      </c>
      <c r="T1107" s="11">
        <v>5.54</v>
      </c>
      <c r="U1107" s="11">
        <v>6.18</v>
      </c>
      <c r="V1107" s="157">
        <v>5.96</v>
      </c>
      <c r="W1107" s="11">
        <v>6.6</v>
      </c>
      <c r="X1107" s="11">
        <v>6.1</v>
      </c>
      <c r="Y1107" s="156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20" t="s">
        <v>238</v>
      </c>
      <c r="C1108" s="12"/>
      <c r="D1108" s="23">
        <v>6.833333333333333</v>
      </c>
      <c r="E1108" s="23">
        <v>6.66</v>
      </c>
      <c r="F1108" s="23">
        <v>6.333333333333333</v>
      </c>
      <c r="G1108" s="23">
        <v>6.9483333333333333</v>
      </c>
      <c r="H1108" s="23">
        <v>5.9766666666666666</v>
      </c>
      <c r="I1108" s="23">
        <v>5.9416666666666664</v>
      </c>
      <c r="J1108" s="23">
        <v>5.7966666666666669</v>
      </c>
      <c r="K1108" s="23">
        <v>5.1083333333333343</v>
      </c>
      <c r="L1108" s="23">
        <v>6.7016666666666671</v>
      </c>
      <c r="M1108" s="23">
        <v>6.3012055314813944</v>
      </c>
      <c r="N1108" s="23">
        <v>6.7145753309206642</v>
      </c>
      <c r="O1108" s="23">
        <v>7.4966666666666661</v>
      </c>
      <c r="P1108" s="23">
        <v>5.5333333333333341</v>
      </c>
      <c r="Q1108" s="23" t="s">
        <v>745</v>
      </c>
      <c r="R1108" s="23">
        <v>8.0666666666666682</v>
      </c>
      <c r="S1108" s="23">
        <v>6.6849999999999996</v>
      </c>
      <c r="T1108" s="23">
        <v>5.6733333333333329</v>
      </c>
      <c r="U1108" s="23">
        <v>6.1083333333333343</v>
      </c>
      <c r="V1108" s="23">
        <v>6.28</v>
      </c>
      <c r="W1108" s="23">
        <v>6.416666666666667</v>
      </c>
      <c r="X1108" s="23">
        <v>6.0966666666666667</v>
      </c>
      <c r="Y1108" s="156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239</v>
      </c>
      <c r="C1109" s="29"/>
      <c r="D1109" s="11">
        <v>7</v>
      </c>
      <c r="E1109" s="11">
        <v>6.64</v>
      </c>
      <c r="F1109" s="11">
        <v>6.34</v>
      </c>
      <c r="G1109" s="11">
        <v>6.915</v>
      </c>
      <c r="H1109" s="11">
        <v>6.0149999999999997</v>
      </c>
      <c r="I1109" s="11">
        <v>5.9450000000000003</v>
      </c>
      <c r="J1109" s="11">
        <v>5.7850000000000001</v>
      </c>
      <c r="K1109" s="11">
        <v>5.1099999999999994</v>
      </c>
      <c r="L1109" s="11">
        <v>6.6950000000000003</v>
      </c>
      <c r="M1109" s="11">
        <v>6.3141708567735249</v>
      </c>
      <c r="N1109" s="11">
        <v>6.7089528592271908</v>
      </c>
      <c r="O1109" s="11">
        <v>7.52</v>
      </c>
      <c r="P1109" s="11">
        <v>5.55</v>
      </c>
      <c r="Q1109" s="11" t="s">
        <v>745</v>
      </c>
      <c r="R1109" s="11">
        <v>8.0500000000000007</v>
      </c>
      <c r="S1109" s="11">
        <v>6.6749999999999998</v>
      </c>
      <c r="T1109" s="11">
        <v>5.6549999999999994</v>
      </c>
      <c r="U1109" s="11">
        <v>6.1349999999999998</v>
      </c>
      <c r="V1109" s="11">
        <v>6.3449999999999998</v>
      </c>
      <c r="W1109" s="11">
        <v>6.4</v>
      </c>
      <c r="X1109" s="11">
        <v>6.1</v>
      </c>
      <c r="Y1109" s="156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240</v>
      </c>
      <c r="C1110" s="29"/>
      <c r="D1110" s="24">
        <v>0.40824829046386302</v>
      </c>
      <c r="E1110" s="24">
        <v>0.16012495120998477</v>
      </c>
      <c r="F1110" s="24">
        <v>0.13033290707517681</v>
      </c>
      <c r="G1110" s="24">
        <v>0.34970940317164284</v>
      </c>
      <c r="H1110" s="24">
        <v>0.12242004193213886</v>
      </c>
      <c r="I1110" s="24">
        <v>0.1154844866926578</v>
      </c>
      <c r="J1110" s="24">
        <v>0.10132456102380462</v>
      </c>
      <c r="K1110" s="24">
        <v>0.10225784403490347</v>
      </c>
      <c r="L1110" s="24">
        <v>0.12464616587230704</v>
      </c>
      <c r="M1110" s="24">
        <v>9.7784179526896553E-2</v>
      </c>
      <c r="N1110" s="24">
        <v>0.12014884111873531</v>
      </c>
      <c r="O1110" s="24">
        <v>7.3120904443713247E-2</v>
      </c>
      <c r="P1110" s="24">
        <v>8.1649658092772318E-2</v>
      </c>
      <c r="Q1110" s="24" t="s">
        <v>745</v>
      </c>
      <c r="R1110" s="24">
        <v>0.13662601021279477</v>
      </c>
      <c r="S1110" s="24">
        <v>0.12581732790041295</v>
      </c>
      <c r="T1110" s="24">
        <v>0.16954841982945953</v>
      </c>
      <c r="U1110" s="24">
        <v>0.10225784403490368</v>
      </c>
      <c r="V1110" s="24">
        <v>0.1827566688249706</v>
      </c>
      <c r="W1110" s="24">
        <v>0.11690451944500115</v>
      </c>
      <c r="X1110" s="24">
        <v>0.13002563849743884</v>
      </c>
      <c r="Y1110" s="223"/>
      <c r="Z1110" s="224"/>
      <c r="AA1110" s="224"/>
      <c r="AB1110" s="224"/>
      <c r="AC1110" s="224"/>
      <c r="AD1110" s="224"/>
      <c r="AE1110" s="224"/>
      <c r="AF1110" s="224"/>
      <c r="AG1110" s="224"/>
      <c r="AH1110" s="224"/>
      <c r="AI1110" s="224"/>
      <c r="AJ1110" s="224"/>
      <c r="AK1110" s="224"/>
      <c r="AL1110" s="224"/>
      <c r="AM1110" s="224"/>
      <c r="AN1110" s="224"/>
      <c r="AO1110" s="224"/>
      <c r="AP1110" s="224"/>
      <c r="AQ1110" s="224"/>
      <c r="AR1110" s="224"/>
      <c r="AS1110" s="224"/>
      <c r="AT1110" s="224"/>
      <c r="AU1110" s="224"/>
      <c r="AV1110" s="224"/>
      <c r="AW1110" s="224"/>
      <c r="AX1110" s="224"/>
      <c r="AY1110" s="224"/>
      <c r="AZ1110" s="224"/>
      <c r="BA1110" s="224"/>
      <c r="BB1110" s="224"/>
      <c r="BC1110" s="224"/>
      <c r="BD1110" s="224"/>
      <c r="BE1110" s="224"/>
      <c r="BF1110" s="224"/>
      <c r="BG1110" s="224"/>
      <c r="BH1110" s="224"/>
      <c r="BI1110" s="224"/>
      <c r="BJ1110" s="224"/>
      <c r="BK1110" s="224"/>
      <c r="BL1110" s="224"/>
      <c r="BM1110" s="56"/>
    </row>
    <row r="1111" spans="1:65">
      <c r="A1111" s="30"/>
      <c r="B1111" s="3" t="s">
        <v>87</v>
      </c>
      <c r="C1111" s="29"/>
      <c r="D1111" s="13">
        <v>5.9743652263004349E-2</v>
      </c>
      <c r="E1111" s="13">
        <v>2.4042785466964679E-2</v>
      </c>
      <c r="F1111" s="13">
        <v>2.0578880064501603E-2</v>
      </c>
      <c r="G1111" s="13">
        <v>5.0329969273923171E-2</v>
      </c>
      <c r="H1111" s="13">
        <v>2.0482996419208956E-2</v>
      </c>
      <c r="I1111" s="13">
        <v>1.943637924701113E-2</v>
      </c>
      <c r="J1111" s="13">
        <v>1.7479797761438404E-2</v>
      </c>
      <c r="K1111" s="13">
        <v>2.0017848750715193E-2</v>
      </c>
      <c r="L1111" s="13">
        <v>1.8599278667839895E-2</v>
      </c>
      <c r="M1111" s="13">
        <v>1.5518328840149384E-2</v>
      </c>
      <c r="N1111" s="13">
        <v>1.7893736416277749E-2</v>
      </c>
      <c r="O1111" s="13">
        <v>9.7537889431364936E-3</v>
      </c>
      <c r="P1111" s="13">
        <v>1.4755962305922707E-2</v>
      </c>
      <c r="Q1111" s="13" t="s">
        <v>745</v>
      </c>
      <c r="R1111" s="13">
        <v>1.6937108704065465E-2</v>
      </c>
      <c r="S1111" s="13">
        <v>1.8820841869919665E-2</v>
      </c>
      <c r="T1111" s="13">
        <v>2.9885150381220835E-2</v>
      </c>
      <c r="U1111" s="13">
        <v>1.6740711165332114E-2</v>
      </c>
      <c r="V1111" s="13">
        <v>2.9101380386141816E-2</v>
      </c>
      <c r="W1111" s="13">
        <v>1.8218886147272906E-2</v>
      </c>
      <c r="X1111" s="13">
        <v>2.1327332722379251E-2</v>
      </c>
      <c r="Y1111" s="156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3" t="s">
        <v>241</v>
      </c>
      <c r="C1112" s="29"/>
      <c r="D1112" s="13">
        <v>8.9635537819266142E-2</v>
      </c>
      <c r="E1112" s="13">
        <v>6.1996002225801705E-2</v>
      </c>
      <c r="F1112" s="13">
        <v>9.9061082227343E-3</v>
      </c>
      <c r="G1112" s="13">
        <v>0.10797330662646831</v>
      </c>
      <c r="H1112" s="13">
        <v>-4.6967551556124865E-2</v>
      </c>
      <c r="I1112" s="13">
        <v>-5.2548611627882047E-2</v>
      </c>
      <c r="J1112" s="13">
        <v>-7.5670146210876199E-2</v>
      </c>
      <c r="K1112" s="13">
        <v>-0.18543099428876797</v>
      </c>
      <c r="L1112" s="13">
        <v>6.8640121358846118E-2</v>
      </c>
      <c r="M1112" s="13">
        <v>4.7830455910433667E-3</v>
      </c>
      <c r="N1112" s="13">
        <v>7.0698522234494909E-2</v>
      </c>
      <c r="O1112" s="13">
        <v>0.19540991441733135</v>
      </c>
      <c r="P1112" s="13">
        <v>-0.11766097913171614</v>
      </c>
      <c r="Q1112" s="13" t="s">
        <v>745</v>
      </c>
      <c r="R1112" s="13">
        <v>0.28630146415737778</v>
      </c>
      <c r="S1112" s="13">
        <v>6.5982473705628264E-2</v>
      </c>
      <c r="T1112" s="13">
        <v>-9.5336738844687408E-2</v>
      </c>
      <c r="U1112" s="13">
        <v>-2.5972135095704618E-2</v>
      </c>
      <c r="V1112" s="13">
        <v>1.4016357324377893E-3</v>
      </c>
      <c r="W1112" s="13">
        <v>2.3194346488823125E-2</v>
      </c>
      <c r="X1112" s="13">
        <v>-2.7832488452957271E-2</v>
      </c>
      <c r="Y1112" s="156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46" t="s">
        <v>242</v>
      </c>
      <c r="C1113" s="47"/>
      <c r="D1113" s="45" t="s">
        <v>243</v>
      </c>
      <c r="E1113" s="45">
        <v>0.62</v>
      </c>
      <c r="F1113" s="45">
        <v>7.0000000000000007E-2</v>
      </c>
      <c r="G1113" s="45">
        <v>1.1000000000000001</v>
      </c>
      <c r="H1113" s="45">
        <v>0.53</v>
      </c>
      <c r="I1113" s="45">
        <v>0.57999999999999996</v>
      </c>
      <c r="J1113" s="45">
        <v>0.83</v>
      </c>
      <c r="K1113" s="45">
        <v>1.98</v>
      </c>
      <c r="L1113" s="45">
        <v>0.69</v>
      </c>
      <c r="M1113" s="45">
        <v>0.02</v>
      </c>
      <c r="N1113" s="45">
        <v>0.71</v>
      </c>
      <c r="O1113" s="45">
        <v>2.02</v>
      </c>
      <c r="P1113" s="45">
        <v>1.27</v>
      </c>
      <c r="Q1113" s="45">
        <v>2.16</v>
      </c>
      <c r="R1113" s="45">
        <v>2.97</v>
      </c>
      <c r="S1113" s="45">
        <v>0.66</v>
      </c>
      <c r="T1113" s="45">
        <v>1.03</v>
      </c>
      <c r="U1113" s="45">
        <v>0.31</v>
      </c>
      <c r="V1113" s="45">
        <v>0.02</v>
      </c>
      <c r="W1113" s="45">
        <v>0.21</v>
      </c>
      <c r="X1113" s="45">
        <v>0.32</v>
      </c>
      <c r="Y1113" s="156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1" t="s">
        <v>294</v>
      </c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BM1114" s="55"/>
    </row>
    <row r="1115" spans="1:65">
      <c r="BM1115" s="55"/>
    </row>
    <row r="1116" spans="1:65" ht="15">
      <c r="B1116" s="8" t="s">
        <v>608</v>
      </c>
      <c r="BM1116" s="28" t="s">
        <v>67</v>
      </c>
    </row>
    <row r="1117" spans="1:65" ht="15">
      <c r="A1117" s="25" t="s">
        <v>41</v>
      </c>
      <c r="B1117" s="18" t="s">
        <v>114</v>
      </c>
      <c r="C1117" s="15" t="s">
        <v>115</v>
      </c>
      <c r="D1117" s="16" t="s">
        <v>234</v>
      </c>
      <c r="E1117" s="17" t="s">
        <v>234</v>
      </c>
      <c r="F1117" s="17" t="s">
        <v>234</v>
      </c>
      <c r="G1117" s="17" t="s">
        <v>234</v>
      </c>
      <c r="H1117" s="17" t="s">
        <v>234</v>
      </c>
      <c r="I1117" s="17" t="s">
        <v>234</v>
      </c>
      <c r="J1117" s="17" t="s">
        <v>234</v>
      </c>
      <c r="K1117" s="17" t="s">
        <v>234</v>
      </c>
      <c r="L1117" s="156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 t="s">
        <v>235</v>
      </c>
      <c r="C1118" s="9" t="s">
        <v>235</v>
      </c>
      <c r="D1118" s="153" t="s">
        <v>246</v>
      </c>
      <c r="E1118" s="155" t="s">
        <v>254</v>
      </c>
      <c r="F1118" s="155" t="s">
        <v>257</v>
      </c>
      <c r="G1118" s="155" t="s">
        <v>265</v>
      </c>
      <c r="H1118" s="155" t="s">
        <v>266</v>
      </c>
      <c r="I1118" s="155" t="s">
        <v>267</v>
      </c>
      <c r="J1118" s="155" t="s">
        <v>269</v>
      </c>
      <c r="K1118" s="155" t="s">
        <v>270</v>
      </c>
      <c r="L1118" s="156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 t="s">
        <v>3</v>
      </c>
    </row>
    <row r="1119" spans="1:65">
      <c r="A1119" s="30"/>
      <c r="B1119" s="19"/>
      <c r="C1119" s="9"/>
      <c r="D1119" s="10" t="s">
        <v>282</v>
      </c>
      <c r="E1119" s="11" t="s">
        <v>281</v>
      </c>
      <c r="F1119" s="11" t="s">
        <v>281</v>
      </c>
      <c r="G1119" s="11" t="s">
        <v>282</v>
      </c>
      <c r="H1119" s="11" t="s">
        <v>281</v>
      </c>
      <c r="I1119" s="11" t="s">
        <v>281</v>
      </c>
      <c r="J1119" s="11" t="s">
        <v>282</v>
      </c>
      <c r="K1119" s="11" t="s">
        <v>282</v>
      </c>
      <c r="L1119" s="156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2</v>
      </c>
    </row>
    <row r="1120" spans="1:65">
      <c r="A1120" s="30"/>
      <c r="B1120" s="19"/>
      <c r="C1120" s="9"/>
      <c r="D1120" s="26" t="s">
        <v>312</v>
      </c>
      <c r="E1120" s="26" t="s">
        <v>121</v>
      </c>
      <c r="F1120" s="26" t="s">
        <v>314</v>
      </c>
      <c r="G1120" s="26" t="s">
        <v>314</v>
      </c>
      <c r="H1120" s="26" t="s">
        <v>312</v>
      </c>
      <c r="I1120" s="26" t="s">
        <v>315</v>
      </c>
      <c r="J1120" s="26" t="s">
        <v>315</v>
      </c>
      <c r="K1120" s="26" t="s">
        <v>315</v>
      </c>
      <c r="L1120" s="156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2</v>
      </c>
    </row>
    <row r="1121" spans="1:65">
      <c r="A1121" s="30"/>
      <c r="B1121" s="18">
        <v>1</v>
      </c>
      <c r="C1121" s="14">
        <v>1</v>
      </c>
      <c r="D1121" s="22">
        <v>0.5</v>
      </c>
      <c r="E1121" s="22">
        <v>0.50900000000000001</v>
      </c>
      <c r="F1121" s="22">
        <v>0.39206616472683253</v>
      </c>
      <c r="G1121" s="151">
        <v>0.6</v>
      </c>
      <c r="H1121" s="22">
        <v>0.43045450000000002</v>
      </c>
      <c r="I1121" s="22">
        <v>0.5</v>
      </c>
      <c r="J1121" s="22">
        <v>0.4</v>
      </c>
      <c r="K1121" s="22">
        <v>0.4</v>
      </c>
      <c r="L1121" s="156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>
        <v>1</v>
      </c>
      <c r="C1122" s="9">
        <v>2</v>
      </c>
      <c r="D1122" s="11">
        <v>0.5</v>
      </c>
      <c r="E1122" s="11">
        <v>0.47099999999999997</v>
      </c>
      <c r="F1122" s="11">
        <v>0.40490138476445825</v>
      </c>
      <c r="G1122" s="152">
        <v>0.6</v>
      </c>
      <c r="H1122" s="11">
        <v>0.4220565</v>
      </c>
      <c r="I1122" s="11">
        <v>0.4</v>
      </c>
      <c r="J1122" s="11">
        <v>0.4</v>
      </c>
      <c r="K1122" s="11">
        <v>0.4</v>
      </c>
      <c r="L1122" s="156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45</v>
      </c>
    </row>
    <row r="1123" spans="1:65">
      <c r="A1123" s="30"/>
      <c r="B1123" s="19">
        <v>1</v>
      </c>
      <c r="C1123" s="9">
        <v>3</v>
      </c>
      <c r="D1123" s="11">
        <v>0.5</v>
      </c>
      <c r="E1123" s="11">
        <v>0.499</v>
      </c>
      <c r="F1123" s="11">
        <v>0.38690349998335261</v>
      </c>
      <c r="G1123" s="152">
        <v>0.6</v>
      </c>
      <c r="H1123" s="11">
        <v>0.47291</v>
      </c>
      <c r="I1123" s="11">
        <v>0.5</v>
      </c>
      <c r="J1123" s="11">
        <v>0.5</v>
      </c>
      <c r="K1123" s="11">
        <v>0.4</v>
      </c>
      <c r="L1123" s="156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16</v>
      </c>
    </row>
    <row r="1124" spans="1:65">
      <c r="A1124" s="30"/>
      <c r="B1124" s="19">
        <v>1</v>
      </c>
      <c r="C1124" s="9">
        <v>4</v>
      </c>
      <c r="D1124" s="11">
        <v>0.5</v>
      </c>
      <c r="E1124" s="11">
        <v>0.503</v>
      </c>
      <c r="F1124" s="11">
        <v>0.37972377648555689</v>
      </c>
      <c r="G1124" s="152">
        <v>0.6</v>
      </c>
      <c r="H1124" s="11">
        <v>0.39220749999999999</v>
      </c>
      <c r="I1124" s="11">
        <v>0.5</v>
      </c>
      <c r="J1124" s="11">
        <v>0.4</v>
      </c>
      <c r="K1124" s="11">
        <v>0.4</v>
      </c>
      <c r="L1124" s="156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0.4389892180295204</v>
      </c>
    </row>
    <row r="1125" spans="1:65">
      <c r="A1125" s="30"/>
      <c r="B1125" s="19">
        <v>1</v>
      </c>
      <c r="C1125" s="9">
        <v>5</v>
      </c>
      <c r="D1125" s="11">
        <v>0.5</v>
      </c>
      <c r="E1125" s="11">
        <v>0.47299999999999998</v>
      </c>
      <c r="F1125" s="11">
        <v>0.39017292948847265</v>
      </c>
      <c r="G1125" s="152">
        <v>0.6</v>
      </c>
      <c r="H1125" s="11">
        <v>0.39962699999999995</v>
      </c>
      <c r="I1125" s="11">
        <v>0.5</v>
      </c>
      <c r="J1125" s="11">
        <v>0.4</v>
      </c>
      <c r="K1125" s="11">
        <v>0.4</v>
      </c>
      <c r="L1125" s="156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116</v>
      </c>
    </row>
    <row r="1126" spans="1:65">
      <c r="A1126" s="30"/>
      <c r="B1126" s="19">
        <v>1</v>
      </c>
      <c r="C1126" s="9">
        <v>6</v>
      </c>
      <c r="D1126" s="11">
        <v>0.5</v>
      </c>
      <c r="E1126" s="11">
        <v>0.433</v>
      </c>
      <c r="F1126" s="11">
        <v>0.37276940179118334</v>
      </c>
      <c r="G1126" s="152">
        <v>0.6</v>
      </c>
      <c r="H1126" s="11">
        <v>0.40575449999999996</v>
      </c>
      <c r="I1126" s="11">
        <v>0.4</v>
      </c>
      <c r="J1126" s="11">
        <v>0.4</v>
      </c>
      <c r="K1126" s="11">
        <v>0.4</v>
      </c>
      <c r="L1126" s="156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20" t="s">
        <v>238</v>
      </c>
      <c r="C1127" s="12"/>
      <c r="D1127" s="23">
        <v>0.5</v>
      </c>
      <c r="E1127" s="23">
        <v>0.48133333333333334</v>
      </c>
      <c r="F1127" s="23">
        <v>0.38775619287330937</v>
      </c>
      <c r="G1127" s="23">
        <v>0.6</v>
      </c>
      <c r="H1127" s="23">
        <v>0.42050166666666661</v>
      </c>
      <c r="I1127" s="23">
        <v>0.46666666666666662</v>
      </c>
      <c r="J1127" s="23">
        <v>0.41666666666666669</v>
      </c>
      <c r="K1127" s="23">
        <v>0.39999999999999997</v>
      </c>
      <c r="L1127" s="156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239</v>
      </c>
      <c r="C1128" s="29"/>
      <c r="D1128" s="11">
        <v>0.5</v>
      </c>
      <c r="E1128" s="11">
        <v>0.48599999999999999</v>
      </c>
      <c r="F1128" s="11">
        <v>0.38853821473591266</v>
      </c>
      <c r="G1128" s="11">
        <v>0.6</v>
      </c>
      <c r="H1128" s="11">
        <v>0.41390549999999998</v>
      </c>
      <c r="I1128" s="11">
        <v>0.5</v>
      </c>
      <c r="J1128" s="11">
        <v>0.4</v>
      </c>
      <c r="K1128" s="11">
        <v>0.4</v>
      </c>
      <c r="L1128" s="156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240</v>
      </c>
      <c r="C1129" s="29"/>
      <c r="D1129" s="24">
        <v>0</v>
      </c>
      <c r="E1129" s="24">
        <v>2.8493274060147372E-2</v>
      </c>
      <c r="F1129" s="24">
        <v>1.102927725066026E-2</v>
      </c>
      <c r="G1129" s="24">
        <v>0</v>
      </c>
      <c r="H1129" s="24">
        <v>2.9332235855227051E-2</v>
      </c>
      <c r="I1129" s="24">
        <v>5.1639777949433252E-2</v>
      </c>
      <c r="J1129" s="24">
        <v>4.0824829046386291E-2</v>
      </c>
      <c r="K1129" s="24">
        <v>6.0809419444881171E-17</v>
      </c>
      <c r="L1129" s="156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87</v>
      </c>
      <c r="C1130" s="29"/>
      <c r="D1130" s="13">
        <v>0</v>
      </c>
      <c r="E1130" s="13">
        <v>5.9196552756538859E-2</v>
      </c>
      <c r="F1130" s="13">
        <v>2.8443845522961975E-2</v>
      </c>
      <c r="G1130" s="13">
        <v>0</v>
      </c>
      <c r="H1130" s="13">
        <v>6.9755337922308008E-2</v>
      </c>
      <c r="I1130" s="13">
        <v>0.11065666703449983</v>
      </c>
      <c r="J1130" s="13">
        <v>9.7979589711327086E-2</v>
      </c>
      <c r="K1130" s="13">
        <v>1.5202354861220294E-16</v>
      </c>
      <c r="L1130" s="156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241</v>
      </c>
      <c r="C1131" s="29"/>
      <c r="D1131" s="13">
        <v>0.1389801376998212</v>
      </c>
      <c r="E1131" s="13">
        <v>9.6458212559027867E-2</v>
      </c>
      <c r="F1131" s="13">
        <v>-0.11670679609439927</v>
      </c>
      <c r="G1131" s="13">
        <v>0.3667761652397854</v>
      </c>
      <c r="H1131" s="13">
        <v>-4.2113907593991473E-2</v>
      </c>
      <c r="I1131" s="13">
        <v>6.3048128519832991E-2</v>
      </c>
      <c r="J1131" s="13">
        <v>-5.0849885250148885E-2</v>
      </c>
      <c r="K1131" s="13">
        <v>-8.8815889840143103E-2</v>
      </c>
      <c r="L1131" s="156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46" t="s">
        <v>242</v>
      </c>
      <c r="C1132" s="47"/>
      <c r="D1132" s="45">
        <v>0.94</v>
      </c>
      <c r="E1132" s="45">
        <v>0.63</v>
      </c>
      <c r="F1132" s="45">
        <v>0.93</v>
      </c>
      <c r="G1132" s="45">
        <v>2.59</v>
      </c>
      <c r="H1132" s="45">
        <v>0.38</v>
      </c>
      <c r="I1132" s="45">
        <v>0.38</v>
      </c>
      <c r="J1132" s="45">
        <v>0.45</v>
      </c>
      <c r="K1132" s="45">
        <v>0.72</v>
      </c>
      <c r="L1132" s="156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B1133" s="31"/>
      <c r="C1133" s="20"/>
      <c r="D1133" s="20"/>
      <c r="E1133" s="20"/>
      <c r="F1133" s="20"/>
      <c r="G1133" s="20"/>
      <c r="H1133" s="20"/>
      <c r="I1133" s="20"/>
      <c r="J1133" s="20"/>
      <c r="K1133" s="20"/>
      <c r="BM1133" s="55"/>
    </row>
    <row r="1134" spans="1:65" ht="15">
      <c r="B1134" s="8" t="s">
        <v>609</v>
      </c>
      <c r="BM1134" s="28" t="s">
        <v>67</v>
      </c>
    </row>
    <row r="1135" spans="1:65" ht="15">
      <c r="A1135" s="25" t="s">
        <v>44</v>
      </c>
      <c r="B1135" s="18" t="s">
        <v>114</v>
      </c>
      <c r="C1135" s="15" t="s">
        <v>115</v>
      </c>
      <c r="D1135" s="16" t="s">
        <v>234</v>
      </c>
      <c r="E1135" s="17" t="s">
        <v>234</v>
      </c>
      <c r="F1135" s="17" t="s">
        <v>234</v>
      </c>
      <c r="G1135" s="17" t="s">
        <v>234</v>
      </c>
      <c r="H1135" s="17" t="s">
        <v>234</v>
      </c>
      <c r="I1135" s="17" t="s">
        <v>234</v>
      </c>
      <c r="J1135" s="17" t="s">
        <v>234</v>
      </c>
      <c r="K1135" s="17" t="s">
        <v>234</v>
      </c>
      <c r="L1135" s="17" t="s">
        <v>234</v>
      </c>
      <c r="M1135" s="17" t="s">
        <v>234</v>
      </c>
      <c r="N1135" s="17" t="s">
        <v>234</v>
      </c>
      <c r="O1135" s="17" t="s">
        <v>234</v>
      </c>
      <c r="P1135" s="17" t="s">
        <v>234</v>
      </c>
      <c r="Q1135" s="17" t="s">
        <v>234</v>
      </c>
      <c r="R1135" s="17" t="s">
        <v>234</v>
      </c>
      <c r="S1135" s="17" t="s">
        <v>234</v>
      </c>
      <c r="T1135" s="17" t="s">
        <v>234</v>
      </c>
      <c r="U1135" s="17" t="s">
        <v>234</v>
      </c>
      <c r="V1135" s="17" t="s">
        <v>234</v>
      </c>
      <c r="W1135" s="17" t="s">
        <v>234</v>
      </c>
      <c r="X1135" s="17" t="s">
        <v>234</v>
      </c>
      <c r="Y1135" s="17" t="s">
        <v>234</v>
      </c>
      <c r="Z1135" s="17" t="s">
        <v>234</v>
      </c>
      <c r="AA1135" s="17" t="s">
        <v>234</v>
      </c>
      <c r="AB1135" s="17" t="s">
        <v>234</v>
      </c>
      <c r="AC1135" s="17" t="s">
        <v>234</v>
      </c>
      <c r="AD1135" s="17" t="s">
        <v>234</v>
      </c>
      <c r="AE1135" s="17" t="s">
        <v>234</v>
      </c>
      <c r="AF1135" s="156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1</v>
      </c>
    </row>
    <row r="1136" spans="1:65">
      <c r="A1136" s="30"/>
      <c r="B1136" s="19" t="s">
        <v>235</v>
      </c>
      <c r="C1136" s="9" t="s">
        <v>235</v>
      </c>
      <c r="D1136" s="153" t="s">
        <v>245</v>
      </c>
      <c r="E1136" s="155" t="s">
        <v>246</v>
      </c>
      <c r="F1136" s="155" t="s">
        <v>247</v>
      </c>
      <c r="G1136" s="155" t="s">
        <v>248</v>
      </c>
      <c r="H1136" s="155" t="s">
        <v>249</v>
      </c>
      <c r="I1136" s="155" t="s">
        <v>250</v>
      </c>
      <c r="J1136" s="155" t="s">
        <v>251</v>
      </c>
      <c r="K1136" s="155" t="s">
        <v>252</v>
      </c>
      <c r="L1136" s="155" t="s">
        <v>253</v>
      </c>
      <c r="M1136" s="155" t="s">
        <v>254</v>
      </c>
      <c r="N1136" s="155" t="s">
        <v>255</v>
      </c>
      <c r="O1136" s="155" t="s">
        <v>256</v>
      </c>
      <c r="P1136" s="155" t="s">
        <v>257</v>
      </c>
      <c r="Q1136" s="155" t="s">
        <v>258</v>
      </c>
      <c r="R1136" s="155" t="s">
        <v>259</v>
      </c>
      <c r="S1136" s="155" t="s">
        <v>260</v>
      </c>
      <c r="T1136" s="155" t="s">
        <v>261</v>
      </c>
      <c r="U1136" s="155" t="s">
        <v>262</v>
      </c>
      <c r="V1136" s="155" t="s">
        <v>263</v>
      </c>
      <c r="W1136" s="155" t="s">
        <v>264</v>
      </c>
      <c r="X1136" s="155" t="s">
        <v>265</v>
      </c>
      <c r="Y1136" s="155" t="s">
        <v>267</v>
      </c>
      <c r="Z1136" s="155" t="s">
        <v>268</v>
      </c>
      <c r="AA1136" s="155" t="s">
        <v>269</v>
      </c>
      <c r="AB1136" s="155" t="s">
        <v>270</v>
      </c>
      <c r="AC1136" s="155" t="s">
        <v>271</v>
      </c>
      <c r="AD1136" s="155" t="s">
        <v>236</v>
      </c>
      <c r="AE1136" s="155" t="s">
        <v>272</v>
      </c>
      <c r="AF1136" s="156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 t="s">
        <v>1</v>
      </c>
    </row>
    <row r="1137" spans="1:65">
      <c r="A1137" s="30"/>
      <c r="B1137" s="19"/>
      <c r="C1137" s="9"/>
      <c r="D1137" s="10" t="s">
        <v>280</v>
      </c>
      <c r="E1137" s="11" t="s">
        <v>311</v>
      </c>
      <c r="F1137" s="11" t="s">
        <v>280</v>
      </c>
      <c r="G1137" s="11" t="s">
        <v>324</v>
      </c>
      <c r="H1137" s="11" t="s">
        <v>324</v>
      </c>
      <c r="I1137" s="11" t="s">
        <v>324</v>
      </c>
      <c r="J1137" s="11" t="s">
        <v>324</v>
      </c>
      <c r="K1137" s="11" t="s">
        <v>324</v>
      </c>
      <c r="L1137" s="11" t="s">
        <v>282</v>
      </c>
      <c r="M1137" s="11" t="s">
        <v>281</v>
      </c>
      <c r="N1137" s="11" t="s">
        <v>311</v>
      </c>
      <c r="O1137" s="11" t="s">
        <v>311</v>
      </c>
      <c r="P1137" s="11" t="s">
        <v>311</v>
      </c>
      <c r="Q1137" s="11" t="s">
        <v>282</v>
      </c>
      <c r="R1137" s="11" t="s">
        <v>311</v>
      </c>
      <c r="S1137" s="11" t="s">
        <v>280</v>
      </c>
      <c r="T1137" s="11" t="s">
        <v>282</v>
      </c>
      <c r="U1137" s="11" t="s">
        <v>282</v>
      </c>
      <c r="V1137" s="11" t="s">
        <v>311</v>
      </c>
      <c r="W1137" s="11" t="s">
        <v>311</v>
      </c>
      <c r="X1137" s="11" t="s">
        <v>280</v>
      </c>
      <c r="Y1137" s="11" t="s">
        <v>311</v>
      </c>
      <c r="Z1137" s="11" t="s">
        <v>311</v>
      </c>
      <c r="AA1137" s="11" t="s">
        <v>282</v>
      </c>
      <c r="AB1137" s="11" t="s">
        <v>280</v>
      </c>
      <c r="AC1137" s="11" t="s">
        <v>311</v>
      </c>
      <c r="AD1137" s="11" t="s">
        <v>311</v>
      </c>
      <c r="AE1137" s="11" t="s">
        <v>281</v>
      </c>
      <c r="AF1137" s="156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2</v>
      </c>
    </row>
    <row r="1138" spans="1:65">
      <c r="A1138" s="30"/>
      <c r="B1138" s="19"/>
      <c r="C1138" s="9"/>
      <c r="D1138" s="26" t="s">
        <v>312</v>
      </c>
      <c r="E1138" s="26" t="s">
        <v>312</v>
      </c>
      <c r="F1138" s="26" t="s">
        <v>312</v>
      </c>
      <c r="G1138" s="26" t="s">
        <v>312</v>
      </c>
      <c r="H1138" s="26" t="s">
        <v>312</v>
      </c>
      <c r="I1138" s="26" t="s">
        <v>312</v>
      </c>
      <c r="J1138" s="26" t="s">
        <v>312</v>
      </c>
      <c r="K1138" s="26" t="s">
        <v>312</v>
      </c>
      <c r="L1138" s="26" t="s">
        <v>312</v>
      </c>
      <c r="M1138" s="26" t="s">
        <v>121</v>
      </c>
      <c r="N1138" s="26" t="s">
        <v>313</v>
      </c>
      <c r="O1138" s="26" t="s">
        <v>313</v>
      </c>
      <c r="P1138" s="26" t="s">
        <v>314</v>
      </c>
      <c r="Q1138" s="26" t="s">
        <v>312</v>
      </c>
      <c r="R1138" s="26" t="s">
        <v>325</v>
      </c>
      <c r="S1138" s="26" t="s">
        <v>313</v>
      </c>
      <c r="T1138" s="26" t="s">
        <v>313</v>
      </c>
      <c r="U1138" s="26" t="s">
        <v>315</v>
      </c>
      <c r="V1138" s="26" t="s">
        <v>315</v>
      </c>
      <c r="W1138" s="26" t="s">
        <v>312</v>
      </c>
      <c r="X1138" s="26" t="s">
        <v>315</v>
      </c>
      <c r="Y1138" s="26" t="s">
        <v>315</v>
      </c>
      <c r="Z1138" s="26" t="s">
        <v>313</v>
      </c>
      <c r="AA1138" s="26" t="s">
        <v>315</v>
      </c>
      <c r="AB1138" s="26" t="s">
        <v>315</v>
      </c>
      <c r="AC1138" s="26" t="s">
        <v>326</v>
      </c>
      <c r="AD1138" s="26" t="s">
        <v>315</v>
      </c>
      <c r="AE1138" s="26" t="s">
        <v>314</v>
      </c>
      <c r="AF1138" s="156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3</v>
      </c>
    </row>
    <row r="1139" spans="1:65">
      <c r="A1139" s="30"/>
      <c r="B1139" s="18">
        <v>1</v>
      </c>
      <c r="C1139" s="14">
        <v>1</v>
      </c>
      <c r="D1139" s="22">
        <v>9.3689999999999998</v>
      </c>
      <c r="E1139" s="22">
        <v>10.1</v>
      </c>
      <c r="F1139" s="22">
        <v>9.7080000000000002</v>
      </c>
      <c r="G1139" s="22">
        <v>10.15</v>
      </c>
      <c r="H1139" s="22">
        <v>9.8800000000000008</v>
      </c>
      <c r="I1139" s="22">
        <v>10</v>
      </c>
      <c r="J1139" s="22">
        <v>9.9700000000000006</v>
      </c>
      <c r="K1139" s="22">
        <v>10.199999999999999</v>
      </c>
      <c r="L1139" s="22">
        <v>10.6</v>
      </c>
      <c r="M1139" s="22" t="s">
        <v>310</v>
      </c>
      <c r="N1139" s="22">
        <v>10.62</v>
      </c>
      <c r="O1139" s="22" t="s">
        <v>299</v>
      </c>
      <c r="P1139" s="22">
        <v>10.036880961353578</v>
      </c>
      <c r="Q1139" s="22">
        <v>11.378149800000001</v>
      </c>
      <c r="R1139" s="22">
        <v>10.18269925316595</v>
      </c>
      <c r="S1139" s="22">
        <v>10.87</v>
      </c>
      <c r="T1139" s="22" t="s">
        <v>310</v>
      </c>
      <c r="U1139" s="22" t="s">
        <v>299</v>
      </c>
      <c r="V1139" s="22">
        <v>9.8315999999999999</v>
      </c>
      <c r="W1139" s="22">
        <v>9.3695000000000004</v>
      </c>
      <c r="X1139" s="22">
        <v>9.593</v>
      </c>
      <c r="Y1139" s="22" t="s">
        <v>299</v>
      </c>
      <c r="Z1139" s="22">
        <v>10.24</v>
      </c>
      <c r="AA1139" s="22" t="s">
        <v>299</v>
      </c>
      <c r="AB1139" s="22">
        <v>9.86</v>
      </c>
      <c r="AC1139" s="22">
        <v>9.9160000000000004</v>
      </c>
      <c r="AD1139" s="22" t="s">
        <v>299</v>
      </c>
      <c r="AE1139" s="22">
        <v>10.027100000000001</v>
      </c>
      <c r="AF1139" s="156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</v>
      </c>
    </row>
    <row r="1140" spans="1:65">
      <c r="A1140" s="30"/>
      <c r="B1140" s="19">
        <v>1</v>
      </c>
      <c r="C1140" s="9">
        <v>2</v>
      </c>
      <c r="D1140" s="11">
        <v>9.2070000000000007</v>
      </c>
      <c r="E1140" s="11">
        <v>10</v>
      </c>
      <c r="F1140" s="11">
        <v>9.5489999999999995</v>
      </c>
      <c r="G1140" s="11">
        <v>10.1</v>
      </c>
      <c r="H1140" s="11">
        <v>9.4499999999999993</v>
      </c>
      <c r="I1140" s="11">
        <v>9.99</v>
      </c>
      <c r="J1140" s="11">
        <v>10.15</v>
      </c>
      <c r="K1140" s="11">
        <v>10.25</v>
      </c>
      <c r="L1140" s="11">
        <v>10.7</v>
      </c>
      <c r="M1140" s="11" t="s">
        <v>310</v>
      </c>
      <c r="N1140" s="11">
        <v>10.68</v>
      </c>
      <c r="O1140" s="11" t="s">
        <v>299</v>
      </c>
      <c r="P1140" s="11">
        <v>10.08108768181304</v>
      </c>
      <c r="Q1140" s="11">
        <v>9.8450696999999998</v>
      </c>
      <c r="R1140" s="11">
        <v>10.64824608716442</v>
      </c>
      <c r="S1140" s="11">
        <v>10.85</v>
      </c>
      <c r="T1140" s="11" t="s">
        <v>310</v>
      </c>
      <c r="U1140" s="11" t="s">
        <v>299</v>
      </c>
      <c r="V1140" s="11">
        <v>10.0564</v>
      </c>
      <c r="W1140" s="11">
        <v>9.3838000000000008</v>
      </c>
      <c r="X1140" s="11">
        <v>9.4450000000000003</v>
      </c>
      <c r="Y1140" s="11">
        <v>9.89</v>
      </c>
      <c r="Z1140" s="11">
        <v>10.25</v>
      </c>
      <c r="AA1140" s="11" t="s">
        <v>299</v>
      </c>
      <c r="AB1140" s="11">
        <v>9.86</v>
      </c>
      <c r="AC1140" s="11">
        <v>10.016</v>
      </c>
      <c r="AD1140" s="11" t="s">
        <v>299</v>
      </c>
      <c r="AE1140" s="11">
        <v>9.9916999999999998</v>
      </c>
      <c r="AF1140" s="156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24</v>
      </c>
    </row>
    <row r="1141" spans="1:65">
      <c r="A1141" s="30"/>
      <c r="B1141" s="19">
        <v>1</v>
      </c>
      <c r="C1141" s="9">
        <v>3</v>
      </c>
      <c r="D1141" s="11">
        <v>9.4320000000000004</v>
      </c>
      <c r="E1141" s="11">
        <v>10.3</v>
      </c>
      <c r="F1141" s="11">
        <v>9.7170000000000005</v>
      </c>
      <c r="G1141" s="11">
        <v>10.15</v>
      </c>
      <c r="H1141" s="11">
        <v>9.81</v>
      </c>
      <c r="I1141" s="11">
        <v>9.98</v>
      </c>
      <c r="J1141" s="11">
        <v>10.1</v>
      </c>
      <c r="K1141" s="11">
        <v>10.3</v>
      </c>
      <c r="L1141" s="11">
        <v>10.5</v>
      </c>
      <c r="M1141" s="11" t="s">
        <v>310</v>
      </c>
      <c r="N1141" s="11">
        <v>10.64</v>
      </c>
      <c r="O1141" s="11" t="s">
        <v>299</v>
      </c>
      <c r="P1141" s="11">
        <v>10.113755587533753</v>
      </c>
      <c r="Q1141" s="11">
        <v>10.750894800000001</v>
      </c>
      <c r="R1141" s="11">
        <v>11.265670298895751</v>
      </c>
      <c r="S1141" s="11">
        <v>10.93</v>
      </c>
      <c r="T1141" s="11" t="s">
        <v>310</v>
      </c>
      <c r="U1141" s="11" t="s">
        <v>299</v>
      </c>
      <c r="V1141" s="11">
        <v>10.0799</v>
      </c>
      <c r="W1141" s="11">
        <v>9.4673999999999996</v>
      </c>
      <c r="X1141" s="11">
        <v>9.59</v>
      </c>
      <c r="Y1141" s="11" t="s">
        <v>299</v>
      </c>
      <c r="Z1141" s="11">
        <v>10.11</v>
      </c>
      <c r="AA1141" s="11" t="s">
        <v>299</v>
      </c>
      <c r="AB1141" s="11">
        <v>9.7799999999999994</v>
      </c>
      <c r="AC1141" s="11">
        <v>10.071999999999999</v>
      </c>
      <c r="AD1141" s="11" t="s">
        <v>299</v>
      </c>
      <c r="AE1141" s="11">
        <v>10.008100000000001</v>
      </c>
      <c r="AF1141" s="156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16</v>
      </c>
    </row>
    <row r="1142" spans="1:65">
      <c r="A1142" s="30"/>
      <c r="B1142" s="19">
        <v>1</v>
      </c>
      <c r="C1142" s="9">
        <v>4</v>
      </c>
      <c r="D1142" s="11">
        <v>9.2519999999999989</v>
      </c>
      <c r="E1142" s="11">
        <v>10.3</v>
      </c>
      <c r="F1142" s="11">
        <v>9.8309999999999995</v>
      </c>
      <c r="G1142" s="11">
        <v>10.15</v>
      </c>
      <c r="H1142" s="11">
        <v>9.67</v>
      </c>
      <c r="I1142" s="11">
        <v>10</v>
      </c>
      <c r="J1142" s="11">
        <v>9.93</v>
      </c>
      <c r="K1142" s="157">
        <v>10.9</v>
      </c>
      <c r="L1142" s="11">
        <v>10.7</v>
      </c>
      <c r="M1142" s="11" t="s">
        <v>310</v>
      </c>
      <c r="N1142" s="11">
        <v>10.63</v>
      </c>
      <c r="O1142" s="11" t="s">
        <v>299</v>
      </c>
      <c r="P1142" s="11">
        <v>10.148289727468823</v>
      </c>
      <c r="Q1142" s="11">
        <v>10.4368266</v>
      </c>
      <c r="R1142" s="11">
        <v>11.07080847833886</v>
      </c>
      <c r="S1142" s="11">
        <v>10.75</v>
      </c>
      <c r="T1142" s="11" t="s">
        <v>310</v>
      </c>
      <c r="U1142" s="11" t="s">
        <v>299</v>
      </c>
      <c r="V1142" s="11">
        <v>10.0512</v>
      </c>
      <c r="W1142" s="11">
        <v>9.2324999999999999</v>
      </c>
      <c r="X1142" s="11">
        <v>9.4079999999999995</v>
      </c>
      <c r="Y1142" s="11">
        <v>9.84</v>
      </c>
      <c r="Z1142" s="11">
        <v>10.210000000000001</v>
      </c>
      <c r="AA1142" s="11" t="s">
        <v>299</v>
      </c>
      <c r="AB1142" s="11">
        <v>9.7899999999999991</v>
      </c>
      <c r="AC1142" s="11">
        <v>10.019</v>
      </c>
      <c r="AD1142" s="11" t="s">
        <v>299</v>
      </c>
      <c r="AE1142" s="11">
        <v>10.0185</v>
      </c>
      <c r="AF1142" s="156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10.072414859803109</v>
      </c>
    </row>
    <row r="1143" spans="1:65">
      <c r="A1143" s="30"/>
      <c r="B1143" s="19">
        <v>1</v>
      </c>
      <c r="C1143" s="9">
        <v>5</v>
      </c>
      <c r="D1143" s="11">
        <v>9.5850000000000009</v>
      </c>
      <c r="E1143" s="11">
        <v>10.4</v>
      </c>
      <c r="F1143" s="11">
        <v>9.6890000000000001</v>
      </c>
      <c r="G1143" s="11">
        <v>10.1</v>
      </c>
      <c r="H1143" s="11">
        <v>9.65</v>
      </c>
      <c r="I1143" s="11">
        <v>10.050000000000001</v>
      </c>
      <c r="J1143" s="11">
        <v>10.15</v>
      </c>
      <c r="K1143" s="11">
        <v>10.35</v>
      </c>
      <c r="L1143" s="11">
        <v>10.7</v>
      </c>
      <c r="M1143" s="11" t="s">
        <v>310</v>
      </c>
      <c r="N1143" s="11">
        <v>10.49</v>
      </c>
      <c r="O1143" s="11" t="s">
        <v>299</v>
      </c>
      <c r="P1143" s="11">
        <v>10.109612441614896</v>
      </c>
      <c r="Q1143" s="157">
        <v>11.9030232</v>
      </c>
      <c r="R1143" s="11">
        <v>10.29552969399453</v>
      </c>
      <c r="S1143" s="11">
        <v>10.84</v>
      </c>
      <c r="T1143" s="11" t="s">
        <v>310</v>
      </c>
      <c r="U1143" s="11" t="s">
        <v>299</v>
      </c>
      <c r="V1143" s="11">
        <v>10.0421</v>
      </c>
      <c r="W1143" s="11">
        <v>9.4248999999999992</v>
      </c>
      <c r="X1143" s="11">
        <v>9.4499999999999993</v>
      </c>
      <c r="Y1143" s="11" t="s">
        <v>299</v>
      </c>
      <c r="Z1143" s="11">
        <v>10.17</v>
      </c>
      <c r="AA1143" s="11" t="s">
        <v>299</v>
      </c>
      <c r="AB1143" s="11">
        <v>9.81</v>
      </c>
      <c r="AC1143" s="11">
        <v>10.067</v>
      </c>
      <c r="AD1143" s="11" t="s">
        <v>299</v>
      </c>
      <c r="AE1143" s="11">
        <v>10.1145</v>
      </c>
      <c r="AF1143" s="156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8">
        <v>117</v>
      </c>
    </row>
    <row r="1144" spans="1:65">
      <c r="A1144" s="30"/>
      <c r="B1144" s="19">
        <v>1</v>
      </c>
      <c r="C1144" s="9">
        <v>6</v>
      </c>
      <c r="D1144" s="11">
        <v>9.5670000000000002</v>
      </c>
      <c r="E1144" s="11">
        <v>10.4</v>
      </c>
      <c r="F1144" s="11">
        <v>9.7769999999999992</v>
      </c>
      <c r="G1144" s="11">
        <v>10.1</v>
      </c>
      <c r="H1144" s="11">
        <v>9.89</v>
      </c>
      <c r="I1144" s="11">
        <v>10.1</v>
      </c>
      <c r="J1144" s="11">
        <v>10.050000000000001</v>
      </c>
      <c r="K1144" s="11">
        <v>10.3</v>
      </c>
      <c r="L1144" s="11">
        <v>10.7</v>
      </c>
      <c r="M1144" s="11" t="s">
        <v>310</v>
      </c>
      <c r="N1144" s="11">
        <v>10.64</v>
      </c>
      <c r="O1144" s="11" t="s">
        <v>299</v>
      </c>
      <c r="P1144" s="11">
        <v>10.153976021933159</v>
      </c>
      <c r="Q1144" s="11">
        <v>9.1797772000000002</v>
      </c>
      <c r="R1144" s="11">
        <v>10.54214354073375</v>
      </c>
      <c r="S1144" s="11">
        <v>10.84</v>
      </c>
      <c r="T1144" s="11" t="s">
        <v>310</v>
      </c>
      <c r="U1144" s="11" t="s">
        <v>299</v>
      </c>
      <c r="V1144" s="11">
        <v>10.0443</v>
      </c>
      <c r="W1144" s="11">
        <v>9.225200000000001</v>
      </c>
      <c r="X1144" s="11">
        <v>9.6199999999999992</v>
      </c>
      <c r="Y1144" s="11" t="s">
        <v>299</v>
      </c>
      <c r="Z1144" s="11">
        <v>10.25</v>
      </c>
      <c r="AA1144" s="11" t="s">
        <v>299</v>
      </c>
      <c r="AB1144" s="11">
        <v>9.84</v>
      </c>
      <c r="AC1144" s="11">
        <v>9.8840000000000003</v>
      </c>
      <c r="AD1144" s="11" t="s">
        <v>299</v>
      </c>
      <c r="AE1144" s="11">
        <v>10.079499999999999</v>
      </c>
      <c r="AF1144" s="156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20" t="s">
        <v>238</v>
      </c>
      <c r="C1145" s="12"/>
      <c r="D1145" s="23">
        <v>9.402000000000001</v>
      </c>
      <c r="E1145" s="23">
        <v>10.25</v>
      </c>
      <c r="F1145" s="23">
        <v>9.7118333333333329</v>
      </c>
      <c r="G1145" s="23">
        <v>10.125</v>
      </c>
      <c r="H1145" s="23">
        <v>9.7249999999999996</v>
      </c>
      <c r="I1145" s="23">
        <v>10.02</v>
      </c>
      <c r="J1145" s="23">
        <v>10.058333333333332</v>
      </c>
      <c r="K1145" s="23">
        <v>10.383333333333333</v>
      </c>
      <c r="L1145" s="23">
        <v>10.65</v>
      </c>
      <c r="M1145" s="23" t="s">
        <v>745</v>
      </c>
      <c r="N1145" s="23">
        <v>10.616666666666667</v>
      </c>
      <c r="O1145" s="23" t="s">
        <v>745</v>
      </c>
      <c r="P1145" s="23">
        <v>10.107267070286207</v>
      </c>
      <c r="Q1145" s="23">
        <v>10.582290216666665</v>
      </c>
      <c r="R1145" s="23">
        <v>10.66751622538221</v>
      </c>
      <c r="S1145" s="23">
        <v>10.846666666666666</v>
      </c>
      <c r="T1145" s="23" t="s">
        <v>745</v>
      </c>
      <c r="U1145" s="23" t="s">
        <v>745</v>
      </c>
      <c r="V1145" s="23">
        <v>10.017583333333333</v>
      </c>
      <c r="W1145" s="23">
        <v>9.3505500000000001</v>
      </c>
      <c r="X1145" s="23">
        <v>9.5176666666666669</v>
      </c>
      <c r="Y1145" s="23">
        <v>9.8650000000000002</v>
      </c>
      <c r="Z1145" s="23">
        <v>10.205</v>
      </c>
      <c r="AA1145" s="23" t="s">
        <v>745</v>
      </c>
      <c r="AB1145" s="23">
        <v>9.8233333333333324</v>
      </c>
      <c r="AC1145" s="23">
        <v>9.9956666666666667</v>
      </c>
      <c r="AD1145" s="23" t="s">
        <v>745</v>
      </c>
      <c r="AE1145" s="23">
        <v>10.039900000000001</v>
      </c>
      <c r="AF1145" s="156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239</v>
      </c>
      <c r="C1146" s="29"/>
      <c r="D1146" s="11">
        <v>9.400500000000001</v>
      </c>
      <c r="E1146" s="11">
        <v>10.3</v>
      </c>
      <c r="F1146" s="11">
        <v>9.7125000000000004</v>
      </c>
      <c r="G1146" s="11">
        <v>10.125</v>
      </c>
      <c r="H1146" s="11">
        <v>9.74</v>
      </c>
      <c r="I1146" s="11">
        <v>10</v>
      </c>
      <c r="J1146" s="11">
        <v>10.074999999999999</v>
      </c>
      <c r="K1146" s="11">
        <v>10.3</v>
      </c>
      <c r="L1146" s="11">
        <v>10.7</v>
      </c>
      <c r="M1146" s="11" t="s">
        <v>745</v>
      </c>
      <c r="N1146" s="11">
        <v>10.635000000000002</v>
      </c>
      <c r="O1146" s="11" t="s">
        <v>745</v>
      </c>
      <c r="P1146" s="11">
        <v>10.111684014574324</v>
      </c>
      <c r="Q1146" s="11">
        <v>10.5938607</v>
      </c>
      <c r="R1146" s="11">
        <v>10.595194813949085</v>
      </c>
      <c r="S1146" s="11">
        <v>10.844999999999999</v>
      </c>
      <c r="T1146" s="11" t="s">
        <v>745</v>
      </c>
      <c r="U1146" s="11" t="s">
        <v>745</v>
      </c>
      <c r="V1146" s="11">
        <v>10.047750000000001</v>
      </c>
      <c r="W1146" s="11">
        <v>9.3766500000000015</v>
      </c>
      <c r="X1146" s="11">
        <v>9.52</v>
      </c>
      <c r="Y1146" s="11">
        <v>9.8650000000000002</v>
      </c>
      <c r="Z1146" s="11">
        <v>10.225000000000001</v>
      </c>
      <c r="AA1146" s="11" t="s">
        <v>745</v>
      </c>
      <c r="AB1146" s="11">
        <v>9.8249999999999993</v>
      </c>
      <c r="AC1146" s="11">
        <v>10.0175</v>
      </c>
      <c r="AD1146" s="11" t="s">
        <v>745</v>
      </c>
      <c r="AE1146" s="11">
        <v>10.0228</v>
      </c>
      <c r="AF1146" s="156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3" t="s">
        <v>240</v>
      </c>
      <c r="C1147" s="29"/>
      <c r="D1147" s="24">
        <v>0.15698917160110151</v>
      </c>
      <c r="E1147" s="24">
        <v>0.16431676725155012</v>
      </c>
      <c r="F1147" s="24">
        <v>9.5419948997401263E-2</v>
      </c>
      <c r="G1147" s="24">
        <v>2.7386127875258695E-2</v>
      </c>
      <c r="H1147" s="24">
        <v>0.16896745248715853</v>
      </c>
      <c r="I1147" s="24">
        <v>4.6043457732885221E-2</v>
      </c>
      <c r="J1147" s="24">
        <v>9.2610294604145799E-2</v>
      </c>
      <c r="K1147" s="24">
        <v>0.25819888974716126</v>
      </c>
      <c r="L1147" s="24">
        <v>8.3666002653407262E-2</v>
      </c>
      <c r="M1147" s="24" t="s">
        <v>745</v>
      </c>
      <c r="N1147" s="24">
        <v>6.5319726474218048E-2</v>
      </c>
      <c r="O1147" s="24" t="s">
        <v>745</v>
      </c>
      <c r="P1147" s="24">
        <v>4.3707552895411124E-2</v>
      </c>
      <c r="Q1147" s="24">
        <v>0.99376577834583635</v>
      </c>
      <c r="R1147" s="24">
        <v>0.42660146772400287</v>
      </c>
      <c r="S1147" s="24">
        <v>5.819507424745371E-2</v>
      </c>
      <c r="T1147" s="24" t="s">
        <v>745</v>
      </c>
      <c r="U1147" s="24" t="s">
        <v>745</v>
      </c>
      <c r="V1147" s="24">
        <v>9.2113873366972632E-2</v>
      </c>
      <c r="W1147" s="24">
        <v>0.10029450134478922</v>
      </c>
      <c r="X1147" s="24">
        <v>9.3021861229856409E-2</v>
      </c>
      <c r="Y1147" s="24">
        <v>3.5355339059327882E-2</v>
      </c>
      <c r="Z1147" s="24">
        <v>5.576737397439499E-2</v>
      </c>
      <c r="AA1147" s="24" t="s">
        <v>745</v>
      </c>
      <c r="AB1147" s="24">
        <v>3.5023801430836554E-2</v>
      </c>
      <c r="AC1147" s="24">
        <v>7.8344538205714256E-2</v>
      </c>
      <c r="AD1147" s="24" t="s">
        <v>745</v>
      </c>
      <c r="AE1147" s="24">
        <v>4.7094798014217822E-2</v>
      </c>
      <c r="AF1147" s="223"/>
      <c r="AG1147" s="224"/>
      <c r="AH1147" s="224"/>
      <c r="AI1147" s="224"/>
      <c r="AJ1147" s="224"/>
      <c r="AK1147" s="224"/>
      <c r="AL1147" s="224"/>
      <c r="AM1147" s="224"/>
      <c r="AN1147" s="224"/>
      <c r="AO1147" s="224"/>
      <c r="AP1147" s="224"/>
      <c r="AQ1147" s="224"/>
      <c r="AR1147" s="224"/>
      <c r="AS1147" s="224"/>
      <c r="AT1147" s="224"/>
      <c r="AU1147" s="224"/>
      <c r="AV1147" s="224"/>
      <c r="AW1147" s="224"/>
      <c r="AX1147" s="224"/>
      <c r="AY1147" s="224"/>
      <c r="AZ1147" s="224"/>
      <c r="BA1147" s="224"/>
      <c r="BB1147" s="224"/>
      <c r="BC1147" s="224"/>
      <c r="BD1147" s="224"/>
      <c r="BE1147" s="224"/>
      <c r="BF1147" s="224"/>
      <c r="BG1147" s="224"/>
      <c r="BH1147" s="224"/>
      <c r="BI1147" s="224"/>
      <c r="BJ1147" s="224"/>
      <c r="BK1147" s="224"/>
      <c r="BL1147" s="224"/>
      <c r="BM1147" s="56"/>
    </row>
    <row r="1148" spans="1:65">
      <c r="A1148" s="30"/>
      <c r="B1148" s="3" t="s">
        <v>87</v>
      </c>
      <c r="C1148" s="29"/>
      <c r="D1148" s="13">
        <v>1.6697423059040789E-2</v>
      </c>
      <c r="E1148" s="13">
        <v>1.6030904122102452E-2</v>
      </c>
      <c r="F1148" s="13">
        <v>9.8251221702803735E-3</v>
      </c>
      <c r="G1148" s="13">
        <v>2.70480275311197E-3</v>
      </c>
      <c r="H1148" s="13">
        <v>1.737454524289548E-2</v>
      </c>
      <c r="I1148" s="13">
        <v>4.5951554623637949E-3</v>
      </c>
      <c r="J1148" s="13">
        <v>9.2073200932042236E-3</v>
      </c>
      <c r="K1148" s="13">
        <v>2.4866666749325323E-2</v>
      </c>
      <c r="L1148" s="13">
        <v>7.8559626904607747E-3</v>
      </c>
      <c r="M1148" s="13" t="s">
        <v>745</v>
      </c>
      <c r="N1148" s="13">
        <v>6.1525645030660638E-3</v>
      </c>
      <c r="O1148" s="13" t="s">
        <v>745</v>
      </c>
      <c r="P1148" s="13">
        <v>4.3243690496617554E-3</v>
      </c>
      <c r="Q1148" s="13">
        <v>9.3908384480015178E-2</v>
      </c>
      <c r="R1148" s="13">
        <v>3.9990702494452315E-2</v>
      </c>
      <c r="S1148" s="13">
        <v>5.3652496233055052E-3</v>
      </c>
      <c r="T1148" s="13" t="s">
        <v>745</v>
      </c>
      <c r="U1148" s="13" t="s">
        <v>745</v>
      </c>
      <c r="V1148" s="13">
        <v>9.195219076487772E-3</v>
      </c>
      <c r="W1148" s="13">
        <v>1.0726053691471541E-2</v>
      </c>
      <c r="X1148" s="13">
        <v>9.7735994007484058E-3</v>
      </c>
      <c r="Y1148" s="13">
        <v>3.5839167824964907E-3</v>
      </c>
      <c r="Z1148" s="13">
        <v>5.4647108255164124E-3</v>
      </c>
      <c r="AA1148" s="13" t="s">
        <v>745</v>
      </c>
      <c r="AB1148" s="13">
        <v>3.5653683166783057E-3</v>
      </c>
      <c r="AC1148" s="13">
        <v>7.8378502223344377E-3</v>
      </c>
      <c r="AD1148" s="13" t="s">
        <v>745</v>
      </c>
      <c r="AE1148" s="13">
        <v>4.6907636544405639E-3</v>
      </c>
      <c r="AF1148" s="156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3" t="s">
        <v>241</v>
      </c>
      <c r="C1149" s="29"/>
      <c r="D1149" s="13">
        <v>-6.6559496320846789E-2</v>
      </c>
      <c r="E1149" s="13">
        <v>1.7630840535132863E-2</v>
      </c>
      <c r="F1149" s="13">
        <v>-3.57989153036955E-2</v>
      </c>
      <c r="G1149" s="13">
        <v>5.2207083334849802E-3</v>
      </c>
      <c r="H1149" s="13">
        <v>-3.4491714711788579E-2</v>
      </c>
      <c r="I1149" s="13">
        <v>-5.203802715899486E-3</v>
      </c>
      <c r="J1149" s="13">
        <v>-1.3980288407274832E-3</v>
      </c>
      <c r="K1149" s="13">
        <v>3.0868314883557346E-2</v>
      </c>
      <c r="L1149" s="13">
        <v>5.7343263580406312E-2</v>
      </c>
      <c r="M1149" s="13" t="s">
        <v>745</v>
      </c>
      <c r="N1149" s="13">
        <v>5.4033894993300358E-2</v>
      </c>
      <c r="O1149" s="13" t="s">
        <v>745</v>
      </c>
      <c r="P1149" s="13">
        <v>3.4601643169192009E-3</v>
      </c>
      <c r="Q1149" s="13">
        <v>5.0620964680313296E-2</v>
      </c>
      <c r="R1149" s="13">
        <v>5.9082292961742944E-2</v>
      </c>
      <c r="S1149" s="13">
        <v>7.6868538244332374E-2</v>
      </c>
      <c r="T1149" s="13" t="s">
        <v>745</v>
      </c>
      <c r="U1149" s="13" t="s">
        <v>745</v>
      </c>
      <c r="V1149" s="13">
        <v>-5.443731938464702E-3</v>
      </c>
      <c r="W1149" s="13">
        <v>-7.1667506735045183E-2</v>
      </c>
      <c r="X1149" s="13">
        <v>-5.5075987323588649E-2</v>
      </c>
      <c r="Y1149" s="13">
        <v>-2.0592366645942883E-2</v>
      </c>
      <c r="Z1149" s="13">
        <v>1.3163192942539537E-2</v>
      </c>
      <c r="AA1149" s="13" t="s">
        <v>745</v>
      </c>
      <c r="AB1149" s="13">
        <v>-2.4729077379825659E-2</v>
      </c>
      <c r="AC1149" s="13">
        <v>-7.6196417844868192E-3</v>
      </c>
      <c r="AD1149" s="13" t="s">
        <v>745</v>
      </c>
      <c r="AE1149" s="13">
        <v>-3.2281096693969058E-3</v>
      </c>
      <c r="AF1149" s="156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30"/>
      <c r="B1150" s="46" t="s">
        <v>242</v>
      </c>
      <c r="C1150" s="47"/>
      <c r="D1150" s="45">
        <v>1.59</v>
      </c>
      <c r="E1150" s="45">
        <v>0.49</v>
      </c>
      <c r="F1150" s="45">
        <v>0.83</v>
      </c>
      <c r="G1150" s="45">
        <v>0.19</v>
      </c>
      <c r="H1150" s="45">
        <v>0.79</v>
      </c>
      <c r="I1150" s="45">
        <v>7.0000000000000007E-2</v>
      </c>
      <c r="J1150" s="45">
        <v>0.02</v>
      </c>
      <c r="K1150" s="45">
        <v>0.82</v>
      </c>
      <c r="L1150" s="45">
        <v>1.47</v>
      </c>
      <c r="M1150" s="45" t="s">
        <v>243</v>
      </c>
      <c r="N1150" s="45">
        <v>1.39</v>
      </c>
      <c r="O1150" s="45" t="s">
        <v>243</v>
      </c>
      <c r="P1150" s="45">
        <v>0.14000000000000001</v>
      </c>
      <c r="Q1150" s="45">
        <v>1.31</v>
      </c>
      <c r="R1150" s="45">
        <v>1.52</v>
      </c>
      <c r="S1150" s="45">
        <v>1.96</v>
      </c>
      <c r="T1150" s="45" t="s">
        <v>243</v>
      </c>
      <c r="U1150" s="45" t="s">
        <v>243</v>
      </c>
      <c r="V1150" s="45">
        <v>0.08</v>
      </c>
      <c r="W1150" s="45">
        <v>1.71</v>
      </c>
      <c r="X1150" s="45">
        <v>1.3</v>
      </c>
      <c r="Y1150" s="45">
        <v>0.45</v>
      </c>
      <c r="Z1150" s="45">
        <v>0.38</v>
      </c>
      <c r="AA1150" s="45" t="s">
        <v>243</v>
      </c>
      <c r="AB1150" s="45">
        <v>0.55000000000000004</v>
      </c>
      <c r="AC1150" s="45">
        <v>0.13</v>
      </c>
      <c r="AD1150" s="45" t="s">
        <v>243</v>
      </c>
      <c r="AE1150" s="45">
        <v>0.02</v>
      </c>
      <c r="AF1150" s="156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B1151" s="31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  <c r="AA1151" s="20"/>
      <c r="AB1151" s="20"/>
      <c r="AC1151" s="20"/>
      <c r="AD1151" s="20"/>
      <c r="AE1151" s="20"/>
      <c r="BM1151" s="55"/>
    </row>
    <row r="1152" spans="1:65" ht="15">
      <c r="B1152" s="8" t="s">
        <v>610</v>
      </c>
      <c r="BM1152" s="28" t="s">
        <v>67</v>
      </c>
    </row>
    <row r="1153" spans="1:65" ht="15">
      <c r="A1153" s="25" t="s">
        <v>45</v>
      </c>
      <c r="B1153" s="18" t="s">
        <v>114</v>
      </c>
      <c r="C1153" s="15" t="s">
        <v>115</v>
      </c>
      <c r="D1153" s="16" t="s">
        <v>234</v>
      </c>
      <c r="E1153" s="17" t="s">
        <v>234</v>
      </c>
      <c r="F1153" s="17" t="s">
        <v>234</v>
      </c>
      <c r="G1153" s="17" t="s">
        <v>234</v>
      </c>
      <c r="H1153" s="17" t="s">
        <v>234</v>
      </c>
      <c r="I1153" s="17" t="s">
        <v>234</v>
      </c>
      <c r="J1153" s="17" t="s">
        <v>234</v>
      </c>
      <c r="K1153" s="17" t="s">
        <v>234</v>
      </c>
      <c r="L1153" s="17" t="s">
        <v>234</v>
      </c>
      <c r="M1153" s="17" t="s">
        <v>234</v>
      </c>
      <c r="N1153" s="17" t="s">
        <v>234</v>
      </c>
      <c r="O1153" s="17" t="s">
        <v>234</v>
      </c>
      <c r="P1153" s="17" t="s">
        <v>234</v>
      </c>
      <c r="Q1153" s="17" t="s">
        <v>234</v>
      </c>
      <c r="R1153" s="17" t="s">
        <v>234</v>
      </c>
      <c r="S1153" s="17" t="s">
        <v>234</v>
      </c>
      <c r="T1153" s="17" t="s">
        <v>234</v>
      </c>
      <c r="U1153" s="17" t="s">
        <v>234</v>
      </c>
      <c r="V1153" s="17" t="s">
        <v>234</v>
      </c>
      <c r="W1153" s="17" t="s">
        <v>234</v>
      </c>
      <c r="X1153" s="17" t="s">
        <v>234</v>
      </c>
      <c r="Y1153" s="17" t="s">
        <v>234</v>
      </c>
      <c r="Z1153" s="156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9" t="s">
        <v>235</v>
      </c>
      <c r="C1154" s="9" t="s">
        <v>235</v>
      </c>
      <c r="D1154" s="153" t="s">
        <v>245</v>
      </c>
      <c r="E1154" s="155" t="s">
        <v>246</v>
      </c>
      <c r="F1154" s="155" t="s">
        <v>248</v>
      </c>
      <c r="G1154" s="155" t="s">
        <v>249</v>
      </c>
      <c r="H1154" s="155" t="s">
        <v>250</v>
      </c>
      <c r="I1154" s="155" t="s">
        <v>251</v>
      </c>
      <c r="J1154" s="155" t="s">
        <v>252</v>
      </c>
      <c r="K1154" s="155" t="s">
        <v>253</v>
      </c>
      <c r="L1154" s="155" t="s">
        <v>254</v>
      </c>
      <c r="M1154" s="155" t="s">
        <v>257</v>
      </c>
      <c r="N1154" s="155" t="s">
        <v>259</v>
      </c>
      <c r="O1154" s="155" t="s">
        <v>260</v>
      </c>
      <c r="P1154" s="155" t="s">
        <v>261</v>
      </c>
      <c r="Q1154" s="155" t="s">
        <v>262</v>
      </c>
      <c r="R1154" s="155" t="s">
        <v>263</v>
      </c>
      <c r="S1154" s="155" t="s">
        <v>265</v>
      </c>
      <c r="T1154" s="155" t="s">
        <v>267</v>
      </c>
      <c r="U1154" s="155" t="s">
        <v>269</v>
      </c>
      <c r="V1154" s="155" t="s">
        <v>270</v>
      </c>
      <c r="W1154" s="155" t="s">
        <v>271</v>
      </c>
      <c r="X1154" s="155" t="s">
        <v>236</v>
      </c>
      <c r="Y1154" s="155" t="s">
        <v>272</v>
      </c>
      <c r="Z1154" s="156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 t="s">
        <v>3</v>
      </c>
    </row>
    <row r="1155" spans="1:65">
      <c r="A1155" s="30"/>
      <c r="B1155" s="19"/>
      <c r="C1155" s="9"/>
      <c r="D1155" s="10" t="s">
        <v>282</v>
      </c>
      <c r="E1155" s="11" t="s">
        <v>282</v>
      </c>
      <c r="F1155" s="11" t="s">
        <v>281</v>
      </c>
      <c r="G1155" s="11" t="s">
        <v>281</v>
      </c>
      <c r="H1155" s="11" t="s">
        <v>281</v>
      </c>
      <c r="I1155" s="11" t="s">
        <v>281</v>
      </c>
      <c r="J1155" s="11" t="s">
        <v>281</v>
      </c>
      <c r="K1155" s="11" t="s">
        <v>282</v>
      </c>
      <c r="L1155" s="11" t="s">
        <v>281</v>
      </c>
      <c r="M1155" s="11" t="s">
        <v>281</v>
      </c>
      <c r="N1155" s="11" t="s">
        <v>282</v>
      </c>
      <c r="O1155" s="11" t="s">
        <v>311</v>
      </c>
      <c r="P1155" s="11" t="s">
        <v>282</v>
      </c>
      <c r="Q1155" s="11" t="s">
        <v>282</v>
      </c>
      <c r="R1155" s="11" t="s">
        <v>311</v>
      </c>
      <c r="S1155" s="11" t="s">
        <v>282</v>
      </c>
      <c r="T1155" s="11" t="s">
        <v>311</v>
      </c>
      <c r="U1155" s="11" t="s">
        <v>282</v>
      </c>
      <c r="V1155" s="11" t="s">
        <v>282</v>
      </c>
      <c r="W1155" s="11" t="s">
        <v>282</v>
      </c>
      <c r="X1155" s="11" t="s">
        <v>311</v>
      </c>
      <c r="Y1155" s="11" t="s">
        <v>281</v>
      </c>
      <c r="Z1155" s="156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</v>
      </c>
    </row>
    <row r="1156" spans="1:65">
      <c r="A1156" s="30"/>
      <c r="B1156" s="19"/>
      <c r="C1156" s="9"/>
      <c r="D1156" s="26" t="s">
        <v>312</v>
      </c>
      <c r="E1156" s="26" t="s">
        <v>312</v>
      </c>
      <c r="F1156" s="26" t="s">
        <v>312</v>
      </c>
      <c r="G1156" s="26" t="s">
        <v>312</v>
      </c>
      <c r="H1156" s="26" t="s">
        <v>312</v>
      </c>
      <c r="I1156" s="26" t="s">
        <v>312</v>
      </c>
      <c r="J1156" s="26" t="s">
        <v>312</v>
      </c>
      <c r="K1156" s="26" t="s">
        <v>312</v>
      </c>
      <c r="L1156" s="26" t="s">
        <v>121</v>
      </c>
      <c r="M1156" s="26" t="s">
        <v>314</v>
      </c>
      <c r="N1156" s="26" t="s">
        <v>313</v>
      </c>
      <c r="O1156" s="26" t="s">
        <v>313</v>
      </c>
      <c r="P1156" s="26" t="s">
        <v>313</v>
      </c>
      <c r="Q1156" s="26" t="s">
        <v>315</v>
      </c>
      <c r="R1156" s="26" t="s">
        <v>315</v>
      </c>
      <c r="S1156" s="26" t="s">
        <v>314</v>
      </c>
      <c r="T1156" s="26" t="s">
        <v>315</v>
      </c>
      <c r="U1156" s="26" t="s">
        <v>315</v>
      </c>
      <c r="V1156" s="26" t="s">
        <v>315</v>
      </c>
      <c r="W1156" s="26" t="s">
        <v>312</v>
      </c>
      <c r="X1156" s="26" t="s">
        <v>315</v>
      </c>
      <c r="Y1156" s="26" t="s">
        <v>314</v>
      </c>
      <c r="Z1156" s="156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1</v>
      </c>
    </row>
    <row r="1157" spans="1:65">
      <c r="A1157" s="30"/>
      <c r="B1157" s="18">
        <v>1</v>
      </c>
      <c r="C1157" s="14">
        <v>1</v>
      </c>
      <c r="D1157" s="216">
        <v>40</v>
      </c>
      <c r="E1157" s="216">
        <v>43.3</v>
      </c>
      <c r="F1157" s="216">
        <v>35.200000000000003</v>
      </c>
      <c r="G1157" s="216">
        <v>40.6</v>
      </c>
      <c r="H1157" s="216">
        <v>35.200000000000003</v>
      </c>
      <c r="I1157" s="216">
        <v>33.799999999999997</v>
      </c>
      <c r="J1157" s="216">
        <v>38.9</v>
      </c>
      <c r="K1157" s="216">
        <v>24.8</v>
      </c>
      <c r="L1157" s="216">
        <v>42.5</v>
      </c>
      <c r="M1157" s="216">
        <v>35.863207066922683</v>
      </c>
      <c r="N1157" s="216">
        <v>34.011056245713462</v>
      </c>
      <c r="O1157" s="216">
        <v>29.4</v>
      </c>
      <c r="P1157" s="216">
        <v>45.3</v>
      </c>
      <c r="Q1157" s="216">
        <v>39.700000000000003</v>
      </c>
      <c r="R1157" s="216">
        <v>35.14</v>
      </c>
      <c r="S1157" s="228">
        <v>50.1</v>
      </c>
      <c r="T1157" s="216">
        <v>42.5</v>
      </c>
      <c r="U1157" s="216">
        <v>31.2</v>
      </c>
      <c r="V1157" s="216">
        <v>32.799999999999997</v>
      </c>
      <c r="W1157" s="216">
        <v>33.9</v>
      </c>
      <c r="X1157" s="216">
        <v>48.2</v>
      </c>
      <c r="Y1157" s="216">
        <v>33.200000000000003</v>
      </c>
      <c r="Z1157" s="217"/>
      <c r="AA1157" s="218"/>
      <c r="AB1157" s="218"/>
      <c r="AC1157" s="218"/>
      <c r="AD1157" s="218"/>
      <c r="AE1157" s="218"/>
      <c r="AF1157" s="218"/>
      <c r="AG1157" s="218"/>
      <c r="AH1157" s="218"/>
      <c r="AI1157" s="218"/>
      <c r="AJ1157" s="218"/>
      <c r="AK1157" s="218"/>
      <c r="AL1157" s="218"/>
      <c r="AM1157" s="218"/>
      <c r="AN1157" s="218"/>
      <c r="AO1157" s="218"/>
      <c r="AP1157" s="218"/>
      <c r="AQ1157" s="218"/>
      <c r="AR1157" s="218"/>
      <c r="AS1157" s="218"/>
      <c r="AT1157" s="218"/>
      <c r="AU1157" s="218"/>
      <c r="AV1157" s="218"/>
      <c r="AW1157" s="218"/>
      <c r="AX1157" s="218"/>
      <c r="AY1157" s="218"/>
      <c r="AZ1157" s="218"/>
      <c r="BA1157" s="218"/>
      <c r="BB1157" s="218"/>
      <c r="BC1157" s="218"/>
      <c r="BD1157" s="218"/>
      <c r="BE1157" s="218"/>
      <c r="BF1157" s="218"/>
      <c r="BG1157" s="218"/>
      <c r="BH1157" s="218"/>
      <c r="BI1157" s="218"/>
      <c r="BJ1157" s="218"/>
      <c r="BK1157" s="218"/>
      <c r="BL1157" s="218"/>
      <c r="BM1157" s="219">
        <v>1</v>
      </c>
    </row>
    <row r="1158" spans="1:65">
      <c r="A1158" s="30"/>
      <c r="B1158" s="19">
        <v>1</v>
      </c>
      <c r="C1158" s="9">
        <v>2</v>
      </c>
      <c r="D1158" s="220">
        <v>38</v>
      </c>
      <c r="E1158" s="220">
        <v>44</v>
      </c>
      <c r="F1158" s="220">
        <v>35.1</v>
      </c>
      <c r="G1158" s="241">
        <v>37</v>
      </c>
      <c r="H1158" s="220">
        <v>36</v>
      </c>
      <c r="I1158" s="220">
        <v>36.1</v>
      </c>
      <c r="J1158" s="220">
        <v>38.200000000000003</v>
      </c>
      <c r="K1158" s="220">
        <v>25.1</v>
      </c>
      <c r="L1158" s="220">
        <v>41.2</v>
      </c>
      <c r="M1158" s="220">
        <v>35.703167439082733</v>
      </c>
      <c r="N1158" s="220">
        <v>33.547484989502998</v>
      </c>
      <c r="O1158" s="220">
        <v>26.8</v>
      </c>
      <c r="P1158" s="220">
        <v>45.4</v>
      </c>
      <c r="Q1158" s="220">
        <v>38.4</v>
      </c>
      <c r="R1158" s="220">
        <v>35.049999999999997</v>
      </c>
      <c r="S1158" s="229">
        <v>48.8</v>
      </c>
      <c r="T1158" s="220">
        <v>39.799999999999997</v>
      </c>
      <c r="U1158" s="220">
        <v>30.9</v>
      </c>
      <c r="V1158" s="220">
        <v>33.200000000000003</v>
      </c>
      <c r="W1158" s="220">
        <v>36.200000000000003</v>
      </c>
      <c r="X1158" s="220">
        <v>49.4</v>
      </c>
      <c r="Y1158" s="220">
        <v>34.700000000000003</v>
      </c>
      <c r="Z1158" s="217"/>
      <c r="AA1158" s="218"/>
      <c r="AB1158" s="218"/>
      <c r="AC1158" s="218"/>
      <c r="AD1158" s="218"/>
      <c r="AE1158" s="218"/>
      <c r="AF1158" s="218"/>
      <c r="AG1158" s="218"/>
      <c r="AH1158" s="218"/>
      <c r="AI1158" s="218"/>
      <c r="AJ1158" s="218"/>
      <c r="AK1158" s="218"/>
      <c r="AL1158" s="218"/>
      <c r="AM1158" s="218"/>
      <c r="AN1158" s="218"/>
      <c r="AO1158" s="218"/>
      <c r="AP1158" s="218"/>
      <c r="AQ1158" s="218"/>
      <c r="AR1158" s="218"/>
      <c r="AS1158" s="218"/>
      <c r="AT1158" s="218"/>
      <c r="AU1158" s="218"/>
      <c r="AV1158" s="218"/>
      <c r="AW1158" s="218"/>
      <c r="AX1158" s="218"/>
      <c r="AY1158" s="218"/>
      <c r="AZ1158" s="218"/>
      <c r="BA1158" s="218"/>
      <c r="BB1158" s="218"/>
      <c r="BC1158" s="218"/>
      <c r="BD1158" s="218"/>
      <c r="BE1158" s="218"/>
      <c r="BF1158" s="218"/>
      <c r="BG1158" s="218"/>
      <c r="BH1158" s="218"/>
      <c r="BI1158" s="218"/>
      <c r="BJ1158" s="218"/>
      <c r="BK1158" s="218"/>
      <c r="BL1158" s="218"/>
      <c r="BM1158" s="219">
        <v>15</v>
      </c>
    </row>
    <row r="1159" spans="1:65">
      <c r="A1159" s="30"/>
      <c r="B1159" s="19">
        <v>1</v>
      </c>
      <c r="C1159" s="9">
        <v>3</v>
      </c>
      <c r="D1159" s="220">
        <v>40</v>
      </c>
      <c r="E1159" s="220">
        <v>46.1</v>
      </c>
      <c r="F1159" s="220">
        <v>35.1</v>
      </c>
      <c r="G1159" s="220">
        <v>40.9</v>
      </c>
      <c r="H1159" s="220">
        <v>36.200000000000003</v>
      </c>
      <c r="I1159" s="220">
        <v>34.4</v>
      </c>
      <c r="J1159" s="220">
        <v>37.700000000000003</v>
      </c>
      <c r="K1159" s="220">
        <v>25.3</v>
      </c>
      <c r="L1159" s="220">
        <v>41.1</v>
      </c>
      <c r="M1159" s="220">
        <v>35.237661129870503</v>
      </c>
      <c r="N1159" s="220">
        <v>33.614530363773035</v>
      </c>
      <c r="O1159" s="220">
        <v>28.1</v>
      </c>
      <c r="P1159" s="220">
        <v>46.6</v>
      </c>
      <c r="Q1159" s="220">
        <v>38.200000000000003</v>
      </c>
      <c r="R1159" s="220">
        <v>34.92</v>
      </c>
      <c r="S1159" s="229">
        <v>49.3</v>
      </c>
      <c r="T1159" s="220">
        <v>40</v>
      </c>
      <c r="U1159" s="220">
        <v>31.5</v>
      </c>
      <c r="V1159" s="220">
        <v>33.9</v>
      </c>
      <c r="W1159" s="220">
        <v>34.6</v>
      </c>
      <c r="X1159" s="220">
        <v>47.6</v>
      </c>
      <c r="Y1159" s="220">
        <v>41.9</v>
      </c>
      <c r="Z1159" s="217"/>
      <c r="AA1159" s="218"/>
      <c r="AB1159" s="218"/>
      <c r="AC1159" s="218"/>
      <c r="AD1159" s="218"/>
      <c r="AE1159" s="218"/>
      <c r="AF1159" s="218"/>
      <c r="AG1159" s="218"/>
      <c r="AH1159" s="218"/>
      <c r="AI1159" s="218"/>
      <c r="AJ1159" s="218"/>
      <c r="AK1159" s="218"/>
      <c r="AL1159" s="218"/>
      <c r="AM1159" s="218"/>
      <c r="AN1159" s="218"/>
      <c r="AO1159" s="218"/>
      <c r="AP1159" s="218"/>
      <c r="AQ1159" s="218"/>
      <c r="AR1159" s="218"/>
      <c r="AS1159" s="218"/>
      <c r="AT1159" s="218"/>
      <c r="AU1159" s="218"/>
      <c r="AV1159" s="218"/>
      <c r="AW1159" s="218"/>
      <c r="AX1159" s="218"/>
      <c r="AY1159" s="218"/>
      <c r="AZ1159" s="218"/>
      <c r="BA1159" s="218"/>
      <c r="BB1159" s="218"/>
      <c r="BC1159" s="218"/>
      <c r="BD1159" s="218"/>
      <c r="BE1159" s="218"/>
      <c r="BF1159" s="218"/>
      <c r="BG1159" s="218"/>
      <c r="BH1159" s="218"/>
      <c r="BI1159" s="218"/>
      <c r="BJ1159" s="218"/>
      <c r="BK1159" s="218"/>
      <c r="BL1159" s="218"/>
      <c r="BM1159" s="219">
        <v>16</v>
      </c>
    </row>
    <row r="1160" spans="1:65">
      <c r="A1160" s="30"/>
      <c r="B1160" s="19">
        <v>1</v>
      </c>
      <c r="C1160" s="9">
        <v>4</v>
      </c>
      <c r="D1160" s="220">
        <v>40</v>
      </c>
      <c r="E1160" s="220">
        <v>43.6</v>
      </c>
      <c r="F1160" s="220">
        <v>35.6</v>
      </c>
      <c r="G1160" s="220">
        <v>39.200000000000003</v>
      </c>
      <c r="H1160" s="220">
        <v>32.9</v>
      </c>
      <c r="I1160" s="220">
        <v>36.4</v>
      </c>
      <c r="J1160" s="220">
        <v>38.299999999999997</v>
      </c>
      <c r="K1160" s="220">
        <v>24</v>
      </c>
      <c r="L1160" s="220">
        <v>42.7</v>
      </c>
      <c r="M1160" s="220">
        <v>35.88940622236116</v>
      </c>
      <c r="N1160" s="220">
        <v>33.692831087914371</v>
      </c>
      <c r="O1160" s="241">
        <v>24.3</v>
      </c>
      <c r="P1160" s="220">
        <v>45.9</v>
      </c>
      <c r="Q1160" s="220">
        <v>37.799999999999997</v>
      </c>
      <c r="R1160" s="220">
        <v>35.11</v>
      </c>
      <c r="S1160" s="229">
        <v>48.2</v>
      </c>
      <c r="T1160" s="220">
        <v>40.1</v>
      </c>
      <c r="U1160" s="220">
        <v>31</v>
      </c>
      <c r="V1160" s="220">
        <v>32.5</v>
      </c>
      <c r="W1160" s="220">
        <v>35.299999999999997</v>
      </c>
      <c r="X1160" s="220">
        <v>47</v>
      </c>
      <c r="Y1160" s="220">
        <v>37.6</v>
      </c>
      <c r="Z1160" s="217"/>
      <c r="AA1160" s="218"/>
      <c r="AB1160" s="218"/>
      <c r="AC1160" s="218"/>
      <c r="AD1160" s="218"/>
      <c r="AE1160" s="218"/>
      <c r="AF1160" s="218"/>
      <c r="AG1160" s="218"/>
      <c r="AH1160" s="218"/>
      <c r="AI1160" s="218"/>
      <c r="AJ1160" s="218"/>
      <c r="AK1160" s="218"/>
      <c r="AL1160" s="218"/>
      <c r="AM1160" s="218"/>
      <c r="AN1160" s="218"/>
      <c r="AO1160" s="218"/>
      <c r="AP1160" s="218"/>
      <c r="AQ1160" s="218"/>
      <c r="AR1160" s="218"/>
      <c r="AS1160" s="218"/>
      <c r="AT1160" s="218"/>
      <c r="AU1160" s="218"/>
      <c r="AV1160" s="218"/>
      <c r="AW1160" s="218"/>
      <c r="AX1160" s="218"/>
      <c r="AY1160" s="218"/>
      <c r="AZ1160" s="218"/>
      <c r="BA1160" s="218"/>
      <c r="BB1160" s="218"/>
      <c r="BC1160" s="218"/>
      <c r="BD1160" s="218"/>
      <c r="BE1160" s="218"/>
      <c r="BF1160" s="218"/>
      <c r="BG1160" s="218"/>
      <c r="BH1160" s="218"/>
      <c r="BI1160" s="218"/>
      <c r="BJ1160" s="218"/>
      <c r="BK1160" s="218"/>
      <c r="BL1160" s="218"/>
      <c r="BM1160" s="219">
        <v>37.000761036865363</v>
      </c>
    </row>
    <row r="1161" spans="1:65">
      <c r="A1161" s="30"/>
      <c r="B1161" s="19">
        <v>1</v>
      </c>
      <c r="C1161" s="9">
        <v>5</v>
      </c>
      <c r="D1161" s="220">
        <v>40</v>
      </c>
      <c r="E1161" s="220">
        <v>42.5</v>
      </c>
      <c r="F1161" s="220">
        <v>35.799999999999997</v>
      </c>
      <c r="G1161" s="220">
        <v>40.6</v>
      </c>
      <c r="H1161" s="220">
        <v>34.1</v>
      </c>
      <c r="I1161" s="220">
        <v>34.6</v>
      </c>
      <c r="J1161" s="220">
        <v>37.1</v>
      </c>
      <c r="K1161" s="220">
        <v>25.6</v>
      </c>
      <c r="L1161" s="220">
        <v>43.2</v>
      </c>
      <c r="M1161" s="220">
        <v>35.910843332801072</v>
      </c>
      <c r="N1161" s="220">
        <v>34.149234304942247</v>
      </c>
      <c r="O1161" s="220">
        <v>28.1</v>
      </c>
      <c r="P1161" s="220">
        <v>46.3</v>
      </c>
      <c r="Q1161" s="220">
        <v>38.700000000000003</v>
      </c>
      <c r="R1161" s="220">
        <v>35.08</v>
      </c>
      <c r="S1161" s="229">
        <v>47.5</v>
      </c>
      <c r="T1161" s="220">
        <v>39.6</v>
      </c>
      <c r="U1161" s="220">
        <v>31.4</v>
      </c>
      <c r="V1161" s="220">
        <v>31.7</v>
      </c>
      <c r="W1161" s="220">
        <v>34.4</v>
      </c>
      <c r="X1161" s="220">
        <v>48.7</v>
      </c>
      <c r="Y1161" s="220">
        <v>40.1</v>
      </c>
      <c r="Z1161" s="217"/>
      <c r="AA1161" s="218"/>
      <c r="AB1161" s="218"/>
      <c r="AC1161" s="218"/>
      <c r="AD1161" s="218"/>
      <c r="AE1161" s="218"/>
      <c r="AF1161" s="218"/>
      <c r="AG1161" s="218"/>
      <c r="AH1161" s="218"/>
      <c r="AI1161" s="218"/>
      <c r="AJ1161" s="218"/>
      <c r="AK1161" s="218"/>
      <c r="AL1161" s="218"/>
      <c r="AM1161" s="218"/>
      <c r="AN1161" s="218"/>
      <c r="AO1161" s="218"/>
      <c r="AP1161" s="218"/>
      <c r="AQ1161" s="218"/>
      <c r="AR1161" s="218"/>
      <c r="AS1161" s="218"/>
      <c r="AT1161" s="218"/>
      <c r="AU1161" s="218"/>
      <c r="AV1161" s="218"/>
      <c r="AW1161" s="218"/>
      <c r="AX1161" s="218"/>
      <c r="AY1161" s="218"/>
      <c r="AZ1161" s="218"/>
      <c r="BA1161" s="218"/>
      <c r="BB1161" s="218"/>
      <c r="BC1161" s="218"/>
      <c r="BD1161" s="218"/>
      <c r="BE1161" s="218"/>
      <c r="BF1161" s="218"/>
      <c r="BG1161" s="218"/>
      <c r="BH1161" s="218"/>
      <c r="BI1161" s="218"/>
      <c r="BJ1161" s="218"/>
      <c r="BK1161" s="218"/>
      <c r="BL1161" s="218"/>
      <c r="BM1161" s="219">
        <v>118</v>
      </c>
    </row>
    <row r="1162" spans="1:65">
      <c r="A1162" s="30"/>
      <c r="B1162" s="19">
        <v>1</v>
      </c>
      <c r="C1162" s="9">
        <v>6</v>
      </c>
      <c r="D1162" s="220">
        <v>40</v>
      </c>
      <c r="E1162" s="220">
        <v>46</v>
      </c>
      <c r="F1162" s="220">
        <v>35.200000000000003</v>
      </c>
      <c r="G1162" s="220">
        <v>40.700000000000003</v>
      </c>
      <c r="H1162" s="220">
        <v>35</v>
      </c>
      <c r="I1162" s="220">
        <v>35.1</v>
      </c>
      <c r="J1162" s="220">
        <v>38.299999999999997</v>
      </c>
      <c r="K1162" s="220">
        <v>24</v>
      </c>
      <c r="L1162" s="220">
        <v>40.6</v>
      </c>
      <c r="M1162" s="241">
        <v>37.293934271000694</v>
      </c>
      <c r="N1162" s="220">
        <v>34.315611423942897</v>
      </c>
      <c r="O1162" s="220">
        <v>28.7</v>
      </c>
      <c r="P1162" s="220">
        <v>48.1</v>
      </c>
      <c r="Q1162" s="220">
        <v>39</v>
      </c>
      <c r="R1162" s="220">
        <v>35.119999999999997</v>
      </c>
      <c r="S1162" s="229">
        <v>47.3</v>
      </c>
      <c r="T1162" s="220">
        <v>42.2</v>
      </c>
      <c r="U1162" s="220">
        <v>31.8</v>
      </c>
      <c r="V1162" s="220">
        <v>33.4</v>
      </c>
      <c r="W1162" s="220">
        <v>38.5</v>
      </c>
      <c r="X1162" s="220">
        <v>49.1</v>
      </c>
      <c r="Y1162" s="220">
        <v>29.1</v>
      </c>
      <c r="Z1162" s="217"/>
      <c r="AA1162" s="218"/>
      <c r="AB1162" s="218"/>
      <c r="AC1162" s="218"/>
      <c r="AD1162" s="218"/>
      <c r="AE1162" s="218"/>
      <c r="AF1162" s="218"/>
      <c r="AG1162" s="218"/>
      <c r="AH1162" s="218"/>
      <c r="AI1162" s="218"/>
      <c r="AJ1162" s="218"/>
      <c r="AK1162" s="218"/>
      <c r="AL1162" s="218"/>
      <c r="AM1162" s="218"/>
      <c r="AN1162" s="218"/>
      <c r="AO1162" s="218"/>
      <c r="AP1162" s="218"/>
      <c r="AQ1162" s="218"/>
      <c r="AR1162" s="218"/>
      <c r="AS1162" s="218"/>
      <c r="AT1162" s="218"/>
      <c r="AU1162" s="218"/>
      <c r="AV1162" s="218"/>
      <c r="AW1162" s="218"/>
      <c r="AX1162" s="218"/>
      <c r="AY1162" s="218"/>
      <c r="AZ1162" s="218"/>
      <c r="BA1162" s="218"/>
      <c r="BB1162" s="218"/>
      <c r="BC1162" s="218"/>
      <c r="BD1162" s="218"/>
      <c r="BE1162" s="218"/>
      <c r="BF1162" s="218"/>
      <c r="BG1162" s="218"/>
      <c r="BH1162" s="218"/>
      <c r="BI1162" s="218"/>
      <c r="BJ1162" s="218"/>
      <c r="BK1162" s="218"/>
      <c r="BL1162" s="218"/>
      <c r="BM1162" s="221"/>
    </row>
    <row r="1163" spans="1:65">
      <c r="A1163" s="30"/>
      <c r="B1163" s="20" t="s">
        <v>238</v>
      </c>
      <c r="C1163" s="12"/>
      <c r="D1163" s="222">
        <v>39.666666666666664</v>
      </c>
      <c r="E1163" s="222">
        <v>44.25</v>
      </c>
      <c r="F1163" s="222">
        <v>35.333333333333336</v>
      </c>
      <c r="G1163" s="222">
        <v>39.833333333333336</v>
      </c>
      <c r="H1163" s="222">
        <v>34.9</v>
      </c>
      <c r="I1163" s="222">
        <v>35.06666666666667</v>
      </c>
      <c r="J1163" s="222">
        <v>38.083333333333336</v>
      </c>
      <c r="K1163" s="222">
        <v>24.8</v>
      </c>
      <c r="L1163" s="222">
        <v>41.883333333333333</v>
      </c>
      <c r="M1163" s="222">
        <v>35.983036577006473</v>
      </c>
      <c r="N1163" s="222">
        <v>33.888458069298174</v>
      </c>
      <c r="O1163" s="222">
        <v>27.566666666666666</v>
      </c>
      <c r="P1163" s="222">
        <v>46.266666666666673</v>
      </c>
      <c r="Q1163" s="222">
        <v>38.633333333333333</v>
      </c>
      <c r="R1163" s="222">
        <v>35.07</v>
      </c>
      <c r="S1163" s="222">
        <v>48.533333333333331</v>
      </c>
      <c r="T1163" s="222">
        <v>40.699999999999996</v>
      </c>
      <c r="U1163" s="222">
        <v>31.3</v>
      </c>
      <c r="V1163" s="222">
        <v>32.916666666666664</v>
      </c>
      <c r="W1163" s="222">
        <v>35.483333333333334</v>
      </c>
      <c r="X1163" s="222">
        <v>48.333333333333336</v>
      </c>
      <c r="Y1163" s="222">
        <v>36.1</v>
      </c>
      <c r="Z1163" s="217"/>
      <c r="AA1163" s="218"/>
      <c r="AB1163" s="218"/>
      <c r="AC1163" s="218"/>
      <c r="AD1163" s="218"/>
      <c r="AE1163" s="218"/>
      <c r="AF1163" s="218"/>
      <c r="AG1163" s="218"/>
      <c r="AH1163" s="218"/>
      <c r="AI1163" s="218"/>
      <c r="AJ1163" s="218"/>
      <c r="AK1163" s="218"/>
      <c r="AL1163" s="218"/>
      <c r="AM1163" s="218"/>
      <c r="AN1163" s="218"/>
      <c r="AO1163" s="218"/>
      <c r="AP1163" s="218"/>
      <c r="AQ1163" s="218"/>
      <c r="AR1163" s="218"/>
      <c r="AS1163" s="218"/>
      <c r="AT1163" s="218"/>
      <c r="AU1163" s="218"/>
      <c r="AV1163" s="218"/>
      <c r="AW1163" s="218"/>
      <c r="AX1163" s="218"/>
      <c r="AY1163" s="218"/>
      <c r="AZ1163" s="218"/>
      <c r="BA1163" s="218"/>
      <c r="BB1163" s="218"/>
      <c r="BC1163" s="218"/>
      <c r="BD1163" s="218"/>
      <c r="BE1163" s="218"/>
      <c r="BF1163" s="218"/>
      <c r="BG1163" s="218"/>
      <c r="BH1163" s="218"/>
      <c r="BI1163" s="218"/>
      <c r="BJ1163" s="218"/>
      <c r="BK1163" s="218"/>
      <c r="BL1163" s="218"/>
      <c r="BM1163" s="221"/>
    </row>
    <row r="1164" spans="1:65">
      <c r="A1164" s="30"/>
      <c r="B1164" s="3" t="s">
        <v>239</v>
      </c>
      <c r="C1164" s="29"/>
      <c r="D1164" s="220">
        <v>40</v>
      </c>
      <c r="E1164" s="220">
        <v>43.8</v>
      </c>
      <c r="F1164" s="220">
        <v>35.200000000000003</v>
      </c>
      <c r="G1164" s="220">
        <v>40.6</v>
      </c>
      <c r="H1164" s="220">
        <v>35.1</v>
      </c>
      <c r="I1164" s="220">
        <v>34.85</v>
      </c>
      <c r="J1164" s="220">
        <v>38.25</v>
      </c>
      <c r="K1164" s="220">
        <v>24.950000000000003</v>
      </c>
      <c r="L1164" s="220">
        <v>41.85</v>
      </c>
      <c r="M1164" s="220">
        <v>35.876306644641922</v>
      </c>
      <c r="N1164" s="220">
        <v>33.851943666813916</v>
      </c>
      <c r="O1164" s="220">
        <v>28.1</v>
      </c>
      <c r="P1164" s="220">
        <v>46.099999999999994</v>
      </c>
      <c r="Q1164" s="220">
        <v>38.549999999999997</v>
      </c>
      <c r="R1164" s="220">
        <v>35.094999999999999</v>
      </c>
      <c r="S1164" s="220">
        <v>48.5</v>
      </c>
      <c r="T1164" s="220">
        <v>40.049999999999997</v>
      </c>
      <c r="U1164" s="220">
        <v>31.299999999999997</v>
      </c>
      <c r="V1164" s="220">
        <v>33</v>
      </c>
      <c r="W1164" s="220">
        <v>34.950000000000003</v>
      </c>
      <c r="X1164" s="220">
        <v>48.45</v>
      </c>
      <c r="Y1164" s="220">
        <v>36.150000000000006</v>
      </c>
      <c r="Z1164" s="217"/>
      <c r="AA1164" s="218"/>
      <c r="AB1164" s="218"/>
      <c r="AC1164" s="218"/>
      <c r="AD1164" s="218"/>
      <c r="AE1164" s="218"/>
      <c r="AF1164" s="218"/>
      <c r="AG1164" s="218"/>
      <c r="AH1164" s="218"/>
      <c r="AI1164" s="218"/>
      <c r="AJ1164" s="218"/>
      <c r="AK1164" s="218"/>
      <c r="AL1164" s="218"/>
      <c r="AM1164" s="218"/>
      <c r="AN1164" s="218"/>
      <c r="AO1164" s="218"/>
      <c r="AP1164" s="218"/>
      <c r="AQ1164" s="218"/>
      <c r="AR1164" s="218"/>
      <c r="AS1164" s="218"/>
      <c r="AT1164" s="218"/>
      <c r="AU1164" s="218"/>
      <c r="AV1164" s="218"/>
      <c r="AW1164" s="218"/>
      <c r="AX1164" s="218"/>
      <c r="AY1164" s="218"/>
      <c r="AZ1164" s="218"/>
      <c r="BA1164" s="218"/>
      <c r="BB1164" s="218"/>
      <c r="BC1164" s="218"/>
      <c r="BD1164" s="218"/>
      <c r="BE1164" s="218"/>
      <c r="BF1164" s="218"/>
      <c r="BG1164" s="218"/>
      <c r="BH1164" s="218"/>
      <c r="BI1164" s="218"/>
      <c r="BJ1164" s="218"/>
      <c r="BK1164" s="218"/>
      <c r="BL1164" s="218"/>
      <c r="BM1164" s="221"/>
    </row>
    <row r="1165" spans="1:65">
      <c r="A1165" s="30"/>
      <c r="B1165" s="3" t="s">
        <v>240</v>
      </c>
      <c r="C1165" s="29"/>
      <c r="D1165" s="220">
        <v>0.81649658092772592</v>
      </c>
      <c r="E1165" s="220">
        <v>1.4788509052639491</v>
      </c>
      <c r="F1165" s="220">
        <v>0.2943920288775933</v>
      </c>
      <c r="G1165" s="220">
        <v>1.516135438101315</v>
      </c>
      <c r="H1165" s="220">
        <v>1.2361229712289965</v>
      </c>
      <c r="I1165" s="220">
        <v>1.0112698288126014</v>
      </c>
      <c r="J1165" s="220">
        <v>0.61454590281496868</v>
      </c>
      <c r="K1165" s="220">
        <v>0.67230945255886498</v>
      </c>
      <c r="L1165" s="220">
        <v>1.0496030995889194</v>
      </c>
      <c r="M1165" s="220">
        <v>0.69002922763916597</v>
      </c>
      <c r="N1165" s="220">
        <v>0.31466283262117306</v>
      </c>
      <c r="O1165" s="220">
        <v>1.8151216671800996</v>
      </c>
      <c r="P1165" s="220">
        <v>1.0289152864384268</v>
      </c>
      <c r="Q1165" s="220">
        <v>0.66533199732664938</v>
      </c>
      <c r="R1165" s="220">
        <v>7.9999999999999183E-2</v>
      </c>
      <c r="S1165" s="220">
        <v>1.0782702196883058</v>
      </c>
      <c r="T1165" s="220">
        <v>1.2930583900195698</v>
      </c>
      <c r="U1165" s="220">
        <v>0.33466401061363071</v>
      </c>
      <c r="V1165" s="220">
        <v>0.76789756261279196</v>
      </c>
      <c r="W1165" s="220">
        <v>1.6797817318528823</v>
      </c>
      <c r="X1165" s="220">
        <v>0.91578745714639831</v>
      </c>
      <c r="Y1165" s="220">
        <v>4.7172025608405255</v>
      </c>
      <c r="Z1165" s="217"/>
      <c r="AA1165" s="218"/>
      <c r="AB1165" s="218"/>
      <c r="AC1165" s="218"/>
      <c r="AD1165" s="218"/>
      <c r="AE1165" s="218"/>
      <c r="AF1165" s="218"/>
      <c r="AG1165" s="218"/>
      <c r="AH1165" s="218"/>
      <c r="AI1165" s="218"/>
      <c r="AJ1165" s="218"/>
      <c r="AK1165" s="218"/>
      <c r="AL1165" s="218"/>
      <c r="AM1165" s="218"/>
      <c r="AN1165" s="218"/>
      <c r="AO1165" s="218"/>
      <c r="AP1165" s="218"/>
      <c r="AQ1165" s="218"/>
      <c r="AR1165" s="218"/>
      <c r="AS1165" s="218"/>
      <c r="AT1165" s="218"/>
      <c r="AU1165" s="218"/>
      <c r="AV1165" s="218"/>
      <c r="AW1165" s="218"/>
      <c r="AX1165" s="218"/>
      <c r="AY1165" s="218"/>
      <c r="AZ1165" s="218"/>
      <c r="BA1165" s="218"/>
      <c r="BB1165" s="218"/>
      <c r="BC1165" s="218"/>
      <c r="BD1165" s="218"/>
      <c r="BE1165" s="218"/>
      <c r="BF1165" s="218"/>
      <c r="BG1165" s="218"/>
      <c r="BH1165" s="218"/>
      <c r="BI1165" s="218"/>
      <c r="BJ1165" s="218"/>
      <c r="BK1165" s="218"/>
      <c r="BL1165" s="218"/>
      <c r="BM1165" s="221"/>
    </row>
    <row r="1166" spans="1:65">
      <c r="A1166" s="30"/>
      <c r="B1166" s="3" t="s">
        <v>87</v>
      </c>
      <c r="C1166" s="29"/>
      <c r="D1166" s="13">
        <v>2.0583947418346033E-2</v>
      </c>
      <c r="E1166" s="13">
        <v>3.3420359440993204E-2</v>
      </c>
      <c r="F1166" s="13">
        <v>8.3318498738941503E-3</v>
      </c>
      <c r="G1166" s="13">
        <v>3.8061977525556026E-2</v>
      </c>
      <c r="H1166" s="13">
        <v>3.5418996310286437E-2</v>
      </c>
      <c r="I1166" s="13">
        <v>2.8838493217089391E-2</v>
      </c>
      <c r="J1166" s="13">
        <v>1.6136872721618432E-2</v>
      </c>
      <c r="K1166" s="13">
        <v>2.710925211930907E-2</v>
      </c>
      <c r="L1166" s="13">
        <v>2.5060161550073682E-2</v>
      </c>
      <c r="M1166" s="13">
        <v>1.9176514638014227E-2</v>
      </c>
      <c r="N1166" s="13">
        <v>9.2852508065643501E-3</v>
      </c>
      <c r="O1166" s="13">
        <v>6.5844800502301071E-2</v>
      </c>
      <c r="P1166" s="13">
        <v>2.2238803021003457E-2</v>
      </c>
      <c r="Q1166" s="13">
        <v>1.7221708300085833E-2</v>
      </c>
      <c r="R1166" s="13">
        <v>2.2811519817507609E-3</v>
      </c>
      <c r="S1166" s="13">
        <v>2.2217106174896414E-2</v>
      </c>
      <c r="T1166" s="13">
        <v>3.1770476413257247E-2</v>
      </c>
      <c r="U1166" s="13">
        <v>1.0692140914173505E-2</v>
      </c>
      <c r="V1166" s="13">
        <v>2.3328533547730391E-2</v>
      </c>
      <c r="W1166" s="13">
        <v>4.7340020625257363E-2</v>
      </c>
      <c r="X1166" s="13">
        <v>1.8947326699580654E-2</v>
      </c>
      <c r="Y1166" s="13">
        <v>0.13067043104821399</v>
      </c>
      <c r="Z1166" s="156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3" t="s">
        <v>241</v>
      </c>
      <c r="C1167" s="29"/>
      <c r="D1167" s="13">
        <v>7.2050021542669151E-2</v>
      </c>
      <c r="E1167" s="13">
        <v>0.1959213475612549</v>
      </c>
      <c r="F1167" s="13">
        <v>-4.5064686693084499E-2</v>
      </c>
      <c r="G1167" s="13">
        <v>7.6554433397890476E-2</v>
      </c>
      <c r="H1167" s="13">
        <v>-5.6776157516659986E-2</v>
      </c>
      <c r="I1167" s="13">
        <v>-5.2271745661438551E-2</v>
      </c>
      <c r="J1167" s="13">
        <v>2.9258108918066794E-2</v>
      </c>
      <c r="K1167" s="13">
        <v>-0.32974351594307072</v>
      </c>
      <c r="L1167" s="13">
        <v>0.13195869921711245</v>
      </c>
      <c r="M1167" s="13">
        <v>-2.750550073402247E-2</v>
      </c>
      <c r="N1167" s="13">
        <v>-8.411456630490044E-2</v>
      </c>
      <c r="O1167" s="13">
        <v>-0.25497027914639714</v>
      </c>
      <c r="P1167" s="13">
        <v>0.25042473100943274</v>
      </c>
      <c r="Q1167" s="13">
        <v>4.4122668040297075E-2</v>
      </c>
      <c r="R1167" s="13">
        <v>-5.2181657424334227E-2</v>
      </c>
      <c r="S1167" s="13">
        <v>0.31168473224044213</v>
      </c>
      <c r="T1167" s="13">
        <v>9.9977375045041006E-2</v>
      </c>
      <c r="U1167" s="13">
        <v>-0.15407145358943997</v>
      </c>
      <c r="V1167" s="13">
        <v>-0.11037865859379348</v>
      </c>
      <c r="W1167" s="13">
        <v>-4.1010716023385352E-2</v>
      </c>
      <c r="X1167" s="13">
        <v>0.3062794380141769</v>
      </c>
      <c r="Y1167" s="13">
        <v>-2.4344392159066586E-2</v>
      </c>
      <c r="Z1167" s="156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30"/>
      <c r="B1168" s="46" t="s">
        <v>242</v>
      </c>
      <c r="C1168" s="47"/>
      <c r="D1168" s="45">
        <v>0.72</v>
      </c>
      <c r="E1168" s="45">
        <v>1.64</v>
      </c>
      <c r="F1168" s="45">
        <v>0.14000000000000001</v>
      </c>
      <c r="G1168" s="45">
        <v>0.76</v>
      </c>
      <c r="H1168" s="45">
        <v>0.23</v>
      </c>
      <c r="I1168" s="45">
        <v>0.19</v>
      </c>
      <c r="J1168" s="45">
        <v>0.41</v>
      </c>
      <c r="K1168" s="45">
        <v>2.25</v>
      </c>
      <c r="L1168" s="45">
        <v>1.17</v>
      </c>
      <c r="M1168" s="45">
        <v>0.01</v>
      </c>
      <c r="N1168" s="45">
        <v>0.43</v>
      </c>
      <c r="O1168" s="45">
        <v>1.69</v>
      </c>
      <c r="P1168" s="45">
        <v>2.04</v>
      </c>
      <c r="Q1168" s="45">
        <v>0.52</v>
      </c>
      <c r="R1168" s="45">
        <v>0.19</v>
      </c>
      <c r="S1168" s="45">
        <v>2.5</v>
      </c>
      <c r="T1168" s="45">
        <v>0.93</v>
      </c>
      <c r="U1168" s="45">
        <v>0.95</v>
      </c>
      <c r="V1168" s="45">
        <v>0.62</v>
      </c>
      <c r="W1168" s="45">
        <v>0.11</v>
      </c>
      <c r="X1168" s="45">
        <v>2.46</v>
      </c>
      <c r="Y1168" s="45">
        <v>0.01</v>
      </c>
      <c r="Z1168" s="156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2:65">
      <c r="B1169" s="31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BM1169" s="55"/>
    </row>
    <row r="1170" spans="2:65">
      <c r="BM1170" s="55"/>
    </row>
    <row r="1171" spans="2:65">
      <c r="BM1171" s="55"/>
    </row>
    <row r="1172" spans="2:65">
      <c r="BM1172" s="55"/>
    </row>
    <row r="1173" spans="2:65">
      <c r="BM1173" s="55"/>
    </row>
    <row r="1174" spans="2:65">
      <c r="BM1174" s="55"/>
    </row>
    <row r="1175" spans="2:65">
      <c r="BM1175" s="55"/>
    </row>
    <row r="1176" spans="2:65">
      <c r="BM1176" s="55"/>
    </row>
    <row r="1177" spans="2:65">
      <c r="BM1177" s="55"/>
    </row>
    <row r="1178" spans="2:65">
      <c r="BM1178" s="55"/>
    </row>
    <row r="1179" spans="2:65">
      <c r="BM1179" s="55"/>
    </row>
    <row r="1180" spans="2:65">
      <c r="BM1180" s="55"/>
    </row>
    <row r="1181" spans="2:65">
      <c r="BM1181" s="55"/>
    </row>
    <row r="1182" spans="2:65">
      <c r="BM1182" s="55"/>
    </row>
    <row r="1183" spans="2:65">
      <c r="BM1183" s="55"/>
    </row>
    <row r="1184" spans="2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6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</sheetData>
  <dataConsolidate/>
  <conditionalFormatting sqref="B6:AF11 B24:AE29 B42:AF47 B60:R65 B78:AC83 B97:Y102 B115:AE120 B133:AE138 B151:AD156 B169:W174 B187:AD192 B205:AD210 B223:U228 B241:AE246 B259:G264 B277:G282 B295:G300 B313:AE318 B331:AB336 B350:G355 B368:Q373 B387:U392 B405:AA410 B424:G429 B442:V447 B461:AD466 B479:AC484 B498:Z503 B517:I522 B535:AD540 B553:AD558 B571:AE576 B589:AD594 B607:U612 B626:G631 B644:AE649 B663:AC668 B681:AE686 B699:F704 B717:G722 B735:F740 B753:T758 B771:S776 B789:AC794 B807:AE812 B825:AB830 B843:Z848 B861:G866 B879:Y884 B898:AD903 B917:U922 B935:K940 B954:Z959 B973:Z978 B992:AB997 B1010:AC1015 B1029:F1034 B1047:Z1052 B1065:AD1070 B1083:AB1088 B1102:X1107 B1121:K1126 B1139:AE1144 B1157:Y1162">
    <cfRule type="expression" dxfId="25" priority="192">
      <formula>AND($B6&lt;&gt;$B5,NOT(ISBLANK(INDIRECT(Anlyt_LabRefThisCol))))</formula>
    </cfRule>
  </conditionalFormatting>
  <conditionalFormatting sqref="C2:AF17 C20:AE35 C38:AF53 C56:R71 C74:AC89 C93:Y108 C111:AE126 C129:AE144 C147:AD162 C165:W180 C183:AD198 C201:AD216 C219:U234 C237:AE252 C255:G270 C273:G288 C291:G306 C309:AE324 C327:AB342 C346:G361 C364:Q379 C383:U398 C401:AA416 C420:G435 C438:V453 C457:AD472 C475:AC490 C494:Z509 C513:I528 C531:AD546 C549:AD564 C567:AE582 C585:AD600 C603:U618 C622:G637 C640:AE655 C659:AC674 C677:AE692 C695:F710 C713:G728 C731:F746 C749:T764 C767:S782 C785:AC800 C803:AE818 C821:AB836 C839:Z854 C857:G872 C875:Y890 C894:AD909 C913:U928 C931:K946 C950:Z965 C969:Z984 C988:AB1003 C1006:AC1021 C1025:F1040 C1043:Z1058 C1061:AD1076 C1079:AB1094 C1098:X1113 C1117:K1132 C1135:AE1150 C1153:Y1168">
    <cfRule type="expression" dxfId="24" priority="190" stopIfTrue="1">
      <formula>AND(ISBLANK(INDIRECT(Anlyt_LabRefLastCol)),ISBLANK(INDIRECT(Anlyt_LabRefThisCol)))</formula>
    </cfRule>
    <cfRule type="expression" dxfId="2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0F555-092D-40FA-BE0E-2E9DF7750B41}">
  <sheetPr codeName="Sheet15"/>
  <dimension ref="A1:BN1229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611</v>
      </c>
      <c r="BM1" s="28" t="s">
        <v>279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234</v>
      </c>
      <c r="E2" s="17" t="s">
        <v>234</v>
      </c>
      <c r="F2" s="17" t="s">
        <v>234</v>
      </c>
      <c r="G2" s="17" t="s">
        <v>234</v>
      </c>
      <c r="H2" s="15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3" t="s">
        <v>254</v>
      </c>
      <c r="E3" s="155" t="s">
        <v>256</v>
      </c>
      <c r="F3" s="155" t="s">
        <v>260</v>
      </c>
      <c r="G3" s="155" t="s">
        <v>267</v>
      </c>
      <c r="H3" s="15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103</v>
      </c>
      <c r="E4" s="11" t="s">
        <v>104</v>
      </c>
      <c r="F4" s="11" t="s">
        <v>104</v>
      </c>
      <c r="G4" s="11" t="s">
        <v>103</v>
      </c>
      <c r="H4" s="15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15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6">
        <v>64</v>
      </c>
      <c r="E6" s="216">
        <v>65</v>
      </c>
      <c r="F6" s="216">
        <v>62.639999999999993</v>
      </c>
      <c r="G6" s="216">
        <v>64</v>
      </c>
      <c r="H6" s="217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63</v>
      </c>
      <c r="E7" s="220">
        <v>66</v>
      </c>
      <c r="F7" s="220">
        <v>61.759999999999991</v>
      </c>
      <c r="G7" s="220">
        <v>64</v>
      </c>
      <c r="H7" s="217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63</v>
      </c>
      <c r="E8" s="220">
        <v>67</v>
      </c>
      <c r="F8" s="220">
        <v>62.260000000000005</v>
      </c>
      <c r="G8" s="220">
        <v>65</v>
      </c>
      <c r="H8" s="217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64</v>
      </c>
      <c r="E9" s="220">
        <v>65</v>
      </c>
      <c r="F9" s="220">
        <v>61.25</v>
      </c>
      <c r="G9" s="220">
        <v>64</v>
      </c>
      <c r="H9" s="217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63.762500000000003</v>
      </c>
      <c r="BN9" s="28"/>
    </row>
    <row r="10" spans="1:66">
      <c r="A10" s="30"/>
      <c r="B10" s="19">
        <v>1</v>
      </c>
      <c r="C10" s="9">
        <v>5</v>
      </c>
      <c r="D10" s="220">
        <v>62</v>
      </c>
      <c r="E10" s="220">
        <v>67</v>
      </c>
      <c r="F10" s="220">
        <v>61.359999999999992</v>
      </c>
      <c r="G10" s="220">
        <v>66</v>
      </c>
      <c r="H10" s="217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18</v>
      </c>
    </row>
    <row r="11" spans="1:66">
      <c r="A11" s="30"/>
      <c r="B11" s="19">
        <v>1</v>
      </c>
      <c r="C11" s="9">
        <v>6</v>
      </c>
      <c r="D11" s="220">
        <v>62</v>
      </c>
      <c r="E11" s="220">
        <v>62</v>
      </c>
      <c r="F11" s="220">
        <v>62.03</v>
      </c>
      <c r="G11" s="220">
        <v>66</v>
      </c>
      <c r="H11" s="217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238</v>
      </c>
      <c r="C12" s="12"/>
      <c r="D12" s="222">
        <v>63</v>
      </c>
      <c r="E12" s="222">
        <v>65.333333333333329</v>
      </c>
      <c r="F12" s="222">
        <v>61.883333333333326</v>
      </c>
      <c r="G12" s="222">
        <v>64.833333333333329</v>
      </c>
      <c r="H12" s="217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239</v>
      </c>
      <c r="C13" s="29"/>
      <c r="D13" s="220">
        <v>63</v>
      </c>
      <c r="E13" s="220">
        <v>65.5</v>
      </c>
      <c r="F13" s="220">
        <v>61.894999999999996</v>
      </c>
      <c r="G13" s="220">
        <v>64.5</v>
      </c>
      <c r="H13" s="217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240</v>
      </c>
      <c r="C14" s="29"/>
      <c r="D14" s="220">
        <v>0.89442719099991586</v>
      </c>
      <c r="E14" s="220">
        <v>1.8618986725025255</v>
      </c>
      <c r="F14" s="220">
        <v>0.53406616319204092</v>
      </c>
      <c r="G14" s="220">
        <v>0.98319208025017513</v>
      </c>
      <c r="H14" s="217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21"/>
    </row>
    <row r="15" spans="1:66">
      <c r="A15" s="30"/>
      <c r="B15" s="3" t="s">
        <v>87</v>
      </c>
      <c r="C15" s="29"/>
      <c r="D15" s="13">
        <v>1.4197256999998664E-2</v>
      </c>
      <c r="E15" s="13">
        <v>2.8498449068916208E-2</v>
      </c>
      <c r="F15" s="13">
        <v>8.6302100165694742E-3</v>
      </c>
      <c r="G15" s="13">
        <v>1.516491640488702E-2</v>
      </c>
      <c r="H15" s="15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241</v>
      </c>
      <c r="C16" s="29"/>
      <c r="D16" s="13">
        <v>-1.1958439521662423E-2</v>
      </c>
      <c r="E16" s="13">
        <v>2.4635692347905414E-2</v>
      </c>
      <c r="F16" s="13">
        <v>-2.947134548781305E-2</v>
      </c>
      <c r="G16" s="13">
        <v>1.6794092661569504E-2</v>
      </c>
      <c r="H16" s="15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242</v>
      </c>
      <c r="C17" s="47"/>
      <c r="D17" s="45">
        <v>0.53</v>
      </c>
      <c r="E17" s="45">
        <v>0.82</v>
      </c>
      <c r="F17" s="45">
        <v>1.18</v>
      </c>
      <c r="G17" s="45">
        <v>0.53</v>
      </c>
      <c r="H17" s="15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BM18" s="55"/>
    </row>
    <row r="19" spans="1:65" ht="15">
      <c r="B19" s="8" t="s">
        <v>612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56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3" t="s">
        <v>245</v>
      </c>
      <c r="E21" s="155" t="s">
        <v>246</v>
      </c>
      <c r="F21" s="155" t="s">
        <v>247</v>
      </c>
      <c r="G21" s="155" t="s">
        <v>248</v>
      </c>
      <c r="H21" s="155" t="s">
        <v>249</v>
      </c>
      <c r="I21" s="155" t="s">
        <v>250</v>
      </c>
      <c r="J21" s="155" t="s">
        <v>251</v>
      </c>
      <c r="K21" s="155" t="s">
        <v>252</v>
      </c>
      <c r="L21" s="155" t="s">
        <v>253</v>
      </c>
      <c r="M21" s="155" t="s">
        <v>254</v>
      </c>
      <c r="N21" s="155" t="s">
        <v>255</v>
      </c>
      <c r="O21" s="155" t="s">
        <v>256</v>
      </c>
      <c r="P21" s="155" t="s">
        <v>257</v>
      </c>
      <c r="Q21" s="155" t="s">
        <v>259</v>
      </c>
      <c r="R21" s="155" t="s">
        <v>260</v>
      </c>
      <c r="S21" s="155" t="s">
        <v>261</v>
      </c>
      <c r="T21" s="155" t="s">
        <v>264</v>
      </c>
      <c r="U21" s="155" t="s">
        <v>266</v>
      </c>
      <c r="V21" s="155" t="s">
        <v>267</v>
      </c>
      <c r="W21" s="155" t="s">
        <v>269</v>
      </c>
      <c r="X21" s="155" t="s">
        <v>270</v>
      </c>
      <c r="Y21" s="155" t="s">
        <v>271</v>
      </c>
      <c r="Z21" s="156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337</v>
      </c>
      <c r="E22" s="11" t="s">
        <v>337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337</v>
      </c>
      <c r="M22" s="11" t="s">
        <v>104</v>
      </c>
      <c r="N22" s="11" t="s">
        <v>104</v>
      </c>
      <c r="O22" s="11" t="s">
        <v>104</v>
      </c>
      <c r="P22" s="11" t="s">
        <v>337</v>
      </c>
      <c r="Q22" s="11" t="s">
        <v>104</v>
      </c>
      <c r="R22" s="11" t="s">
        <v>104</v>
      </c>
      <c r="S22" s="11" t="s">
        <v>337</v>
      </c>
      <c r="T22" s="11" t="s">
        <v>103</v>
      </c>
      <c r="U22" s="11" t="s">
        <v>104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156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6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51">
        <v>6.29</v>
      </c>
      <c r="E24" s="22">
        <v>5.65</v>
      </c>
      <c r="F24" s="22">
        <v>5.7</v>
      </c>
      <c r="G24" s="22">
        <v>5.4779999999999998</v>
      </c>
      <c r="H24" s="22">
        <v>5.5830000000000002</v>
      </c>
      <c r="I24" s="22">
        <v>5.6360000000000001</v>
      </c>
      <c r="J24" s="22">
        <v>5.6360000000000001</v>
      </c>
      <c r="K24" s="22">
        <v>5.4249999999999998</v>
      </c>
      <c r="L24" s="22">
        <v>5.7</v>
      </c>
      <c r="M24" s="22">
        <v>5.71</v>
      </c>
      <c r="N24" s="22">
        <v>5.76</v>
      </c>
      <c r="O24" s="22">
        <v>5.63</v>
      </c>
      <c r="P24" s="22">
        <v>5.4683122678889093</v>
      </c>
      <c r="Q24" s="22">
        <v>5.8739591959515138</v>
      </c>
      <c r="R24" s="22">
        <v>5.3</v>
      </c>
      <c r="S24" s="22">
        <v>5.74</v>
      </c>
      <c r="T24" s="22">
        <v>5.9464000000000006</v>
      </c>
      <c r="U24" s="22">
        <v>5.7367800000000004</v>
      </c>
      <c r="V24" s="22">
        <v>5.63</v>
      </c>
      <c r="W24" s="22">
        <v>5.81</v>
      </c>
      <c r="X24" s="22">
        <v>5.52</v>
      </c>
      <c r="Y24" s="22">
        <v>5.47</v>
      </c>
      <c r="Z24" s="156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52">
        <v>6.4</v>
      </c>
      <c r="E25" s="11">
        <v>5.63</v>
      </c>
      <c r="F25" s="11">
        <v>5.83</v>
      </c>
      <c r="G25" s="11">
        <v>5.5309999999999997</v>
      </c>
      <c r="H25" s="11">
        <v>5.6630000000000003</v>
      </c>
      <c r="I25" s="11">
        <v>5.6630000000000003</v>
      </c>
      <c r="J25" s="11">
        <v>5.61</v>
      </c>
      <c r="K25" s="11">
        <v>5.4509999999999996</v>
      </c>
      <c r="L25" s="11">
        <v>5.75</v>
      </c>
      <c r="M25" s="11">
        <v>5.56</v>
      </c>
      <c r="N25" s="11">
        <v>5.57</v>
      </c>
      <c r="O25" s="11">
        <v>5.49</v>
      </c>
      <c r="P25" s="11">
        <v>5.5046705427137184</v>
      </c>
      <c r="Q25" s="11">
        <v>5.9111685937851997</v>
      </c>
      <c r="R25" s="11">
        <v>5.42</v>
      </c>
      <c r="S25" s="11">
        <v>5.66</v>
      </c>
      <c r="T25" s="11">
        <v>6.0308999999999999</v>
      </c>
      <c r="U25" s="11">
        <v>5.7093499999999997</v>
      </c>
      <c r="V25" s="11">
        <v>5.58</v>
      </c>
      <c r="W25" s="11">
        <v>5.8</v>
      </c>
      <c r="X25" s="11">
        <v>5.59</v>
      </c>
      <c r="Y25" s="11">
        <v>5.61</v>
      </c>
      <c r="Z25" s="156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52">
        <v>6.370000000000001</v>
      </c>
      <c r="E26" s="11">
        <v>5.67</v>
      </c>
      <c r="F26" s="11">
        <v>5.73</v>
      </c>
      <c r="G26" s="11">
        <v>5.5309999999999997</v>
      </c>
      <c r="H26" s="11">
        <v>5.6360000000000001</v>
      </c>
      <c r="I26" s="11">
        <v>5.6890000000000001</v>
      </c>
      <c r="J26" s="11">
        <v>5.6890000000000001</v>
      </c>
      <c r="K26" s="11">
        <v>5.5309999999999997</v>
      </c>
      <c r="L26" s="11">
        <v>5.79</v>
      </c>
      <c r="M26" s="11">
        <v>5.65</v>
      </c>
      <c r="N26" s="11">
        <v>5.69</v>
      </c>
      <c r="O26" s="11">
        <v>5.58</v>
      </c>
      <c r="P26" s="11">
        <v>5.5347203737033244</v>
      </c>
      <c r="Q26" s="11">
        <v>5.9810363346154931</v>
      </c>
      <c r="R26" s="11">
        <v>5.42</v>
      </c>
      <c r="S26" s="11">
        <v>5.72</v>
      </c>
      <c r="T26" s="11">
        <v>5.8197000000000001</v>
      </c>
      <c r="U26" s="11">
        <v>5.7186700000000004</v>
      </c>
      <c r="V26" s="11">
        <v>5.66</v>
      </c>
      <c r="W26" s="11">
        <v>5.85</v>
      </c>
      <c r="X26" s="11">
        <v>5.54</v>
      </c>
      <c r="Y26" s="11">
        <v>5.53</v>
      </c>
      <c r="Z26" s="156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52">
        <v>6.29</v>
      </c>
      <c r="E27" s="11">
        <v>5.54</v>
      </c>
      <c r="F27" s="11">
        <v>5.61</v>
      </c>
      <c r="G27" s="11">
        <v>5.4779999999999998</v>
      </c>
      <c r="H27" s="11">
        <v>5.5570000000000004</v>
      </c>
      <c r="I27" s="11">
        <v>5.7690000000000001</v>
      </c>
      <c r="J27" s="11">
        <v>5.6360000000000001</v>
      </c>
      <c r="K27" s="11">
        <v>5.3719999999999999</v>
      </c>
      <c r="L27" s="11">
        <v>5.76</v>
      </c>
      <c r="M27" s="11">
        <v>5.69</v>
      </c>
      <c r="N27" s="11">
        <v>5.77</v>
      </c>
      <c r="O27" s="11">
        <v>5.42</v>
      </c>
      <c r="P27" s="11">
        <v>5.4686377755910112</v>
      </c>
      <c r="Q27" s="11">
        <v>5.8697051140861625</v>
      </c>
      <c r="R27" s="11">
        <v>5.31</v>
      </c>
      <c r="S27" s="11">
        <v>5.7299999999999995</v>
      </c>
      <c r="T27" s="11">
        <v>6.0442999999999998</v>
      </c>
      <c r="U27" s="11">
        <v>5.7394699999999998</v>
      </c>
      <c r="V27" s="11">
        <v>5.61</v>
      </c>
      <c r="W27" s="11">
        <v>5.89</v>
      </c>
      <c r="X27" s="11">
        <v>5.49</v>
      </c>
      <c r="Y27" s="11">
        <v>5.46</v>
      </c>
      <c r="Z27" s="156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5.650281272629349</v>
      </c>
    </row>
    <row r="28" spans="1:65">
      <c r="A28" s="30"/>
      <c r="B28" s="19">
        <v>1</v>
      </c>
      <c r="C28" s="9">
        <v>5</v>
      </c>
      <c r="D28" s="152">
        <v>6.34</v>
      </c>
      <c r="E28" s="11">
        <v>5.62</v>
      </c>
      <c r="F28" s="11">
        <v>5.99</v>
      </c>
      <c r="G28" s="11">
        <v>5.5039999999999996</v>
      </c>
      <c r="H28" s="11">
        <v>5.61</v>
      </c>
      <c r="I28" s="11">
        <v>5.6630000000000003</v>
      </c>
      <c r="J28" s="11">
        <v>5.5830000000000002</v>
      </c>
      <c r="K28" s="11">
        <v>5.4509999999999996</v>
      </c>
      <c r="L28" s="11">
        <v>5.8</v>
      </c>
      <c r="M28" s="11">
        <v>5.49</v>
      </c>
      <c r="N28" s="11">
        <v>5.59</v>
      </c>
      <c r="O28" s="11">
        <v>5.67</v>
      </c>
      <c r="P28" s="11">
        <v>5.6087862862629159</v>
      </c>
      <c r="Q28" s="11">
        <v>5.9862542848759963</v>
      </c>
      <c r="R28" s="11">
        <v>5.4</v>
      </c>
      <c r="S28" s="11">
        <v>5.76</v>
      </c>
      <c r="T28" s="157">
        <v>6.2184999999999997</v>
      </c>
      <c r="U28" s="11">
        <v>5.7324799999999998</v>
      </c>
      <c r="V28" s="11">
        <v>5.68</v>
      </c>
      <c r="W28" s="11">
        <v>5.87</v>
      </c>
      <c r="X28" s="11">
        <v>5.48</v>
      </c>
      <c r="Y28" s="11">
        <v>5.68</v>
      </c>
      <c r="Z28" s="156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120</v>
      </c>
    </row>
    <row r="29" spans="1:65">
      <c r="A29" s="30"/>
      <c r="B29" s="19">
        <v>1</v>
      </c>
      <c r="C29" s="9">
        <v>6</v>
      </c>
      <c r="D29" s="152">
        <v>6.39</v>
      </c>
      <c r="E29" s="11">
        <v>5.73</v>
      </c>
      <c r="F29" s="11">
        <v>5.83</v>
      </c>
      <c r="G29" s="11">
        <v>5.5039999999999996</v>
      </c>
      <c r="H29" s="11">
        <v>5.6890000000000001</v>
      </c>
      <c r="I29" s="11">
        <v>5.6360000000000001</v>
      </c>
      <c r="J29" s="11">
        <v>5.6890000000000001</v>
      </c>
      <c r="K29" s="11">
        <v>5.4509999999999996</v>
      </c>
      <c r="L29" s="11">
        <v>5.76</v>
      </c>
      <c r="M29" s="11">
        <v>5.61</v>
      </c>
      <c r="N29" s="11">
        <v>5.6</v>
      </c>
      <c r="O29" s="11">
        <v>5.5</v>
      </c>
      <c r="P29" s="11">
        <v>5.47618383992946</v>
      </c>
      <c r="Q29" s="11">
        <v>5.953047049118295</v>
      </c>
      <c r="R29" s="11">
        <v>5.37</v>
      </c>
      <c r="S29" s="11">
        <v>5.71</v>
      </c>
      <c r="T29" s="11">
        <v>5.8628</v>
      </c>
      <c r="U29" s="11">
        <v>5.7614299999999998</v>
      </c>
      <c r="V29" s="11">
        <v>5.64</v>
      </c>
      <c r="W29" s="11">
        <v>5.83</v>
      </c>
      <c r="X29" s="11">
        <v>5.46</v>
      </c>
      <c r="Y29" s="11">
        <v>5.62</v>
      </c>
      <c r="Z29" s="156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238</v>
      </c>
      <c r="C30" s="12"/>
      <c r="D30" s="23">
        <v>6.3466666666666667</v>
      </c>
      <c r="E30" s="23">
        <v>5.6400000000000006</v>
      </c>
      <c r="F30" s="23">
        <v>5.7816666666666663</v>
      </c>
      <c r="G30" s="23">
        <v>5.5043333333333324</v>
      </c>
      <c r="H30" s="23">
        <v>5.6230000000000002</v>
      </c>
      <c r="I30" s="23">
        <v>5.6759999999999993</v>
      </c>
      <c r="J30" s="23">
        <v>5.6405000000000003</v>
      </c>
      <c r="K30" s="23">
        <v>5.4468333333333332</v>
      </c>
      <c r="L30" s="23">
        <v>5.7600000000000007</v>
      </c>
      <c r="M30" s="23">
        <v>5.6183333333333332</v>
      </c>
      <c r="N30" s="23">
        <v>5.6633333333333331</v>
      </c>
      <c r="O30" s="23">
        <v>5.5483333333333347</v>
      </c>
      <c r="P30" s="23">
        <v>5.5102185143482236</v>
      </c>
      <c r="Q30" s="23">
        <v>5.9291950954054435</v>
      </c>
      <c r="R30" s="23">
        <v>5.37</v>
      </c>
      <c r="S30" s="23">
        <v>5.72</v>
      </c>
      <c r="T30" s="23">
        <v>5.9871000000000008</v>
      </c>
      <c r="U30" s="23">
        <v>5.7330299999999994</v>
      </c>
      <c r="V30" s="23">
        <v>5.6333333333333329</v>
      </c>
      <c r="W30" s="23">
        <v>5.8416666666666677</v>
      </c>
      <c r="X30" s="23">
        <v>5.5133333333333328</v>
      </c>
      <c r="Y30" s="23">
        <v>5.5616666666666665</v>
      </c>
      <c r="Z30" s="156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239</v>
      </c>
      <c r="C31" s="29"/>
      <c r="D31" s="11">
        <v>6.3550000000000004</v>
      </c>
      <c r="E31" s="11">
        <v>5.6400000000000006</v>
      </c>
      <c r="F31" s="11">
        <v>5.78</v>
      </c>
      <c r="G31" s="11">
        <v>5.5039999999999996</v>
      </c>
      <c r="H31" s="11">
        <v>5.6230000000000002</v>
      </c>
      <c r="I31" s="11">
        <v>5.6630000000000003</v>
      </c>
      <c r="J31" s="11">
        <v>5.6360000000000001</v>
      </c>
      <c r="K31" s="11">
        <v>5.4509999999999996</v>
      </c>
      <c r="L31" s="11">
        <v>5.76</v>
      </c>
      <c r="M31" s="11">
        <v>5.6300000000000008</v>
      </c>
      <c r="N31" s="11">
        <v>5.6449999999999996</v>
      </c>
      <c r="O31" s="11">
        <v>5.54</v>
      </c>
      <c r="P31" s="11">
        <v>5.4904271913215892</v>
      </c>
      <c r="Q31" s="11">
        <v>5.9321078214517478</v>
      </c>
      <c r="R31" s="11">
        <v>5.3849999999999998</v>
      </c>
      <c r="S31" s="11">
        <v>5.7249999999999996</v>
      </c>
      <c r="T31" s="11">
        <v>5.9886499999999998</v>
      </c>
      <c r="U31" s="11">
        <v>5.7346300000000001</v>
      </c>
      <c r="V31" s="11">
        <v>5.6349999999999998</v>
      </c>
      <c r="W31" s="11">
        <v>5.84</v>
      </c>
      <c r="X31" s="11">
        <v>5.5049999999999999</v>
      </c>
      <c r="Y31" s="11">
        <v>5.57</v>
      </c>
      <c r="Z31" s="156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240</v>
      </c>
      <c r="C32" s="29"/>
      <c r="D32" s="24">
        <v>4.8442405665559969E-2</v>
      </c>
      <c r="E32" s="24">
        <v>6.2609903369994224E-2</v>
      </c>
      <c r="F32" s="24">
        <v>0.13182058514005562</v>
      </c>
      <c r="G32" s="24">
        <v>2.3703726851840523E-2</v>
      </c>
      <c r="H32" s="24">
        <v>4.9497474683058242E-2</v>
      </c>
      <c r="I32" s="24">
        <v>4.9711165747747241E-2</v>
      </c>
      <c r="J32" s="24">
        <v>4.2382779521876496E-2</v>
      </c>
      <c r="K32" s="24">
        <v>5.1405901087974902E-2</v>
      </c>
      <c r="L32" s="24">
        <v>3.5213633723317921E-2</v>
      </c>
      <c r="M32" s="24">
        <v>8.3046171896521984E-2</v>
      </c>
      <c r="N32" s="24">
        <v>8.8919439194512728E-2</v>
      </c>
      <c r="O32" s="24">
        <v>9.4533944520826266E-2</v>
      </c>
      <c r="P32" s="24">
        <v>5.4754318828813472E-2</v>
      </c>
      <c r="Q32" s="24">
        <v>5.1821227519825749E-2</v>
      </c>
      <c r="R32" s="24">
        <v>5.3665631459995103E-2</v>
      </c>
      <c r="S32" s="24">
        <v>3.4058772731852704E-2</v>
      </c>
      <c r="T32" s="24">
        <v>0.14412909491147147</v>
      </c>
      <c r="U32" s="24">
        <v>1.8051873033012367E-2</v>
      </c>
      <c r="V32" s="24">
        <v>3.5590260840104242E-2</v>
      </c>
      <c r="W32" s="24">
        <v>3.4880749227427274E-2</v>
      </c>
      <c r="X32" s="24">
        <v>4.7187568984496907E-2</v>
      </c>
      <c r="Y32" s="24">
        <v>8.8863190729720418E-2</v>
      </c>
      <c r="Z32" s="223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87</v>
      </c>
      <c r="C33" s="29"/>
      <c r="D33" s="13">
        <v>7.632731985119743E-3</v>
      </c>
      <c r="E33" s="13">
        <v>1.1101046696807485E-2</v>
      </c>
      <c r="F33" s="13">
        <v>2.2799755285106194E-2</v>
      </c>
      <c r="G33" s="13">
        <v>4.3063756165155681E-3</v>
      </c>
      <c r="H33" s="13">
        <v>8.8026808968625723E-3</v>
      </c>
      <c r="I33" s="13">
        <v>8.7581335003078312E-3</v>
      </c>
      <c r="J33" s="13">
        <v>7.5140110844564298E-3</v>
      </c>
      <c r="K33" s="13">
        <v>9.4377591422493013E-3</v>
      </c>
      <c r="L33" s="13">
        <v>6.1134780769649157E-3</v>
      </c>
      <c r="M33" s="13">
        <v>1.4781282449692432E-2</v>
      </c>
      <c r="N33" s="13">
        <v>1.5700901564657928E-2</v>
      </c>
      <c r="O33" s="13">
        <v>1.7038259751425578E-2</v>
      </c>
      <c r="P33" s="13">
        <v>9.9368688712139185E-3</v>
      </c>
      <c r="Q33" s="13">
        <v>8.7400105218298895E-3</v>
      </c>
      <c r="R33" s="13">
        <v>9.993599899440429E-3</v>
      </c>
      <c r="S33" s="13">
        <v>5.9543308971770469E-3</v>
      </c>
      <c r="T33" s="13">
        <v>2.4073273356294608E-2</v>
      </c>
      <c r="U33" s="13">
        <v>3.1487490965531957E-3</v>
      </c>
      <c r="V33" s="13">
        <v>6.3177977822670255E-3</v>
      </c>
      <c r="W33" s="13">
        <v>5.971026971884839E-3</v>
      </c>
      <c r="X33" s="13">
        <v>8.5588093684093557E-3</v>
      </c>
      <c r="Y33" s="13">
        <v>1.5977798752721682E-2</v>
      </c>
      <c r="Z33" s="156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241</v>
      </c>
      <c r="C34" s="29"/>
      <c r="D34" s="13">
        <v>0.12324791641978838</v>
      </c>
      <c r="E34" s="13">
        <v>-1.8196036857761611E-3</v>
      </c>
      <c r="F34" s="13">
        <v>2.3252894448593908E-2</v>
      </c>
      <c r="G34" s="13">
        <v>-2.5830207781514569E-2</v>
      </c>
      <c r="H34" s="13">
        <v>-4.8283034619006626E-3</v>
      </c>
      <c r="I34" s="13">
        <v>4.5517605460165811E-3</v>
      </c>
      <c r="J34" s="13">
        <v>-1.7311125158901985E-3</v>
      </c>
      <c r="K34" s="13">
        <v>-3.600669231840592E-2</v>
      </c>
      <c r="L34" s="13">
        <v>1.9418277086866942E-2</v>
      </c>
      <c r="M34" s="13">
        <v>-5.6542210475034604E-3</v>
      </c>
      <c r="N34" s="13">
        <v>2.309984242237606E-3</v>
      </c>
      <c r="O34" s="13">
        <v>-1.8042984831544984E-2</v>
      </c>
      <c r="P34" s="13">
        <v>-2.4788634675517174E-2</v>
      </c>
      <c r="Q34" s="13">
        <v>4.9362820949673258E-2</v>
      </c>
      <c r="R34" s="13">
        <v>-4.9604835424223115E-2</v>
      </c>
      <c r="S34" s="13">
        <v>1.2338983495985723E-2</v>
      </c>
      <c r="T34" s="13">
        <v>5.9610966449093805E-2</v>
      </c>
      <c r="U34" s="13">
        <v>1.464506338321514E-2</v>
      </c>
      <c r="V34" s="13">
        <v>-2.999485950923142E-3</v>
      </c>
      <c r="W34" s="13">
        <v>3.3871834834915626E-2</v>
      </c>
      <c r="X34" s="13">
        <v>-2.4237366723566245E-2</v>
      </c>
      <c r="Y34" s="13">
        <v>-1.5683220301251577E-2</v>
      </c>
      <c r="Z34" s="156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242</v>
      </c>
      <c r="C35" s="47"/>
      <c r="D35" s="45">
        <v>4.49</v>
      </c>
      <c r="E35" s="45">
        <v>0</v>
      </c>
      <c r="F35" s="45">
        <v>0.9</v>
      </c>
      <c r="G35" s="45">
        <v>0.87</v>
      </c>
      <c r="H35" s="45">
        <v>0.11</v>
      </c>
      <c r="I35" s="45">
        <v>0.23</v>
      </c>
      <c r="J35" s="45">
        <v>0</v>
      </c>
      <c r="K35" s="45">
        <v>1.23</v>
      </c>
      <c r="L35" s="45">
        <v>0.76</v>
      </c>
      <c r="M35" s="45">
        <v>0.14000000000000001</v>
      </c>
      <c r="N35" s="45">
        <v>0.15</v>
      </c>
      <c r="O35" s="45">
        <v>0.59</v>
      </c>
      <c r="P35" s="45">
        <v>0.83</v>
      </c>
      <c r="Q35" s="45">
        <v>1.84</v>
      </c>
      <c r="R35" s="45">
        <v>1.72</v>
      </c>
      <c r="S35" s="45">
        <v>0.51</v>
      </c>
      <c r="T35" s="45">
        <v>2.2000000000000002</v>
      </c>
      <c r="U35" s="45">
        <v>0.59</v>
      </c>
      <c r="V35" s="45">
        <v>0.04</v>
      </c>
      <c r="W35" s="45">
        <v>1.28</v>
      </c>
      <c r="X35" s="45">
        <v>0.81</v>
      </c>
      <c r="Y35" s="45">
        <v>0.5</v>
      </c>
      <c r="Z35" s="156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 ht="15">
      <c r="B37" s="8" t="s">
        <v>613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56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3" t="s">
        <v>245</v>
      </c>
      <c r="E39" s="155" t="s">
        <v>246</v>
      </c>
      <c r="F39" s="155" t="s">
        <v>247</v>
      </c>
      <c r="G39" s="155" t="s">
        <v>248</v>
      </c>
      <c r="H39" s="155" t="s">
        <v>249</v>
      </c>
      <c r="I39" s="155" t="s">
        <v>250</v>
      </c>
      <c r="J39" s="155" t="s">
        <v>251</v>
      </c>
      <c r="K39" s="155" t="s">
        <v>252</v>
      </c>
      <c r="L39" s="155" t="s">
        <v>253</v>
      </c>
      <c r="M39" s="155" t="s">
        <v>254</v>
      </c>
      <c r="N39" s="155" t="s">
        <v>255</v>
      </c>
      <c r="O39" s="155" t="s">
        <v>256</v>
      </c>
      <c r="P39" s="155" t="s">
        <v>259</v>
      </c>
      <c r="Q39" s="155" t="s">
        <v>260</v>
      </c>
      <c r="R39" s="155" t="s">
        <v>261</v>
      </c>
      <c r="S39" s="155" t="s">
        <v>267</v>
      </c>
      <c r="T39" s="155" t="s">
        <v>269</v>
      </c>
      <c r="U39" s="155" t="s">
        <v>270</v>
      </c>
      <c r="V39" s="155" t="s">
        <v>271</v>
      </c>
      <c r="W39" s="155" t="s">
        <v>236</v>
      </c>
      <c r="X39" s="156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337</v>
      </c>
      <c r="E40" s="11" t="s">
        <v>337</v>
      </c>
      <c r="F40" s="11" t="s">
        <v>104</v>
      </c>
      <c r="G40" s="11" t="s">
        <v>104</v>
      </c>
      <c r="H40" s="11" t="s">
        <v>104</v>
      </c>
      <c r="I40" s="11" t="s">
        <v>104</v>
      </c>
      <c r="J40" s="11" t="s">
        <v>104</v>
      </c>
      <c r="K40" s="11" t="s">
        <v>104</v>
      </c>
      <c r="L40" s="11" t="s">
        <v>337</v>
      </c>
      <c r="M40" s="11" t="s">
        <v>103</v>
      </c>
      <c r="N40" s="11" t="s">
        <v>104</v>
      </c>
      <c r="O40" s="11" t="s">
        <v>104</v>
      </c>
      <c r="P40" s="11" t="s">
        <v>103</v>
      </c>
      <c r="Q40" s="11" t="s">
        <v>104</v>
      </c>
      <c r="R40" s="11" t="s">
        <v>337</v>
      </c>
      <c r="S40" s="11" t="s">
        <v>103</v>
      </c>
      <c r="T40" s="11" t="s">
        <v>104</v>
      </c>
      <c r="U40" s="11" t="s">
        <v>104</v>
      </c>
      <c r="V40" s="11" t="s">
        <v>104</v>
      </c>
      <c r="W40" s="11" t="s">
        <v>337</v>
      </c>
      <c r="X40" s="156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156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31">
        <v>316</v>
      </c>
      <c r="E42" s="231">
        <v>332</v>
      </c>
      <c r="F42" s="231">
        <v>335</v>
      </c>
      <c r="G42" s="232">
        <v>200</v>
      </c>
      <c r="H42" s="231">
        <v>300</v>
      </c>
      <c r="I42" s="232">
        <v>400</v>
      </c>
      <c r="J42" s="232">
        <v>300</v>
      </c>
      <c r="K42" s="232">
        <v>400</v>
      </c>
      <c r="L42" s="231">
        <v>297</v>
      </c>
      <c r="M42" s="231">
        <v>337</v>
      </c>
      <c r="N42" s="232">
        <v>300</v>
      </c>
      <c r="O42" s="231">
        <v>306</v>
      </c>
      <c r="P42" s="231">
        <v>323.52779313710079</v>
      </c>
      <c r="Q42" s="231">
        <v>275</v>
      </c>
      <c r="R42" s="231">
        <v>320</v>
      </c>
      <c r="S42" s="231">
        <v>310</v>
      </c>
      <c r="T42" s="231">
        <v>340</v>
      </c>
      <c r="U42" s="231">
        <v>310</v>
      </c>
      <c r="V42" s="232">
        <v>300</v>
      </c>
      <c r="W42" s="232">
        <v>300</v>
      </c>
      <c r="X42" s="233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5">
        <v>1</v>
      </c>
    </row>
    <row r="43" spans="1:65">
      <c r="A43" s="30"/>
      <c r="B43" s="19">
        <v>1</v>
      </c>
      <c r="C43" s="9">
        <v>2</v>
      </c>
      <c r="D43" s="236">
        <v>315</v>
      </c>
      <c r="E43" s="236">
        <v>325</v>
      </c>
      <c r="F43" s="236">
        <v>316</v>
      </c>
      <c r="G43" s="237">
        <v>300</v>
      </c>
      <c r="H43" s="236">
        <v>300</v>
      </c>
      <c r="I43" s="237">
        <v>500</v>
      </c>
      <c r="J43" s="237">
        <v>400</v>
      </c>
      <c r="K43" s="237">
        <v>400</v>
      </c>
      <c r="L43" s="236">
        <v>318</v>
      </c>
      <c r="M43" s="236">
        <v>337</v>
      </c>
      <c r="N43" s="237">
        <v>300</v>
      </c>
      <c r="O43" s="236">
        <v>295</v>
      </c>
      <c r="P43" s="236">
        <v>321.63560912353</v>
      </c>
      <c r="Q43" s="236">
        <v>273.10000000000002</v>
      </c>
      <c r="R43" s="236">
        <v>310</v>
      </c>
      <c r="S43" s="236">
        <v>313</v>
      </c>
      <c r="T43" s="236">
        <v>340</v>
      </c>
      <c r="U43" s="236">
        <v>300</v>
      </c>
      <c r="V43" s="237">
        <v>300</v>
      </c>
      <c r="W43" s="237">
        <v>300</v>
      </c>
      <c r="X43" s="233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5">
        <v>21</v>
      </c>
    </row>
    <row r="44" spans="1:65">
      <c r="A44" s="30"/>
      <c r="B44" s="19">
        <v>1</v>
      </c>
      <c r="C44" s="9">
        <v>3</v>
      </c>
      <c r="D44" s="236">
        <v>313</v>
      </c>
      <c r="E44" s="238">
        <v>309</v>
      </c>
      <c r="F44" s="236">
        <v>306</v>
      </c>
      <c r="G44" s="237">
        <v>300</v>
      </c>
      <c r="H44" s="238">
        <v>400</v>
      </c>
      <c r="I44" s="237">
        <v>400</v>
      </c>
      <c r="J44" s="237">
        <v>400</v>
      </c>
      <c r="K44" s="237">
        <v>400</v>
      </c>
      <c r="L44" s="236">
        <v>312</v>
      </c>
      <c r="M44" s="236">
        <v>337</v>
      </c>
      <c r="N44" s="237">
        <v>400</v>
      </c>
      <c r="O44" s="236">
        <v>296</v>
      </c>
      <c r="P44" s="236">
        <v>350.00725831713947</v>
      </c>
      <c r="Q44" s="236">
        <v>269</v>
      </c>
      <c r="R44" s="236">
        <v>320</v>
      </c>
      <c r="S44" s="236">
        <v>321</v>
      </c>
      <c r="T44" s="236">
        <v>341</v>
      </c>
      <c r="U44" s="236">
        <v>290</v>
      </c>
      <c r="V44" s="237">
        <v>300</v>
      </c>
      <c r="W44" s="237">
        <v>200</v>
      </c>
      <c r="X44" s="233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5">
        <v>16</v>
      </c>
    </row>
    <row r="45" spans="1:65">
      <c r="A45" s="30"/>
      <c r="B45" s="19">
        <v>1</v>
      </c>
      <c r="C45" s="9">
        <v>4</v>
      </c>
      <c r="D45" s="236">
        <v>310</v>
      </c>
      <c r="E45" s="236">
        <v>327</v>
      </c>
      <c r="F45" s="236">
        <v>313</v>
      </c>
      <c r="G45" s="237">
        <v>300</v>
      </c>
      <c r="H45" s="236">
        <v>300</v>
      </c>
      <c r="I45" s="237">
        <v>400</v>
      </c>
      <c r="J45" s="237">
        <v>300</v>
      </c>
      <c r="K45" s="237">
        <v>300</v>
      </c>
      <c r="L45" s="236">
        <v>320</v>
      </c>
      <c r="M45" s="236">
        <v>348</v>
      </c>
      <c r="N45" s="237">
        <v>400</v>
      </c>
      <c r="O45" s="236">
        <v>298</v>
      </c>
      <c r="P45" s="236">
        <v>355.46240604502776</v>
      </c>
      <c r="Q45" s="236">
        <v>278.8</v>
      </c>
      <c r="R45" s="236">
        <v>320</v>
      </c>
      <c r="S45" s="236">
        <v>306</v>
      </c>
      <c r="T45" s="236">
        <v>341</v>
      </c>
      <c r="U45" s="236">
        <v>300</v>
      </c>
      <c r="V45" s="237">
        <v>300</v>
      </c>
      <c r="W45" s="237">
        <v>300</v>
      </c>
      <c r="X45" s="233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5">
        <v>315.29437945591809</v>
      </c>
    </row>
    <row r="46" spans="1:65">
      <c r="A46" s="30"/>
      <c r="B46" s="19">
        <v>1</v>
      </c>
      <c r="C46" s="9">
        <v>5</v>
      </c>
      <c r="D46" s="236">
        <v>315</v>
      </c>
      <c r="E46" s="236">
        <v>334</v>
      </c>
      <c r="F46" s="236">
        <v>316</v>
      </c>
      <c r="G46" s="237">
        <v>300</v>
      </c>
      <c r="H46" s="236">
        <v>300</v>
      </c>
      <c r="I46" s="237">
        <v>400</v>
      </c>
      <c r="J46" s="237">
        <v>400</v>
      </c>
      <c r="K46" s="237">
        <v>400</v>
      </c>
      <c r="L46" s="236">
        <v>297</v>
      </c>
      <c r="M46" s="236">
        <v>337</v>
      </c>
      <c r="N46" s="237">
        <v>400</v>
      </c>
      <c r="O46" s="236">
        <v>306</v>
      </c>
      <c r="P46" s="236">
        <v>342.47902912075898</v>
      </c>
      <c r="Q46" s="236">
        <v>277.2</v>
      </c>
      <c r="R46" s="236">
        <v>330</v>
      </c>
      <c r="S46" s="236">
        <v>318</v>
      </c>
      <c r="T46" s="236">
        <v>341</v>
      </c>
      <c r="U46" s="236">
        <v>300</v>
      </c>
      <c r="V46" s="237">
        <v>300</v>
      </c>
      <c r="W46" s="237">
        <v>200</v>
      </c>
      <c r="X46" s="233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5">
        <v>121</v>
      </c>
    </row>
    <row r="47" spans="1:65">
      <c r="A47" s="30"/>
      <c r="B47" s="19">
        <v>1</v>
      </c>
      <c r="C47" s="9">
        <v>6</v>
      </c>
      <c r="D47" s="236">
        <v>318</v>
      </c>
      <c r="E47" s="236">
        <v>328</v>
      </c>
      <c r="F47" s="236">
        <v>300</v>
      </c>
      <c r="G47" s="237">
        <v>200</v>
      </c>
      <c r="H47" s="236">
        <v>300</v>
      </c>
      <c r="I47" s="237">
        <v>400</v>
      </c>
      <c r="J47" s="237">
        <v>400</v>
      </c>
      <c r="K47" s="237">
        <v>400</v>
      </c>
      <c r="L47" s="236">
        <v>325</v>
      </c>
      <c r="M47" s="238">
        <v>292</v>
      </c>
      <c r="N47" s="237">
        <v>300</v>
      </c>
      <c r="O47" s="236">
        <v>311</v>
      </c>
      <c r="P47" s="236">
        <v>330.24950181805502</v>
      </c>
      <c r="Q47" s="236">
        <v>281.10000000000002</v>
      </c>
      <c r="R47" s="236">
        <v>320</v>
      </c>
      <c r="S47" s="236">
        <v>311</v>
      </c>
      <c r="T47" s="236">
        <v>339</v>
      </c>
      <c r="U47" s="236">
        <v>310</v>
      </c>
      <c r="V47" s="237">
        <v>300</v>
      </c>
      <c r="W47" s="237">
        <v>300</v>
      </c>
      <c r="X47" s="233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9"/>
    </row>
    <row r="48" spans="1:65">
      <c r="A48" s="30"/>
      <c r="B48" s="20" t="s">
        <v>238</v>
      </c>
      <c r="C48" s="12"/>
      <c r="D48" s="240">
        <v>314.5</v>
      </c>
      <c r="E48" s="240">
        <v>325.83333333333331</v>
      </c>
      <c r="F48" s="240">
        <v>314.33333333333331</v>
      </c>
      <c r="G48" s="240">
        <v>266.66666666666669</v>
      </c>
      <c r="H48" s="240">
        <v>316.66666666666669</v>
      </c>
      <c r="I48" s="240">
        <v>416.66666666666669</v>
      </c>
      <c r="J48" s="240">
        <v>366.66666666666669</v>
      </c>
      <c r="K48" s="240">
        <v>383.33333333333331</v>
      </c>
      <c r="L48" s="240">
        <v>311.5</v>
      </c>
      <c r="M48" s="240">
        <v>331.33333333333331</v>
      </c>
      <c r="N48" s="240">
        <v>350</v>
      </c>
      <c r="O48" s="240">
        <v>302</v>
      </c>
      <c r="P48" s="240">
        <v>337.22693292693538</v>
      </c>
      <c r="Q48" s="240">
        <v>275.70000000000005</v>
      </c>
      <c r="R48" s="240">
        <v>320</v>
      </c>
      <c r="S48" s="240">
        <v>313.16666666666669</v>
      </c>
      <c r="T48" s="240">
        <v>340.33333333333331</v>
      </c>
      <c r="U48" s="240">
        <v>301.66666666666669</v>
      </c>
      <c r="V48" s="240">
        <v>300</v>
      </c>
      <c r="W48" s="240">
        <v>266.66666666666669</v>
      </c>
      <c r="X48" s="233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9"/>
    </row>
    <row r="49" spans="1:65">
      <c r="A49" s="30"/>
      <c r="B49" s="3" t="s">
        <v>239</v>
      </c>
      <c r="C49" s="29"/>
      <c r="D49" s="236">
        <v>315</v>
      </c>
      <c r="E49" s="236">
        <v>327.5</v>
      </c>
      <c r="F49" s="236">
        <v>314.5</v>
      </c>
      <c r="G49" s="236">
        <v>300</v>
      </c>
      <c r="H49" s="236">
        <v>300</v>
      </c>
      <c r="I49" s="236">
        <v>400</v>
      </c>
      <c r="J49" s="236">
        <v>400</v>
      </c>
      <c r="K49" s="236">
        <v>400</v>
      </c>
      <c r="L49" s="236">
        <v>315</v>
      </c>
      <c r="M49" s="236">
        <v>337</v>
      </c>
      <c r="N49" s="236">
        <v>350</v>
      </c>
      <c r="O49" s="236">
        <v>302</v>
      </c>
      <c r="P49" s="236">
        <v>336.36426546940697</v>
      </c>
      <c r="Q49" s="236">
        <v>276.10000000000002</v>
      </c>
      <c r="R49" s="236">
        <v>320</v>
      </c>
      <c r="S49" s="236">
        <v>312</v>
      </c>
      <c r="T49" s="236">
        <v>340.5</v>
      </c>
      <c r="U49" s="236">
        <v>300</v>
      </c>
      <c r="V49" s="236">
        <v>300</v>
      </c>
      <c r="W49" s="236">
        <v>300</v>
      </c>
      <c r="X49" s="233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9"/>
    </row>
    <row r="50" spans="1:65">
      <c r="A50" s="30"/>
      <c r="B50" s="3" t="s">
        <v>240</v>
      </c>
      <c r="C50" s="29"/>
      <c r="D50" s="236">
        <v>2.7386127875258306</v>
      </c>
      <c r="E50" s="236">
        <v>8.8863190729720412</v>
      </c>
      <c r="F50" s="236">
        <v>11.910779431534555</v>
      </c>
      <c r="G50" s="236">
        <v>51.639777949432187</v>
      </c>
      <c r="H50" s="236">
        <v>40.824829046386398</v>
      </c>
      <c r="I50" s="236">
        <v>40.824829046386306</v>
      </c>
      <c r="J50" s="236">
        <v>51.6397779494323</v>
      </c>
      <c r="K50" s="236">
        <v>40.824829046386306</v>
      </c>
      <c r="L50" s="236">
        <v>11.979148550710939</v>
      </c>
      <c r="M50" s="236">
        <v>19.765289440498126</v>
      </c>
      <c r="N50" s="236">
        <v>54.772255750516614</v>
      </c>
      <c r="O50" s="236">
        <v>6.5421708935184499</v>
      </c>
      <c r="P50" s="236">
        <v>14.162584969931002</v>
      </c>
      <c r="Q50" s="236">
        <v>4.3164800474460705</v>
      </c>
      <c r="R50" s="236">
        <v>6.324555320336759</v>
      </c>
      <c r="S50" s="236">
        <v>5.4924190177613603</v>
      </c>
      <c r="T50" s="236">
        <v>0.81649658092772603</v>
      </c>
      <c r="U50" s="236">
        <v>7.5277265270908096</v>
      </c>
      <c r="V50" s="236">
        <v>0</v>
      </c>
      <c r="W50" s="236">
        <v>51.639777949432187</v>
      </c>
      <c r="X50" s="233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9"/>
    </row>
    <row r="51" spans="1:65">
      <c r="A51" s="30"/>
      <c r="B51" s="3" t="s">
        <v>87</v>
      </c>
      <c r="C51" s="29"/>
      <c r="D51" s="13">
        <v>8.7078308029438171E-3</v>
      </c>
      <c r="E51" s="13">
        <v>2.7272590505285039E-2</v>
      </c>
      <c r="F51" s="13">
        <v>3.7892193313471545E-2</v>
      </c>
      <c r="G51" s="13">
        <v>0.19364916731037068</v>
      </c>
      <c r="H51" s="13">
        <v>0.1289205127780623</v>
      </c>
      <c r="I51" s="13">
        <v>9.7979589711327128E-2</v>
      </c>
      <c r="J51" s="13">
        <v>0.14083575804390627</v>
      </c>
      <c r="K51" s="13">
        <v>0.10649955403405124</v>
      </c>
      <c r="L51" s="13">
        <v>3.8456335636311199E-2</v>
      </c>
      <c r="M51" s="13">
        <v>5.9653791067901793E-2</v>
      </c>
      <c r="N51" s="13">
        <v>0.15649215928719032</v>
      </c>
      <c r="O51" s="13">
        <v>2.1662817528206788E-2</v>
      </c>
      <c r="P51" s="13">
        <v>4.1997194135735036E-2</v>
      </c>
      <c r="Q51" s="13">
        <v>1.5656438329510591E-2</v>
      </c>
      <c r="R51" s="13">
        <v>1.9764235376052371E-2</v>
      </c>
      <c r="S51" s="13">
        <v>1.7538325761877679E-2</v>
      </c>
      <c r="T51" s="13">
        <v>2.3991084650178043E-3</v>
      </c>
      <c r="U51" s="13">
        <v>2.4953789592566219E-2</v>
      </c>
      <c r="V51" s="13">
        <v>0</v>
      </c>
      <c r="W51" s="13">
        <v>0.19364916731037068</v>
      </c>
      <c r="X51" s="156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241</v>
      </c>
      <c r="C52" s="29"/>
      <c r="D52" s="13">
        <v>-2.5194849882478332E-3</v>
      </c>
      <c r="E52" s="13">
        <v>3.3425758795959437E-2</v>
      </c>
      <c r="F52" s="13">
        <v>-3.0480915144861509E-3</v>
      </c>
      <c r="G52" s="13">
        <v>-0.15422955801865201</v>
      </c>
      <c r="H52" s="13">
        <v>4.3523998528507413E-3</v>
      </c>
      <c r="I52" s="13">
        <v>0.32151631559585625</v>
      </c>
      <c r="J52" s="13">
        <v>0.16293435772435338</v>
      </c>
      <c r="K52" s="13">
        <v>0.2157950103481876</v>
      </c>
      <c r="L52" s="13">
        <v>-1.2034402460537996E-2</v>
      </c>
      <c r="M52" s="13">
        <v>5.0869774161824699E-2</v>
      </c>
      <c r="N52" s="13">
        <v>0.11007370510051917</v>
      </c>
      <c r="O52" s="13">
        <v>-4.2164974456123439E-2</v>
      </c>
      <c r="P52" s="13">
        <v>6.9562145411106835E-2</v>
      </c>
      <c r="Q52" s="13">
        <v>-0.12557908429653375</v>
      </c>
      <c r="R52" s="13">
        <v>1.492453037761754E-2</v>
      </c>
      <c r="S52" s="13">
        <v>-6.748337198154486E-3</v>
      </c>
      <c r="T52" s="13">
        <v>7.9414526578695188E-2</v>
      </c>
      <c r="U52" s="13">
        <v>-4.3222187508600074E-2</v>
      </c>
      <c r="V52" s="13">
        <v>-4.8508252770983584E-2</v>
      </c>
      <c r="W52" s="13">
        <v>-0.15422955801865201</v>
      </c>
      <c r="X52" s="156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242</v>
      </c>
      <c r="C53" s="47"/>
      <c r="D53" s="45">
        <v>0</v>
      </c>
      <c r="E53" s="45">
        <v>0.65</v>
      </c>
      <c r="F53" s="45">
        <v>0</v>
      </c>
      <c r="G53" s="45">
        <v>2.7</v>
      </c>
      <c r="H53" s="45">
        <v>0.13</v>
      </c>
      <c r="I53" s="45" t="s">
        <v>243</v>
      </c>
      <c r="J53" s="45" t="s">
        <v>243</v>
      </c>
      <c r="K53" s="45" t="s">
        <v>243</v>
      </c>
      <c r="L53" s="45">
        <v>0.17</v>
      </c>
      <c r="M53" s="45">
        <v>0.96</v>
      </c>
      <c r="N53" s="45" t="s">
        <v>243</v>
      </c>
      <c r="O53" s="45">
        <v>0.7</v>
      </c>
      <c r="P53" s="45">
        <v>1.29</v>
      </c>
      <c r="Q53" s="45">
        <v>2.19</v>
      </c>
      <c r="R53" s="45">
        <v>0.32</v>
      </c>
      <c r="S53" s="45">
        <v>7.0000000000000007E-2</v>
      </c>
      <c r="T53" s="45">
        <v>1.47</v>
      </c>
      <c r="U53" s="45">
        <v>0.72</v>
      </c>
      <c r="V53" s="45" t="s">
        <v>243</v>
      </c>
      <c r="W53" s="45" t="s">
        <v>243</v>
      </c>
      <c r="X53" s="156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 t="s">
        <v>338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5"/>
    </row>
    <row r="55" spans="1:65">
      <c r="BM55" s="55"/>
    </row>
    <row r="56" spans="1:65" ht="15">
      <c r="B56" s="8" t="s">
        <v>614</v>
      </c>
      <c r="BM56" s="28" t="s">
        <v>279</v>
      </c>
    </row>
    <row r="57" spans="1:65" ht="15">
      <c r="A57" s="25" t="s">
        <v>49</v>
      </c>
      <c r="B57" s="18" t="s">
        <v>114</v>
      </c>
      <c r="C57" s="15" t="s">
        <v>115</v>
      </c>
      <c r="D57" s="16" t="s">
        <v>234</v>
      </c>
      <c r="E57" s="17" t="s">
        <v>234</v>
      </c>
      <c r="F57" s="17" t="s">
        <v>234</v>
      </c>
      <c r="G57" s="17" t="s">
        <v>234</v>
      </c>
      <c r="H57" s="17" t="s">
        <v>234</v>
      </c>
      <c r="I57" s="17" t="s">
        <v>234</v>
      </c>
      <c r="J57" s="15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235</v>
      </c>
      <c r="C58" s="9" t="s">
        <v>235</v>
      </c>
      <c r="D58" s="153" t="s">
        <v>246</v>
      </c>
      <c r="E58" s="155" t="s">
        <v>253</v>
      </c>
      <c r="F58" s="155" t="s">
        <v>254</v>
      </c>
      <c r="G58" s="155" t="s">
        <v>259</v>
      </c>
      <c r="H58" s="155" t="s">
        <v>264</v>
      </c>
      <c r="I58" s="155" t="s">
        <v>270</v>
      </c>
      <c r="J58" s="15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337</v>
      </c>
      <c r="E59" s="11" t="s">
        <v>337</v>
      </c>
      <c r="F59" s="11" t="s">
        <v>104</v>
      </c>
      <c r="G59" s="11" t="s">
        <v>104</v>
      </c>
      <c r="H59" s="11" t="s">
        <v>103</v>
      </c>
      <c r="I59" s="11" t="s">
        <v>104</v>
      </c>
      <c r="J59" s="15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15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6">
        <v>20</v>
      </c>
      <c r="E61" s="228" t="s">
        <v>288</v>
      </c>
      <c r="F61" s="228" t="s">
        <v>106</v>
      </c>
      <c r="G61" s="228" t="s">
        <v>106</v>
      </c>
      <c r="H61" s="216">
        <v>32</v>
      </c>
      <c r="I61" s="216">
        <v>30</v>
      </c>
      <c r="J61" s="217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1</v>
      </c>
    </row>
    <row r="62" spans="1:65">
      <c r="A62" s="30"/>
      <c r="B62" s="19">
        <v>1</v>
      </c>
      <c r="C62" s="9">
        <v>2</v>
      </c>
      <c r="D62" s="220">
        <v>20</v>
      </c>
      <c r="E62" s="229" t="s">
        <v>288</v>
      </c>
      <c r="F62" s="229" t="s">
        <v>106</v>
      </c>
      <c r="G62" s="229" t="s">
        <v>106</v>
      </c>
      <c r="H62" s="220">
        <v>34</v>
      </c>
      <c r="I62" s="220">
        <v>20</v>
      </c>
      <c r="J62" s="217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3</v>
      </c>
    </row>
    <row r="63" spans="1:65">
      <c r="A63" s="30"/>
      <c r="B63" s="19">
        <v>1</v>
      </c>
      <c r="C63" s="9">
        <v>3</v>
      </c>
      <c r="D63" s="220">
        <v>10</v>
      </c>
      <c r="E63" s="229" t="s">
        <v>288</v>
      </c>
      <c r="F63" s="229" t="s">
        <v>106</v>
      </c>
      <c r="G63" s="229" t="s">
        <v>106</v>
      </c>
      <c r="H63" s="220">
        <v>34</v>
      </c>
      <c r="I63" s="220">
        <v>30</v>
      </c>
      <c r="J63" s="217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16</v>
      </c>
    </row>
    <row r="64" spans="1:65">
      <c r="A64" s="30"/>
      <c r="B64" s="19">
        <v>1</v>
      </c>
      <c r="C64" s="9">
        <v>4</v>
      </c>
      <c r="D64" s="220">
        <v>20</v>
      </c>
      <c r="E64" s="229" t="s">
        <v>288</v>
      </c>
      <c r="F64" s="229" t="s">
        <v>106</v>
      </c>
      <c r="G64" s="229" t="s">
        <v>106</v>
      </c>
      <c r="H64" s="241">
        <v>40</v>
      </c>
      <c r="I64" s="220">
        <v>30</v>
      </c>
      <c r="J64" s="217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26.755555555555599</v>
      </c>
    </row>
    <row r="65" spans="1:65">
      <c r="A65" s="30"/>
      <c r="B65" s="19">
        <v>1</v>
      </c>
      <c r="C65" s="9">
        <v>5</v>
      </c>
      <c r="D65" s="220">
        <v>20</v>
      </c>
      <c r="E65" s="229" t="s">
        <v>288</v>
      </c>
      <c r="F65" s="229" t="s">
        <v>106</v>
      </c>
      <c r="G65" s="229" t="s">
        <v>106</v>
      </c>
      <c r="H65" s="220">
        <v>34</v>
      </c>
      <c r="I65" s="220">
        <v>30</v>
      </c>
      <c r="J65" s="217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19</v>
      </c>
    </row>
    <row r="66" spans="1:65">
      <c r="A66" s="30"/>
      <c r="B66" s="19">
        <v>1</v>
      </c>
      <c r="C66" s="9">
        <v>6</v>
      </c>
      <c r="D66" s="220">
        <v>20</v>
      </c>
      <c r="E66" s="229" t="s">
        <v>288</v>
      </c>
      <c r="F66" s="229" t="s">
        <v>106</v>
      </c>
      <c r="G66" s="229" t="s">
        <v>106</v>
      </c>
      <c r="H66" s="220">
        <v>34</v>
      </c>
      <c r="I66" s="220">
        <v>30</v>
      </c>
      <c r="J66" s="217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1"/>
    </row>
    <row r="67" spans="1:65">
      <c r="A67" s="30"/>
      <c r="B67" s="20" t="s">
        <v>238</v>
      </c>
      <c r="C67" s="12"/>
      <c r="D67" s="222">
        <v>18.333333333333332</v>
      </c>
      <c r="E67" s="222" t="s">
        <v>745</v>
      </c>
      <c r="F67" s="222" t="s">
        <v>745</v>
      </c>
      <c r="G67" s="222" t="s">
        <v>745</v>
      </c>
      <c r="H67" s="222">
        <v>34.666666666666664</v>
      </c>
      <c r="I67" s="222">
        <v>28.333333333333332</v>
      </c>
      <c r="J67" s="217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1"/>
    </row>
    <row r="68" spans="1:65">
      <c r="A68" s="30"/>
      <c r="B68" s="3" t="s">
        <v>239</v>
      </c>
      <c r="C68" s="29"/>
      <c r="D68" s="220">
        <v>20</v>
      </c>
      <c r="E68" s="220" t="s">
        <v>745</v>
      </c>
      <c r="F68" s="220" t="s">
        <v>745</v>
      </c>
      <c r="G68" s="220" t="s">
        <v>745</v>
      </c>
      <c r="H68" s="220">
        <v>34</v>
      </c>
      <c r="I68" s="220">
        <v>30</v>
      </c>
      <c r="J68" s="217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1"/>
    </row>
    <row r="69" spans="1:65">
      <c r="A69" s="30"/>
      <c r="B69" s="3" t="s">
        <v>240</v>
      </c>
      <c r="C69" s="29"/>
      <c r="D69" s="220">
        <v>4.0824829046386277</v>
      </c>
      <c r="E69" s="220" t="s">
        <v>745</v>
      </c>
      <c r="F69" s="220" t="s">
        <v>745</v>
      </c>
      <c r="G69" s="220" t="s">
        <v>745</v>
      </c>
      <c r="H69" s="220">
        <v>2.7325202042558927</v>
      </c>
      <c r="I69" s="220">
        <v>4.0824829046386233</v>
      </c>
      <c r="J69" s="217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21"/>
    </row>
    <row r="70" spans="1:65">
      <c r="A70" s="30"/>
      <c r="B70" s="3" t="s">
        <v>87</v>
      </c>
      <c r="C70" s="29"/>
      <c r="D70" s="13">
        <v>0.22268088570756153</v>
      </c>
      <c r="E70" s="13" t="s">
        <v>745</v>
      </c>
      <c r="F70" s="13" t="s">
        <v>745</v>
      </c>
      <c r="G70" s="13" t="s">
        <v>745</v>
      </c>
      <c r="H70" s="13">
        <v>7.882269819968922E-2</v>
      </c>
      <c r="I70" s="13">
        <v>0.144087631928422</v>
      </c>
      <c r="J70" s="15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241</v>
      </c>
      <c r="C71" s="29"/>
      <c r="D71" s="13">
        <v>-0.31478405315614733</v>
      </c>
      <c r="E71" s="13" t="s">
        <v>745</v>
      </c>
      <c r="F71" s="13" t="s">
        <v>745</v>
      </c>
      <c r="G71" s="13" t="s">
        <v>745</v>
      </c>
      <c r="H71" s="13">
        <v>0.29568106312292142</v>
      </c>
      <c r="I71" s="13">
        <v>5.8970099667772224E-2</v>
      </c>
      <c r="J71" s="15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242</v>
      </c>
      <c r="C72" s="47"/>
      <c r="D72" s="45">
        <v>0.9</v>
      </c>
      <c r="E72" s="45">
        <v>2.02</v>
      </c>
      <c r="F72" s="45">
        <v>0</v>
      </c>
      <c r="G72" s="45">
        <v>0</v>
      </c>
      <c r="H72" s="45">
        <v>1.3</v>
      </c>
      <c r="I72" s="45">
        <v>0.45</v>
      </c>
      <c r="J72" s="15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BM73" s="55"/>
    </row>
    <row r="74" spans="1:65" ht="15">
      <c r="B74" s="8" t="s">
        <v>615</v>
      </c>
      <c r="BM74" s="28" t="s">
        <v>67</v>
      </c>
    </row>
    <row r="75" spans="1:65" ht="15">
      <c r="A75" s="25" t="s">
        <v>10</v>
      </c>
      <c r="B75" s="18" t="s">
        <v>114</v>
      </c>
      <c r="C75" s="15" t="s">
        <v>115</v>
      </c>
      <c r="D75" s="16" t="s">
        <v>234</v>
      </c>
      <c r="E75" s="17" t="s">
        <v>234</v>
      </c>
      <c r="F75" s="17" t="s">
        <v>234</v>
      </c>
      <c r="G75" s="17" t="s">
        <v>234</v>
      </c>
      <c r="H75" s="17" t="s">
        <v>234</v>
      </c>
      <c r="I75" s="17" t="s">
        <v>234</v>
      </c>
      <c r="J75" s="17" t="s">
        <v>234</v>
      </c>
      <c r="K75" s="17" t="s">
        <v>234</v>
      </c>
      <c r="L75" s="17" t="s">
        <v>234</v>
      </c>
      <c r="M75" s="17" t="s">
        <v>234</v>
      </c>
      <c r="N75" s="17" t="s">
        <v>234</v>
      </c>
      <c r="O75" s="17" t="s">
        <v>234</v>
      </c>
      <c r="P75" s="17" t="s">
        <v>234</v>
      </c>
      <c r="Q75" s="17" t="s">
        <v>234</v>
      </c>
      <c r="R75" s="156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235</v>
      </c>
      <c r="C76" s="9" t="s">
        <v>235</v>
      </c>
      <c r="D76" s="153" t="s">
        <v>245</v>
      </c>
      <c r="E76" s="155" t="s">
        <v>246</v>
      </c>
      <c r="F76" s="155" t="s">
        <v>247</v>
      </c>
      <c r="G76" s="155" t="s">
        <v>253</v>
      </c>
      <c r="H76" s="155" t="s">
        <v>254</v>
      </c>
      <c r="I76" s="155" t="s">
        <v>256</v>
      </c>
      <c r="J76" s="155" t="s">
        <v>257</v>
      </c>
      <c r="K76" s="155" t="s">
        <v>259</v>
      </c>
      <c r="L76" s="155" t="s">
        <v>260</v>
      </c>
      <c r="M76" s="155" t="s">
        <v>261</v>
      </c>
      <c r="N76" s="155" t="s">
        <v>264</v>
      </c>
      <c r="O76" s="155" t="s">
        <v>267</v>
      </c>
      <c r="P76" s="155" t="s">
        <v>269</v>
      </c>
      <c r="Q76" s="155" t="s">
        <v>270</v>
      </c>
      <c r="R76" s="156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337</v>
      </c>
      <c r="E77" s="11" t="s">
        <v>337</v>
      </c>
      <c r="F77" s="11" t="s">
        <v>104</v>
      </c>
      <c r="G77" s="11" t="s">
        <v>337</v>
      </c>
      <c r="H77" s="11" t="s">
        <v>103</v>
      </c>
      <c r="I77" s="11" t="s">
        <v>104</v>
      </c>
      <c r="J77" s="11" t="s">
        <v>337</v>
      </c>
      <c r="K77" s="11" t="s">
        <v>103</v>
      </c>
      <c r="L77" s="11" t="s">
        <v>104</v>
      </c>
      <c r="M77" s="11" t="s">
        <v>337</v>
      </c>
      <c r="N77" s="11" t="s">
        <v>103</v>
      </c>
      <c r="O77" s="11" t="s">
        <v>104</v>
      </c>
      <c r="P77" s="11" t="s">
        <v>104</v>
      </c>
      <c r="Q77" s="11" t="s">
        <v>104</v>
      </c>
      <c r="R77" s="156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156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31">
        <v>4667</v>
      </c>
      <c r="E79" s="231">
        <v>4310</v>
      </c>
      <c r="F79" s="231">
        <v>4236</v>
      </c>
      <c r="G79" s="231">
        <v>4450</v>
      </c>
      <c r="H79" s="231">
        <v>4394</v>
      </c>
      <c r="I79" s="231">
        <v>4250</v>
      </c>
      <c r="J79" s="231">
        <v>4271.2355427559996</v>
      </c>
      <c r="K79" s="231">
        <v>4579.435092409446</v>
      </c>
      <c r="L79" s="231">
        <v>4470.8</v>
      </c>
      <c r="M79" s="231">
        <v>4720</v>
      </c>
      <c r="N79" s="231">
        <v>4729</v>
      </c>
      <c r="O79" s="231">
        <v>4207</v>
      </c>
      <c r="P79" s="231">
        <v>4137</v>
      </c>
      <c r="Q79" s="231">
        <v>3890.0000000000005</v>
      </c>
      <c r="R79" s="233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4"/>
      <c r="BH79" s="234"/>
      <c r="BI79" s="234"/>
      <c r="BJ79" s="234"/>
      <c r="BK79" s="234"/>
      <c r="BL79" s="234"/>
      <c r="BM79" s="235">
        <v>1</v>
      </c>
    </row>
    <row r="80" spans="1:65">
      <c r="A80" s="30"/>
      <c r="B80" s="19">
        <v>1</v>
      </c>
      <c r="C80" s="9">
        <v>2</v>
      </c>
      <c r="D80" s="236">
        <v>4665</v>
      </c>
      <c r="E80" s="236">
        <v>4390</v>
      </c>
      <c r="F80" s="236">
        <v>4304</v>
      </c>
      <c r="G80" s="236">
        <v>4510</v>
      </c>
      <c r="H80" s="236">
        <v>4426</v>
      </c>
      <c r="I80" s="236">
        <v>4176</v>
      </c>
      <c r="J80" s="236">
        <v>4107.2657122698402</v>
      </c>
      <c r="K80" s="236">
        <v>4550.7403981166026</v>
      </c>
      <c r="L80" s="236">
        <v>4480</v>
      </c>
      <c r="M80" s="236">
        <v>4740</v>
      </c>
      <c r="N80" s="236">
        <v>4786</v>
      </c>
      <c r="O80" s="236">
        <v>4183</v>
      </c>
      <c r="P80" s="236">
        <v>4114</v>
      </c>
      <c r="Q80" s="236">
        <v>3870</v>
      </c>
      <c r="R80" s="233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4"/>
      <c r="BH80" s="234"/>
      <c r="BI80" s="234"/>
      <c r="BJ80" s="234"/>
      <c r="BK80" s="234"/>
      <c r="BL80" s="234"/>
      <c r="BM80" s="235">
        <v>4</v>
      </c>
    </row>
    <row r="81" spans="1:65">
      <c r="A81" s="30"/>
      <c r="B81" s="19">
        <v>1</v>
      </c>
      <c r="C81" s="9">
        <v>3</v>
      </c>
      <c r="D81" s="236">
        <v>4622</v>
      </c>
      <c r="E81" s="236">
        <v>4340</v>
      </c>
      <c r="F81" s="236">
        <v>4232</v>
      </c>
      <c r="G81" s="236">
        <v>4520</v>
      </c>
      <c r="H81" s="236">
        <v>4394</v>
      </c>
      <c r="I81" s="236">
        <v>4214</v>
      </c>
      <c r="J81" s="236">
        <v>4079.3305479178698</v>
      </c>
      <c r="K81" s="236">
        <v>4581.3341141057817</v>
      </c>
      <c r="L81" s="236">
        <v>4552.2</v>
      </c>
      <c r="M81" s="236">
        <v>4710</v>
      </c>
      <c r="N81" s="238">
        <v>4420</v>
      </c>
      <c r="O81" s="236">
        <v>4195</v>
      </c>
      <c r="P81" s="236">
        <v>4152</v>
      </c>
      <c r="Q81" s="236">
        <v>3920</v>
      </c>
      <c r="R81" s="233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  <c r="AV81" s="234"/>
      <c r="AW81" s="234"/>
      <c r="AX81" s="234"/>
      <c r="AY81" s="234"/>
      <c r="AZ81" s="234"/>
      <c r="BA81" s="234"/>
      <c r="BB81" s="234"/>
      <c r="BC81" s="234"/>
      <c r="BD81" s="234"/>
      <c r="BE81" s="234"/>
      <c r="BF81" s="234"/>
      <c r="BG81" s="234"/>
      <c r="BH81" s="234"/>
      <c r="BI81" s="234"/>
      <c r="BJ81" s="234"/>
      <c r="BK81" s="234"/>
      <c r="BL81" s="234"/>
      <c r="BM81" s="235">
        <v>16</v>
      </c>
    </row>
    <row r="82" spans="1:65">
      <c r="A82" s="30"/>
      <c r="B82" s="19">
        <v>1</v>
      </c>
      <c r="C82" s="9">
        <v>4</v>
      </c>
      <c r="D82" s="236">
        <v>4630</v>
      </c>
      <c r="E82" s="236">
        <v>4370</v>
      </c>
      <c r="F82" s="236">
        <v>4149</v>
      </c>
      <c r="G82" s="236">
        <v>4490</v>
      </c>
      <c r="H82" s="236">
        <v>4475</v>
      </c>
      <c r="I82" s="236">
        <v>4111</v>
      </c>
      <c r="J82" s="236">
        <v>4170.6817462510498</v>
      </c>
      <c r="K82" s="236">
        <v>4551.5668895396539</v>
      </c>
      <c r="L82" s="236">
        <v>4471.2</v>
      </c>
      <c r="M82" s="236">
        <v>4830</v>
      </c>
      <c r="N82" s="236">
        <v>4801</v>
      </c>
      <c r="O82" s="236">
        <v>4112</v>
      </c>
      <c r="P82" s="236">
        <v>4077</v>
      </c>
      <c r="Q82" s="236">
        <v>3900.0000000000005</v>
      </c>
      <c r="R82" s="233"/>
      <c r="S82" s="234"/>
      <c r="T82" s="234"/>
      <c r="U82" s="234"/>
      <c r="V82" s="234"/>
      <c r="W82" s="234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  <c r="AV82" s="234"/>
      <c r="AW82" s="234"/>
      <c r="AX82" s="234"/>
      <c r="AY82" s="234"/>
      <c r="AZ82" s="234"/>
      <c r="BA82" s="234"/>
      <c r="BB82" s="234"/>
      <c r="BC82" s="234"/>
      <c r="BD82" s="234"/>
      <c r="BE82" s="234"/>
      <c r="BF82" s="234"/>
      <c r="BG82" s="234"/>
      <c r="BH82" s="234"/>
      <c r="BI82" s="234"/>
      <c r="BJ82" s="234"/>
      <c r="BK82" s="234"/>
      <c r="BL82" s="234"/>
      <c r="BM82" s="235">
        <v>4383.8969654656557</v>
      </c>
    </row>
    <row r="83" spans="1:65">
      <c r="A83" s="30"/>
      <c r="B83" s="19">
        <v>1</v>
      </c>
      <c r="C83" s="9">
        <v>5</v>
      </c>
      <c r="D83" s="236">
        <v>4609</v>
      </c>
      <c r="E83" s="236">
        <v>4360</v>
      </c>
      <c r="F83" s="236">
        <v>4478</v>
      </c>
      <c r="G83" s="236">
        <v>4520</v>
      </c>
      <c r="H83" s="236">
        <v>4424</v>
      </c>
      <c r="I83" s="236">
        <v>4320</v>
      </c>
      <c r="J83" s="236">
        <v>4214.5277560669201</v>
      </c>
      <c r="K83" s="236">
        <v>4535.1273889845152</v>
      </c>
      <c r="L83" s="236">
        <v>4489.3</v>
      </c>
      <c r="M83" s="236">
        <v>4960</v>
      </c>
      <c r="N83" s="236">
        <v>4917</v>
      </c>
      <c r="O83" s="236">
        <v>4171</v>
      </c>
      <c r="P83" s="236">
        <v>4138</v>
      </c>
      <c r="Q83" s="236">
        <v>3860</v>
      </c>
      <c r="R83" s="233"/>
      <c r="S83" s="234"/>
      <c r="T83" s="234"/>
      <c r="U83" s="234"/>
      <c r="V83" s="234"/>
      <c r="W83" s="234"/>
      <c r="X83" s="234"/>
      <c r="Y83" s="234"/>
      <c r="Z83" s="234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  <c r="AV83" s="234"/>
      <c r="AW83" s="234"/>
      <c r="AX83" s="234"/>
      <c r="AY83" s="234"/>
      <c r="AZ83" s="234"/>
      <c r="BA83" s="234"/>
      <c r="BB83" s="234"/>
      <c r="BC83" s="234"/>
      <c r="BD83" s="234"/>
      <c r="BE83" s="234"/>
      <c r="BF83" s="234"/>
      <c r="BG83" s="234"/>
      <c r="BH83" s="234"/>
      <c r="BI83" s="234"/>
      <c r="BJ83" s="234"/>
      <c r="BK83" s="234"/>
      <c r="BL83" s="234"/>
      <c r="BM83" s="235">
        <v>122</v>
      </c>
    </row>
    <row r="84" spans="1:65">
      <c r="A84" s="30"/>
      <c r="B84" s="19">
        <v>1</v>
      </c>
      <c r="C84" s="9">
        <v>6</v>
      </c>
      <c r="D84" s="236">
        <v>4689</v>
      </c>
      <c r="E84" s="236">
        <v>4360</v>
      </c>
      <c r="F84" s="236">
        <v>4382</v>
      </c>
      <c r="G84" s="236">
        <v>4480</v>
      </c>
      <c r="H84" s="236">
        <v>4325</v>
      </c>
      <c r="I84" s="236">
        <v>4167</v>
      </c>
      <c r="J84" s="236">
        <v>4160.5330004479101</v>
      </c>
      <c r="K84" s="236">
        <v>4555.4669102495482</v>
      </c>
      <c r="L84" s="236">
        <v>4377.8</v>
      </c>
      <c r="M84" s="236">
        <v>4790</v>
      </c>
      <c r="N84" s="236">
        <v>4736</v>
      </c>
      <c r="O84" s="236">
        <v>4197</v>
      </c>
      <c r="P84" s="236">
        <v>4094.0000000000005</v>
      </c>
      <c r="Q84" s="236">
        <v>3880</v>
      </c>
      <c r="R84" s="233"/>
      <c r="S84" s="234"/>
      <c r="T84" s="234"/>
      <c r="U84" s="234"/>
      <c r="V84" s="234"/>
      <c r="W84" s="234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  <c r="AV84" s="234"/>
      <c r="AW84" s="234"/>
      <c r="AX84" s="234"/>
      <c r="AY84" s="234"/>
      <c r="AZ84" s="234"/>
      <c r="BA84" s="234"/>
      <c r="BB84" s="234"/>
      <c r="BC84" s="234"/>
      <c r="BD84" s="234"/>
      <c r="BE84" s="234"/>
      <c r="BF84" s="234"/>
      <c r="BG84" s="234"/>
      <c r="BH84" s="234"/>
      <c r="BI84" s="234"/>
      <c r="BJ84" s="234"/>
      <c r="BK84" s="234"/>
      <c r="BL84" s="234"/>
      <c r="BM84" s="239"/>
    </row>
    <row r="85" spans="1:65">
      <c r="A85" s="30"/>
      <c r="B85" s="20" t="s">
        <v>238</v>
      </c>
      <c r="C85" s="12"/>
      <c r="D85" s="240">
        <v>4647</v>
      </c>
      <c r="E85" s="240">
        <v>4355</v>
      </c>
      <c r="F85" s="240">
        <v>4296.833333333333</v>
      </c>
      <c r="G85" s="240">
        <v>4495</v>
      </c>
      <c r="H85" s="240">
        <v>4406.333333333333</v>
      </c>
      <c r="I85" s="240">
        <v>4206.333333333333</v>
      </c>
      <c r="J85" s="240">
        <v>4167.2623842849316</v>
      </c>
      <c r="K85" s="240">
        <v>4558.9451322342584</v>
      </c>
      <c r="L85" s="240">
        <v>4473.55</v>
      </c>
      <c r="M85" s="240">
        <v>4791.666666666667</v>
      </c>
      <c r="N85" s="240">
        <v>4731.5</v>
      </c>
      <c r="O85" s="240">
        <v>4177.5</v>
      </c>
      <c r="P85" s="240">
        <v>4118.666666666667</v>
      </c>
      <c r="Q85" s="240">
        <v>3886.6666666666665</v>
      </c>
      <c r="R85" s="233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  <c r="AV85" s="234"/>
      <c r="AW85" s="234"/>
      <c r="AX85" s="234"/>
      <c r="AY85" s="234"/>
      <c r="AZ85" s="234"/>
      <c r="BA85" s="234"/>
      <c r="BB85" s="234"/>
      <c r="BC85" s="234"/>
      <c r="BD85" s="234"/>
      <c r="BE85" s="234"/>
      <c r="BF85" s="234"/>
      <c r="BG85" s="234"/>
      <c r="BH85" s="234"/>
      <c r="BI85" s="234"/>
      <c r="BJ85" s="234"/>
      <c r="BK85" s="234"/>
      <c r="BL85" s="234"/>
      <c r="BM85" s="239"/>
    </row>
    <row r="86" spans="1:65">
      <c r="A86" s="30"/>
      <c r="B86" s="3" t="s">
        <v>239</v>
      </c>
      <c r="C86" s="29"/>
      <c r="D86" s="236">
        <v>4647.5</v>
      </c>
      <c r="E86" s="236">
        <v>4360</v>
      </c>
      <c r="F86" s="236">
        <v>4270</v>
      </c>
      <c r="G86" s="236">
        <v>4500</v>
      </c>
      <c r="H86" s="236">
        <v>4409</v>
      </c>
      <c r="I86" s="236">
        <v>4195</v>
      </c>
      <c r="J86" s="236">
        <v>4165.6073733494795</v>
      </c>
      <c r="K86" s="236">
        <v>4553.516899894601</v>
      </c>
      <c r="L86" s="236">
        <v>4475.6000000000004</v>
      </c>
      <c r="M86" s="236">
        <v>4765</v>
      </c>
      <c r="N86" s="236">
        <v>4761</v>
      </c>
      <c r="O86" s="236">
        <v>4189</v>
      </c>
      <c r="P86" s="236">
        <v>4125.5</v>
      </c>
      <c r="Q86" s="236">
        <v>3885</v>
      </c>
      <c r="R86" s="233"/>
      <c r="S86" s="234"/>
      <c r="T86" s="234"/>
      <c r="U86" s="234"/>
      <c r="V86" s="234"/>
      <c r="W86" s="234"/>
      <c r="X86" s="234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  <c r="AV86" s="234"/>
      <c r="AW86" s="234"/>
      <c r="AX86" s="234"/>
      <c r="AY86" s="234"/>
      <c r="AZ86" s="234"/>
      <c r="BA86" s="234"/>
      <c r="BB86" s="234"/>
      <c r="BC86" s="234"/>
      <c r="BD86" s="234"/>
      <c r="BE86" s="234"/>
      <c r="BF86" s="234"/>
      <c r="BG86" s="234"/>
      <c r="BH86" s="234"/>
      <c r="BI86" s="234"/>
      <c r="BJ86" s="234"/>
      <c r="BK86" s="234"/>
      <c r="BL86" s="234"/>
      <c r="BM86" s="239"/>
    </row>
    <row r="87" spans="1:65">
      <c r="A87" s="30"/>
      <c r="B87" s="3" t="s">
        <v>240</v>
      </c>
      <c r="C87" s="29"/>
      <c r="D87" s="236">
        <v>31.131977129633128</v>
      </c>
      <c r="E87" s="236">
        <v>27.386127875258307</v>
      </c>
      <c r="F87" s="236">
        <v>118.22422199645327</v>
      </c>
      <c r="G87" s="236">
        <v>27.386127875258307</v>
      </c>
      <c r="H87" s="236">
        <v>49.665548085837806</v>
      </c>
      <c r="I87" s="236">
        <v>72.720469378756533</v>
      </c>
      <c r="J87" s="236">
        <v>69.904246215792796</v>
      </c>
      <c r="K87" s="236">
        <v>18.012462497458237</v>
      </c>
      <c r="L87" s="236">
        <v>55.958261231028153</v>
      </c>
      <c r="M87" s="236">
        <v>94.109864874340715</v>
      </c>
      <c r="N87" s="236">
        <v>166.89487709333682</v>
      </c>
      <c r="O87" s="236">
        <v>34.407847942003002</v>
      </c>
      <c r="P87" s="236">
        <v>28.939016338961178</v>
      </c>
      <c r="Q87" s="236">
        <v>21.602468994692938</v>
      </c>
      <c r="R87" s="233"/>
      <c r="S87" s="234"/>
      <c r="T87" s="234"/>
      <c r="U87" s="234"/>
      <c r="V87" s="234"/>
      <c r="W87" s="234"/>
      <c r="X87" s="234"/>
      <c r="Y87" s="234"/>
      <c r="Z87" s="234"/>
      <c r="AA87" s="234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  <c r="AU87" s="234"/>
      <c r="AV87" s="234"/>
      <c r="AW87" s="234"/>
      <c r="AX87" s="234"/>
      <c r="AY87" s="234"/>
      <c r="AZ87" s="234"/>
      <c r="BA87" s="234"/>
      <c r="BB87" s="234"/>
      <c r="BC87" s="234"/>
      <c r="BD87" s="234"/>
      <c r="BE87" s="234"/>
      <c r="BF87" s="234"/>
      <c r="BG87" s="234"/>
      <c r="BH87" s="234"/>
      <c r="BI87" s="234"/>
      <c r="BJ87" s="234"/>
      <c r="BK87" s="234"/>
      <c r="BL87" s="234"/>
      <c r="BM87" s="239"/>
    </row>
    <row r="88" spans="1:65">
      <c r="A88" s="30"/>
      <c r="B88" s="3" t="s">
        <v>87</v>
      </c>
      <c r="C88" s="29"/>
      <c r="D88" s="13">
        <v>6.6993710199339633E-3</v>
      </c>
      <c r="E88" s="13">
        <v>6.2884334960409431E-3</v>
      </c>
      <c r="F88" s="13">
        <v>2.7514267560556985E-2</v>
      </c>
      <c r="G88" s="13">
        <v>6.0925757230830494E-3</v>
      </c>
      <c r="H88" s="13">
        <v>1.1271400579280839E-2</v>
      </c>
      <c r="I88" s="13">
        <v>1.7288327770526159E-2</v>
      </c>
      <c r="J88" s="13">
        <v>1.6774620786876082E-2</v>
      </c>
      <c r="K88" s="13">
        <v>3.9510154158470092E-3</v>
      </c>
      <c r="L88" s="13">
        <v>1.2508692477121783E-2</v>
      </c>
      <c r="M88" s="13">
        <v>1.9640319625949365E-2</v>
      </c>
      <c r="N88" s="13">
        <v>3.5273143208990131E-2</v>
      </c>
      <c r="O88" s="13">
        <v>8.2364686874932379E-3</v>
      </c>
      <c r="P88" s="13">
        <v>7.0263069777341796E-3</v>
      </c>
      <c r="Q88" s="13">
        <v>5.5580966538661073E-3</v>
      </c>
      <c r="R88" s="156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241</v>
      </c>
      <c r="C89" s="29"/>
      <c r="D89" s="13">
        <v>6.0015788830565686E-2</v>
      </c>
      <c r="E89" s="13">
        <v>-6.5916160195581552E-3</v>
      </c>
      <c r="F89" s="13">
        <v>-1.9859871894383097E-2</v>
      </c>
      <c r="G89" s="13">
        <v>2.5343441100364128E-2</v>
      </c>
      <c r="H89" s="13">
        <v>5.1179049244132191E-3</v>
      </c>
      <c r="I89" s="13">
        <v>-4.0503605246904328E-2</v>
      </c>
      <c r="J89" s="13">
        <v>-4.9415983743977709E-2</v>
      </c>
      <c r="K89" s="13">
        <v>3.9929808603521577E-2</v>
      </c>
      <c r="L89" s="13">
        <v>2.0450534134490495E-2</v>
      </c>
      <c r="M89" s="13">
        <v>9.3015347854485508E-2</v>
      </c>
      <c r="N89" s="13">
        <v>7.9290876877947447E-2</v>
      </c>
      <c r="O89" s="13">
        <v>-4.7080706296602548E-2</v>
      </c>
      <c r="P89" s="13">
        <v>-6.0501033871998455E-2</v>
      </c>
      <c r="Q89" s="13">
        <v>-0.11342198567072703</v>
      </c>
      <c r="R89" s="156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242</v>
      </c>
      <c r="C90" s="47"/>
      <c r="D90" s="45">
        <v>0.94</v>
      </c>
      <c r="E90" s="45">
        <v>0.09</v>
      </c>
      <c r="F90" s="45">
        <v>0.3</v>
      </c>
      <c r="G90" s="45">
        <v>0.4</v>
      </c>
      <c r="H90" s="45">
        <v>0.09</v>
      </c>
      <c r="I90" s="45">
        <v>0.62</v>
      </c>
      <c r="J90" s="45">
        <v>0.75</v>
      </c>
      <c r="K90" s="45">
        <v>0.63</v>
      </c>
      <c r="L90" s="45">
        <v>0.33</v>
      </c>
      <c r="M90" s="45">
        <v>1.45</v>
      </c>
      <c r="N90" s="45">
        <v>1.24</v>
      </c>
      <c r="O90" s="45">
        <v>0.72</v>
      </c>
      <c r="P90" s="45">
        <v>0.93</v>
      </c>
      <c r="Q90" s="45">
        <v>1.75</v>
      </c>
      <c r="R90" s="156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 ht="15">
      <c r="B92" s="8" t="s">
        <v>616</v>
      </c>
      <c r="BM92" s="28" t="s">
        <v>279</v>
      </c>
    </row>
    <row r="93" spans="1:65" ht="15">
      <c r="A93" s="25" t="s">
        <v>13</v>
      </c>
      <c r="B93" s="18" t="s">
        <v>114</v>
      </c>
      <c r="C93" s="15" t="s">
        <v>115</v>
      </c>
      <c r="D93" s="16" t="s">
        <v>234</v>
      </c>
      <c r="E93" s="17" t="s">
        <v>234</v>
      </c>
      <c r="F93" s="17" t="s">
        <v>234</v>
      </c>
      <c r="G93" s="17" t="s">
        <v>234</v>
      </c>
      <c r="H93" s="17" t="s">
        <v>234</v>
      </c>
      <c r="I93" s="17" t="s">
        <v>234</v>
      </c>
      <c r="J93" s="17" t="s">
        <v>234</v>
      </c>
      <c r="K93" s="17" t="s">
        <v>234</v>
      </c>
      <c r="L93" s="17" t="s">
        <v>234</v>
      </c>
      <c r="M93" s="17" t="s">
        <v>234</v>
      </c>
      <c r="N93" s="156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235</v>
      </c>
      <c r="C94" s="9" t="s">
        <v>235</v>
      </c>
      <c r="D94" s="153" t="s">
        <v>246</v>
      </c>
      <c r="E94" s="155" t="s">
        <v>253</v>
      </c>
      <c r="F94" s="155" t="s">
        <v>254</v>
      </c>
      <c r="G94" s="155" t="s">
        <v>259</v>
      </c>
      <c r="H94" s="155" t="s">
        <v>260</v>
      </c>
      <c r="I94" s="155" t="s">
        <v>261</v>
      </c>
      <c r="J94" s="155" t="s">
        <v>264</v>
      </c>
      <c r="K94" s="155" t="s">
        <v>267</v>
      </c>
      <c r="L94" s="155" t="s">
        <v>269</v>
      </c>
      <c r="M94" s="155" t="s">
        <v>270</v>
      </c>
      <c r="N94" s="156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337</v>
      </c>
      <c r="E95" s="11" t="s">
        <v>337</v>
      </c>
      <c r="F95" s="11" t="s">
        <v>103</v>
      </c>
      <c r="G95" s="11" t="s">
        <v>103</v>
      </c>
      <c r="H95" s="11" t="s">
        <v>104</v>
      </c>
      <c r="I95" s="11" t="s">
        <v>337</v>
      </c>
      <c r="J95" s="11" t="s">
        <v>103</v>
      </c>
      <c r="K95" s="11" t="s">
        <v>104</v>
      </c>
      <c r="L95" s="11" t="s">
        <v>104</v>
      </c>
      <c r="M95" s="11" t="s">
        <v>104</v>
      </c>
      <c r="N95" s="156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156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151" t="s">
        <v>339</v>
      </c>
      <c r="E97" s="151" t="s">
        <v>109</v>
      </c>
      <c r="F97" s="22">
        <v>2</v>
      </c>
      <c r="G97" s="22">
        <v>2.4304607783377734</v>
      </c>
      <c r="H97" s="151" t="s">
        <v>108</v>
      </c>
      <c r="I97" s="22">
        <v>2</v>
      </c>
      <c r="J97" s="22">
        <v>0.3</v>
      </c>
      <c r="K97" s="151" t="s">
        <v>109</v>
      </c>
      <c r="L97" s="151" t="s">
        <v>109</v>
      </c>
      <c r="M97" s="151" t="s">
        <v>109</v>
      </c>
      <c r="N97" s="156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52" t="s">
        <v>339</v>
      </c>
      <c r="E98" s="152" t="s">
        <v>109</v>
      </c>
      <c r="F98" s="11">
        <v>2</v>
      </c>
      <c r="G98" s="11">
        <v>2.7432494305734831</v>
      </c>
      <c r="H98" s="152" t="s">
        <v>108</v>
      </c>
      <c r="I98" s="11">
        <v>2</v>
      </c>
      <c r="J98" s="11">
        <v>0.7</v>
      </c>
      <c r="K98" s="152" t="s">
        <v>109</v>
      </c>
      <c r="L98" s="152" t="s">
        <v>109</v>
      </c>
      <c r="M98" s="152" t="s">
        <v>109</v>
      </c>
      <c r="N98" s="156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14</v>
      </c>
    </row>
    <row r="99" spans="1:65">
      <c r="A99" s="30"/>
      <c r="B99" s="19">
        <v>1</v>
      </c>
      <c r="C99" s="9">
        <v>3</v>
      </c>
      <c r="D99" s="152" t="s">
        <v>339</v>
      </c>
      <c r="E99" s="152" t="s">
        <v>109</v>
      </c>
      <c r="F99" s="11">
        <v>2</v>
      </c>
      <c r="G99" s="11">
        <v>2.2474199908659949</v>
      </c>
      <c r="H99" s="152" t="s">
        <v>108</v>
      </c>
      <c r="I99" s="11">
        <v>2</v>
      </c>
      <c r="J99" s="11">
        <v>1.2</v>
      </c>
      <c r="K99" s="152" t="s">
        <v>109</v>
      </c>
      <c r="L99" s="152" t="s">
        <v>109</v>
      </c>
      <c r="M99" s="152" t="s">
        <v>109</v>
      </c>
      <c r="N99" s="156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52" t="s">
        <v>339</v>
      </c>
      <c r="E100" s="152" t="s">
        <v>109</v>
      </c>
      <c r="F100" s="11">
        <v>2</v>
      </c>
      <c r="G100" s="11">
        <v>2.0076949899689041</v>
      </c>
      <c r="H100" s="152" t="s">
        <v>108</v>
      </c>
      <c r="I100" s="11">
        <v>2</v>
      </c>
      <c r="J100" s="11">
        <v>0.7</v>
      </c>
      <c r="K100" s="152" t="s">
        <v>109</v>
      </c>
      <c r="L100" s="152" t="s">
        <v>109</v>
      </c>
      <c r="M100" s="152" t="s">
        <v>109</v>
      </c>
      <c r="N100" s="156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1.7838283062346501</v>
      </c>
    </row>
    <row r="101" spans="1:65">
      <c r="A101" s="30"/>
      <c r="B101" s="19">
        <v>1</v>
      </c>
      <c r="C101" s="9">
        <v>5</v>
      </c>
      <c r="D101" s="152" t="s">
        <v>339</v>
      </c>
      <c r="E101" s="152" t="s">
        <v>109</v>
      </c>
      <c r="F101" s="11">
        <v>2</v>
      </c>
      <c r="G101" s="11">
        <v>2.1422436963725322</v>
      </c>
      <c r="H101" s="152" t="s">
        <v>108</v>
      </c>
      <c r="I101" s="11">
        <v>2</v>
      </c>
      <c r="J101" s="11">
        <v>1.1000000000000001</v>
      </c>
      <c r="K101" s="152" t="s">
        <v>109</v>
      </c>
      <c r="L101" s="152" t="s">
        <v>109</v>
      </c>
      <c r="M101" s="152" t="s">
        <v>109</v>
      </c>
      <c r="N101" s="156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20</v>
      </c>
    </row>
    <row r="102" spans="1:65">
      <c r="A102" s="30"/>
      <c r="B102" s="19">
        <v>1</v>
      </c>
      <c r="C102" s="9">
        <v>6</v>
      </c>
      <c r="D102" s="152" t="s">
        <v>339</v>
      </c>
      <c r="E102" s="152" t="s">
        <v>109</v>
      </c>
      <c r="F102" s="11">
        <v>2</v>
      </c>
      <c r="G102" s="11">
        <v>2.7408104635129362</v>
      </c>
      <c r="H102" s="152" t="s">
        <v>108</v>
      </c>
      <c r="I102" s="11">
        <v>2</v>
      </c>
      <c r="J102" s="11">
        <v>0.5</v>
      </c>
      <c r="K102" s="152" t="s">
        <v>109</v>
      </c>
      <c r="L102" s="152" t="s">
        <v>109</v>
      </c>
      <c r="M102" s="152" t="s">
        <v>109</v>
      </c>
      <c r="N102" s="156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238</v>
      </c>
      <c r="C103" s="12"/>
      <c r="D103" s="23" t="s">
        <v>745</v>
      </c>
      <c r="E103" s="23" t="s">
        <v>745</v>
      </c>
      <c r="F103" s="23">
        <v>2</v>
      </c>
      <c r="G103" s="23">
        <v>2.3853132249386038</v>
      </c>
      <c r="H103" s="23" t="s">
        <v>745</v>
      </c>
      <c r="I103" s="23">
        <v>2</v>
      </c>
      <c r="J103" s="23">
        <v>0.75</v>
      </c>
      <c r="K103" s="23" t="s">
        <v>745</v>
      </c>
      <c r="L103" s="23" t="s">
        <v>745</v>
      </c>
      <c r="M103" s="23" t="s">
        <v>745</v>
      </c>
      <c r="N103" s="156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239</v>
      </c>
      <c r="C104" s="29"/>
      <c r="D104" s="11" t="s">
        <v>745</v>
      </c>
      <c r="E104" s="11" t="s">
        <v>745</v>
      </c>
      <c r="F104" s="11">
        <v>2</v>
      </c>
      <c r="G104" s="11">
        <v>2.3389403846018841</v>
      </c>
      <c r="H104" s="11" t="s">
        <v>745</v>
      </c>
      <c r="I104" s="11">
        <v>2</v>
      </c>
      <c r="J104" s="11">
        <v>0.7</v>
      </c>
      <c r="K104" s="11" t="s">
        <v>745</v>
      </c>
      <c r="L104" s="11" t="s">
        <v>745</v>
      </c>
      <c r="M104" s="11" t="s">
        <v>745</v>
      </c>
      <c r="N104" s="156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240</v>
      </c>
      <c r="C105" s="29"/>
      <c r="D105" s="24" t="s">
        <v>745</v>
      </c>
      <c r="E105" s="24" t="s">
        <v>745</v>
      </c>
      <c r="F105" s="24">
        <v>0</v>
      </c>
      <c r="G105" s="24">
        <v>0.30894264406785266</v>
      </c>
      <c r="H105" s="24" t="s">
        <v>745</v>
      </c>
      <c r="I105" s="24">
        <v>0</v>
      </c>
      <c r="J105" s="24">
        <v>0.34496376621320674</v>
      </c>
      <c r="K105" s="24" t="s">
        <v>745</v>
      </c>
      <c r="L105" s="24" t="s">
        <v>745</v>
      </c>
      <c r="M105" s="24" t="s">
        <v>745</v>
      </c>
      <c r="N105" s="156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 t="s">
        <v>745</v>
      </c>
      <c r="E106" s="13" t="s">
        <v>745</v>
      </c>
      <c r="F106" s="13">
        <v>0</v>
      </c>
      <c r="G106" s="13">
        <v>0.12951868997238491</v>
      </c>
      <c r="H106" s="13" t="s">
        <v>745</v>
      </c>
      <c r="I106" s="13">
        <v>0</v>
      </c>
      <c r="J106" s="13">
        <v>0.45995168828427563</v>
      </c>
      <c r="K106" s="13" t="s">
        <v>745</v>
      </c>
      <c r="L106" s="13" t="s">
        <v>745</v>
      </c>
      <c r="M106" s="13" t="s">
        <v>745</v>
      </c>
      <c r="N106" s="156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241</v>
      </c>
      <c r="C107" s="29"/>
      <c r="D107" s="13" t="s">
        <v>745</v>
      </c>
      <c r="E107" s="13" t="s">
        <v>745</v>
      </c>
      <c r="F107" s="13">
        <v>0.12118413695410557</v>
      </c>
      <c r="G107" s="13">
        <v>0.33718767473400124</v>
      </c>
      <c r="H107" s="13" t="s">
        <v>745</v>
      </c>
      <c r="I107" s="13">
        <v>0.12118413695410557</v>
      </c>
      <c r="J107" s="13">
        <v>-0.57955594864221038</v>
      </c>
      <c r="K107" s="13" t="s">
        <v>745</v>
      </c>
      <c r="L107" s="13" t="s">
        <v>745</v>
      </c>
      <c r="M107" s="13" t="s">
        <v>745</v>
      </c>
      <c r="N107" s="156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242</v>
      </c>
      <c r="C108" s="47"/>
      <c r="D108" s="45">
        <v>1.52</v>
      </c>
      <c r="E108" s="45">
        <v>0.67</v>
      </c>
      <c r="F108" s="45">
        <v>0.42</v>
      </c>
      <c r="G108" s="45">
        <v>0.42</v>
      </c>
      <c r="H108" s="45">
        <v>2.62</v>
      </c>
      <c r="I108" s="45">
        <v>0.42</v>
      </c>
      <c r="J108" s="45">
        <v>3.17</v>
      </c>
      <c r="K108" s="45">
        <v>0.67</v>
      </c>
      <c r="L108" s="45">
        <v>0.67</v>
      </c>
      <c r="M108" s="45">
        <v>0.67</v>
      </c>
      <c r="N108" s="156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BM109" s="55"/>
    </row>
    <row r="110" spans="1:65" ht="15">
      <c r="B110" s="8" t="s">
        <v>617</v>
      </c>
      <c r="BM110" s="28" t="s">
        <v>67</v>
      </c>
    </row>
    <row r="111" spans="1:65" ht="15">
      <c r="A111" s="25" t="s">
        <v>16</v>
      </c>
      <c r="B111" s="18" t="s">
        <v>114</v>
      </c>
      <c r="C111" s="15" t="s">
        <v>115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56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235</v>
      </c>
      <c r="C112" s="9" t="s">
        <v>235</v>
      </c>
      <c r="D112" s="153" t="s">
        <v>246</v>
      </c>
      <c r="E112" s="155" t="s">
        <v>253</v>
      </c>
      <c r="F112" s="155" t="s">
        <v>254</v>
      </c>
      <c r="G112" s="155" t="s">
        <v>259</v>
      </c>
      <c r="H112" s="155" t="s">
        <v>260</v>
      </c>
      <c r="I112" s="155" t="s">
        <v>261</v>
      </c>
      <c r="J112" s="155" t="s">
        <v>264</v>
      </c>
      <c r="K112" s="155" t="s">
        <v>267</v>
      </c>
      <c r="L112" s="156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337</v>
      </c>
      <c r="E113" s="11" t="s">
        <v>337</v>
      </c>
      <c r="F113" s="11" t="s">
        <v>103</v>
      </c>
      <c r="G113" s="11" t="s">
        <v>103</v>
      </c>
      <c r="H113" s="11" t="s">
        <v>104</v>
      </c>
      <c r="I113" s="11" t="s">
        <v>337</v>
      </c>
      <c r="J113" s="11" t="s">
        <v>103</v>
      </c>
      <c r="K113" s="11" t="s">
        <v>103</v>
      </c>
      <c r="L113" s="156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156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16">
        <v>39</v>
      </c>
      <c r="E115" s="216">
        <v>39.4</v>
      </c>
      <c r="F115" s="216">
        <v>45.8</v>
      </c>
      <c r="G115" s="216">
        <v>48.575879956094496</v>
      </c>
      <c r="H115" s="216">
        <v>44.7</v>
      </c>
      <c r="I115" s="228">
        <v>485000</v>
      </c>
      <c r="J115" s="216">
        <v>42</v>
      </c>
      <c r="K115" s="216">
        <v>45.3</v>
      </c>
      <c r="L115" s="217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9">
        <v>1</v>
      </c>
    </row>
    <row r="116" spans="1:65">
      <c r="A116" s="30"/>
      <c r="B116" s="19">
        <v>1</v>
      </c>
      <c r="C116" s="9">
        <v>2</v>
      </c>
      <c r="D116" s="220">
        <v>39</v>
      </c>
      <c r="E116" s="220">
        <v>41.1</v>
      </c>
      <c r="F116" s="220">
        <v>46.4</v>
      </c>
      <c r="G116" s="220">
        <v>47.702710772978719</v>
      </c>
      <c r="H116" s="220">
        <v>43.8</v>
      </c>
      <c r="I116" s="229">
        <v>471000.00000000006</v>
      </c>
      <c r="J116" s="220">
        <v>42</v>
      </c>
      <c r="K116" s="220">
        <v>44.6</v>
      </c>
      <c r="L116" s="217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9">
        <v>35</v>
      </c>
    </row>
    <row r="117" spans="1:65">
      <c r="A117" s="30"/>
      <c r="B117" s="19">
        <v>1</v>
      </c>
      <c r="C117" s="9">
        <v>3</v>
      </c>
      <c r="D117" s="220">
        <v>38</v>
      </c>
      <c r="E117" s="220">
        <v>41.7</v>
      </c>
      <c r="F117" s="220">
        <v>46.2</v>
      </c>
      <c r="G117" s="220">
        <v>48.901422035924327</v>
      </c>
      <c r="H117" s="220">
        <v>44.5</v>
      </c>
      <c r="I117" s="229">
        <v>476000.00000000006</v>
      </c>
      <c r="J117" s="220">
        <v>40</v>
      </c>
      <c r="K117" s="220">
        <v>46.2</v>
      </c>
      <c r="L117" s="217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9">
        <v>16</v>
      </c>
    </row>
    <row r="118" spans="1:65">
      <c r="A118" s="30"/>
      <c r="B118" s="19">
        <v>1</v>
      </c>
      <c r="C118" s="9">
        <v>4</v>
      </c>
      <c r="D118" s="220">
        <v>38</v>
      </c>
      <c r="E118" s="220">
        <v>42.8</v>
      </c>
      <c r="F118" s="220">
        <v>46.7</v>
      </c>
      <c r="G118" s="220">
        <v>48.777417376053769</v>
      </c>
      <c r="H118" s="220">
        <v>45.1</v>
      </c>
      <c r="I118" s="229">
        <v>471000.00000000006</v>
      </c>
      <c r="J118" s="220">
        <v>42</v>
      </c>
      <c r="K118" s="220">
        <v>45.6</v>
      </c>
      <c r="L118" s="217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43.696164899536555</v>
      </c>
    </row>
    <row r="119" spans="1:65">
      <c r="A119" s="30"/>
      <c r="B119" s="19">
        <v>1</v>
      </c>
      <c r="C119" s="9">
        <v>5</v>
      </c>
      <c r="D119" s="220">
        <v>39</v>
      </c>
      <c r="E119" s="220">
        <v>40.299999999999997</v>
      </c>
      <c r="F119" s="220">
        <v>45.6</v>
      </c>
      <c r="G119" s="220">
        <v>47.717808597123707</v>
      </c>
      <c r="H119" s="220">
        <v>43.8</v>
      </c>
      <c r="I119" s="229">
        <v>477000.00000000006</v>
      </c>
      <c r="J119" s="220">
        <v>41</v>
      </c>
      <c r="K119" s="220">
        <v>45.9</v>
      </c>
      <c r="L119" s="217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123</v>
      </c>
    </row>
    <row r="120" spans="1:65">
      <c r="A120" s="30"/>
      <c r="B120" s="19">
        <v>1</v>
      </c>
      <c r="C120" s="9">
        <v>6</v>
      </c>
      <c r="D120" s="220">
        <v>38</v>
      </c>
      <c r="E120" s="220">
        <v>42.3</v>
      </c>
      <c r="F120" s="220">
        <v>46.3</v>
      </c>
      <c r="G120" s="220">
        <v>48.0636870423603</v>
      </c>
      <c r="H120" s="220">
        <v>43.9</v>
      </c>
      <c r="I120" s="229">
        <v>481000.00000000006</v>
      </c>
      <c r="J120" s="220">
        <v>42</v>
      </c>
      <c r="K120" s="220">
        <v>47.5</v>
      </c>
      <c r="L120" s="217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21"/>
    </row>
    <row r="121" spans="1:65">
      <c r="A121" s="30"/>
      <c r="B121" s="20" t="s">
        <v>238</v>
      </c>
      <c r="C121" s="12"/>
      <c r="D121" s="222">
        <v>38.5</v>
      </c>
      <c r="E121" s="222">
        <v>41.266666666666673</v>
      </c>
      <c r="F121" s="222">
        <v>46.166666666666657</v>
      </c>
      <c r="G121" s="222">
        <v>48.289820963422549</v>
      </c>
      <c r="H121" s="222">
        <v>44.29999999999999</v>
      </c>
      <c r="I121" s="222">
        <v>476833.33333333331</v>
      </c>
      <c r="J121" s="222">
        <v>41.5</v>
      </c>
      <c r="K121" s="222">
        <v>45.85</v>
      </c>
      <c r="L121" s="217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21"/>
    </row>
    <row r="122" spans="1:65">
      <c r="A122" s="30"/>
      <c r="B122" s="3" t="s">
        <v>239</v>
      </c>
      <c r="C122" s="29"/>
      <c r="D122" s="220">
        <v>38.5</v>
      </c>
      <c r="E122" s="220">
        <v>41.400000000000006</v>
      </c>
      <c r="F122" s="220">
        <v>46.25</v>
      </c>
      <c r="G122" s="220">
        <v>48.319783499227398</v>
      </c>
      <c r="H122" s="220">
        <v>44.2</v>
      </c>
      <c r="I122" s="220">
        <v>476500.00000000006</v>
      </c>
      <c r="J122" s="220">
        <v>42</v>
      </c>
      <c r="K122" s="220">
        <v>45.75</v>
      </c>
      <c r="L122" s="217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21"/>
    </row>
    <row r="123" spans="1:65">
      <c r="A123" s="30"/>
      <c r="B123" s="3" t="s">
        <v>240</v>
      </c>
      <c r="C123" s="29"/>
      <c r="D123" s="24">
        <v>0.54772255750516607</v>
      </c>
      <c r="E123" s="24">
        <v>1.2691204303243511</v>
      </c>
      <c r="F123" s="24">
        <v>0.40331955899344518</v>
      </c>
      <c r="G123" s="24">
        <v>0.53229107713006574</v>
      </c>
      <c r="H123" s="24">
        <v>0.54772255750516818</v>
      </c>
      <c r="I123" s="24">
        <v>5528.712930390443</v>
      </c>
      <c r="J123" s="24">
        <v>0.83666002653407556</v>
      </c>
      <c r="K123" s="24">
        <v>0.97724101428460319</v>
      </c>
      <c r="L123" s="156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87</v>
      </c>
      <c r="C124" s="29"/>
      <c r="D124" s="13">
        <v>1.4226559935199119E-2</v>
      </c>
      <c r="E124" s="13">
        <v>3.0754129975549698E-2</v>
      </c>
      <c r="F124" s="13">
        <v>8.7361637327100054E-3</v>
      </c>
      <c r="G124" s="13">
        <v>1.1022842216235451E-2</v>
      </c>
      <c r="H124" s="13">
        <v>1.2363940350003799E-2</v>
      </c>
      <c r="I124" s="13">
        <v>1.1594644383901663E-2</v>
      </c>
      <c r="J124" s="13">
        <v>2.016048256708616E-2</v>
      </c>
      <c r="K124" s="13">
        <v>2.1313871631070954E-2</v>
      </c>
      <c r="L124" s="156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241</v>
      </c>
      <c r="C125" s="29"/>
      <c r="D125" s="13">
        <v>-0.11891581129564222</v>
      </c>
      <c r="E125" s="13">
        <v>-5.5599804661476182E-2</v>
      </c>
      <c r="F125" s="13">
        <v>5.6538182991805463E-2</v>
      </c>
      <c r="G125" s="13">
        <v>0.10512721366846356</v>
      </c>
      <c r="H125" s="13">
        <v>1.38189496000789E-2</v>
      </c>
      <c r="I125" s="13">
        <v>10911.475601225833</v>
      </c>
      <c r="J125" s="13">
        <v>-5.02599004875105E-2</v>
      </c>
      <c r="K125" s="13">
        <v>4.9291170184280642E-2</v>
      </c>
      <c r="L125" s="15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242</v>
      </c>
      <c r="C126" s="47"/>
      <c r="D126" s="45">
        <v>1.31</v>
      </c>
      <c r="E126" s="45">
        <v>0.76</v>
      </c>
      <c r="F126" s="45">
        <v>0.22</v>
      </c>
      <c r="G126" s="45">
        <v>0.64</v>
      </c>
      <c r="H126" s="45">
        <v>0.15</v>
      </c>
      <c r="I126" s="45">
        <v>94701.33</v>
      </c>
      <c r="J126" s="45">
        <v>0.71</v>
      </c>
      <c r="K126" s="45">
        <v>0.15</v>
      </c>
      <c r="L126" s="156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BM127" s="55"/>
    </row>
    <row r="128" spans="1:65" ht="15">
      <c r="B128" s="8" t="s">
        <v>618</v>
      </c>
      <c r="BM128" s="28" t="s">
        <v>67</v>
      </c>
    </row>
    <row r="129" spans="1:65" ht="15">
      <c r="A129" s="25" t="s">
        <v>50</v>
      </c>
      <c r="B129" s="18" t="s">
        <v>114</v>
      </c>
      <c r="C129" s="15" t="s">
        <v>115</v>
      </c>
      <c r="D129" s="16" t="s">
        <v>234</v>
      </c>
      <c r="E129" s="17" t="s">
        <v>234</v>
      </c>
      <c r="F129" s="17" t="s">
        <v>234</v>
      </c>
      <c r="G129" s="17" t="s">
        <v>234</v>
      </c>
      <c r="H129" s="17" t="s">
        <v>234</v>
      </c>
      <c r="I129" s="17" t="s">
        <v>234</v>
      </c>
      <c r="J129" s="17" t="s">
        <v>234</v>
      </c>
      <c r="K129" s="17" t="s">
        <v>234</v>
      </c>
      <c r="L129" s="17" t="s">
        <v>234</v>
      </c>
      <c r="M129" s="17" t="s">
        <v>234</v>
      </c>
      <c r="N129" s="17" t="s">
        <v>234</v>
      </c>
      <c r="O129" s="17" t="s">
        <v>234</v>
      </c>
      <c r="P129" s="17" t="s">
        <v>234</v>
      </c>
      <c r="Q129" s="17" t="s">
        <v>234</v>
      </c>
      <c r="R129" s="17" t="s">
        <v>234</v>
      </c>
      <c r="S129" s="17" t="s">
        <v>234</v>
      </c>
      <c r="T129" s="17" t="s">
        <v>234</v>
      </c>
      <c r="U129" s="17" t="s">
        <v>234</v>
      </c>
      <c r="V129" s="17" t="s">
        <v>234</v>
      </c>
      <c r="W129" s="17" t="s">
        <v>234</v>
      </c>
      <c r="X129" s="156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235</v>
      </c>
      <c r="C130" s="9" t="s">
        <v>235</v>
      </c>
      <c r="D130" s="153" t="s">
        <v>245</v>
      </c>
      <c r="E130" s="155" t="s">
        <v>246</v>
      </c>
      <c r="F130" s="155" t="s">
        <v>247</v>
      </c>
      <c r="G130" s="155" t="s">
        <v>248</v>
      </c>
      <c r="H130" s="155" t="s">
        <v>249</v>
      </c>
      <c r="I130" s="155" t="s">
        <v>250</v>
      </c>
      <c r="J130" s="155" t="s">
        <v>251</v>
      </c>
      <c r="K130" s="155" t="s">
        <v>252</v>
      </c>
      <c r="L130" s="155" t="s">
        <v>253</v>
      </c>
      <c r="M130" s="155" t="s">
        <v>254</v>
      </c>
      <c r="N130" s="155" t="s">
        <v>255</v>
      </c>
      <c r="O130" s="155" t="s">
        <v>256</v>
      </c>
      <c r="P130" s="155" t="s">
        <v>259</v>
      </c>
      <c r="Q130" s="155" t="s">
        <v>260</v>
      </c>
      <c r="R130" s="155" t="s">
        <v>261</v>
      </c>
      <c r="S130" s="155" t="s">
        <v>264</v>
      </c>
      <c r="T130" s="155" t="s">
        <v>267</v>
      </c>
      <c r="U130" s="155" t="s">
        <v>269</v>
      </c>
      <c r="V130" s="155" t="s">
        <v>270</v>
      </c>
      <c r="W130" s="155" t="s">
        <v>271</v>
      </c>
      <c r="X130" s="15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337</v>
      </c>
      <c r="E131" s="11" t="s">
        <v>337</v>
      </c>
      <c r="F131" s="11" t="s">
        <v>104</v>
      </c>
      <c r="G131" s="11" t="s">
        <v>104</v>
      </c>
      <c r="H131" s="11" t="s">
        <v>104</v>
      </c>
      <c r="I131" s="11" t="s">
        <v>104</v>
      </c>
      <c r="J131" s="11" t="s">
        <v>104</v>
      </c>
      <c r="K131" s="11" t="s">
        <v>104</v>
      </c>
      <c r="L131" s="11" t="s">
        <v>337</v>
      </c>
      <c r="M131" s="11" t="s">
        <v>104</v>
      </c>
      <c r="N131" s="11" t="s">
        <v>104</v>
      </c>
      <c r="O131" s="11" t="s">
        <v>104</v>
      </c>
      <c r="P131" s="11" t="s">
        <v>104</v>
      </c>
      <c r="Q131" s="11" t="s">
        <v>104</v>
      </c>
      <c r="R131" s="11" t="s">
        <v>337</v>
      </c>
      <c r="S131" s="11" t="s">
        <v>103</v>
      </c>
      <c r="T131" s="11" t="s">
        <v>104</v>
      </c>
      <c r="U131" s="11" t="s">
        <v>104</v>
      </c>
      <c r="V131" s="11" t="s">
        <v>104</v>
      </c>
      <c r="W131" s="11" t="s">
        <v>104</v>
      </c>
      <c r="X131" s="15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15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5">
        <v>0.78</v>
      </c>
      <c r="E133" s="225">
        <v>0.79</v>
      </c>
      <c r="F133" s="242">
        <v>0.84</v>
      </c>
      <c r="G133" s="242">
        <v>0.63600000000000001</v>
      </c>
      <c r="H133" s="243">
        <v>0.88600000000000001</v>
      </c>
      <c r="I133" s="225">
        <v>0.72899999999999998</v>
      </c>
      <c r="J133" s="225">
        <v>0.75800000000000001</v>
      </c>
      <c r="K133" s="225">
        <v>0.78600000000000003</v>
      </c>
      <c r="L133" s="225">
        <v>0.77</v>
      </c>
      <c r="M133" s="242">
        <v>0.8</v>
      </c>
      <c r="N133" s="225">
        <v>0.74</v>
      </c>
      <c r="O133" s="242">
        <v>0.8</v>
      </c>
      <c r="P133" s="225">
        <v>0.83913620928977606</v>
      </c>
      <c r="Q133" s="225">
        <v>0.78</v>
      </c>
      <c r="R133" s="225">
        <v>0.77</v>
      </c>
      <c r="S133" s="243">
        <v>1.0094000000000001</v>
      </c>
      <c r="T133" s="242">
        <v>0.8</v>
      </c>
      <c r="U133" s="225">
        <v>0.81999999999999984</v>
      </c>
      <c r="V133" s="242">
        <v>0.7</v>
      </c>
      <c r="W133" s="225">
        <v>0.79</v>
      </c>
      <c r="X133" s="223"/>
      <c r="Y133" s="224"/>
      <c r="Z133" s="224"/>
      <c r="AA133" s="224"/>
      <c r="AB133" s="224"/>
      <c r="AC133" s="224"/>
      <c r="AD133" s="224"/>
      <c r="AE133" s="224"/>
      <c r="AF133" s="224"/>
      <c r="AG133" s="224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224"/>
      <c r="AT133" s="224"/>
      <c r="AU133" s="224"/>
      <c r="AV133" s="224"/>
      <c r="AW133" s="224"/>
      <c r="AX133" s="224"/>
      <c r="AY133" s="224"/>
      <c r="AZ133" s="224"/>
      <c r="BA133" s="224"/>
      <c r="BB133" s="224"/>
      <c r="BC133" s="224"/>
      <c r="BD133" s="224"/>
      <c r="BE133" s="224"/>
      <c r="BF133" s="224"/>
      <c r="BG133" s="224"/>
      <c r="BH133" s="224"/>
      <c r="BI133" s="224"/>
      <c r="BJ133" s="224"/>
      <c r="BK133" s="224"/>
      <c r="BL133" s="224"/>
      <c r="BM133" s="226">
        <v>1</v>
      </c>
    </row>
    <row r="134" spans="1:65">
      <c r="A134" s="30"/>
      <c r="B134" s="19">
        <v>1</v>
      </c>
      <c r="C134" s="9">
        <v>2</v>
      </c>
      <c r="D134" s="24">
        <v>0.79</v>
      </c>
      <c r="E134" s="24">
        <v>0.77</v>
      </c>
      <c r="F134" s="244">
        <v>0.96</v>
      </c>
      <c r="G134" s="244">
        <v>0.65</v>
      </c>
      <c r="H134" s="24">
        <v>0.77200000000000002</v>
      </c>
      <c r="I134" s="24">
        <v>0.75</v>
      </c>
      <c r="J134" s="24">
        <v>0.77900000000000003</v>
      </c>
      <c r="K134" s="24">
        <v>0.77900000000000003</v>
      </c>
      <c r="L134" s="24">
        <v>0.76</v>
      </c>
      <c r="M134" s="244">
        <v>0.8</v>
      </c>
      <c r="N134" s="24">
        <v>0.75</v>
      </c>
      <c r="O134" s="244">
        <v>0.8</v>
      </c>
      <c r="P134" s="24">
        <v>0.83955869715673592</v>
      </c>
      <c r="Q134" s="24">
        <v>0.78</v>
      </c>
      <c r="R134" s="24">
        <v>0.75</v>
      </c>
      <c r="S134" s="24">
        <v>0.7359</v>
      </c>
      <c r="T134" s="244">
        <v>0.8</v>
      </c>
      <c r="U134" s="24">
        <v>0.81000000000000016</v>
      </c>
      <c r="V134" s="244">
        <v>0.69</v>
      </c>
      <c r="W134" s="24">
        <v>0.8</v>
      </c>
      <c r="X134" s="223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26" t="e">
        <v>#N/A</v>
      </c>
    </row>
    <row r="135" spans="1:65">
      <c r="A135" s="30"/>
      <c r="B135" s="19">
        <v>1</v>
      </c>
      <c r="C135" s="9">
        <v>3</v>
      </c>
      <c r="D135" s="24">
        <v>0.78</v>
      </c>
      <c r="E135" s="24">
        <v>0.81000000000000016</v>
      </c>
      <c r="F135" s="244">
        <v>0.93</v>
      </c>
      <c r="G135" s="244">
        <v>0.65800000000000003</v>
      </c>
      <c r="H135" s="24">
        <v>0.81499999999999995</v>
      </c>
      <c r="I135" s="24">
        <v>0.76500000000000001</v>
      </c>
      <c r="J135" s="24">
        <v>0.78600000000000003</v>
      </c>
      <c r="K135" s="24">
        <v>0.77900000000000003</v>
      </c>
      <c r="L135" s="24">
        <v>0.75</v>
      </c>
      <c r="M135" s="244">
        <v>0.8</v>
      </c>
      <c r="N135" s="24">
        <v>0.79</v>
      </c>
      <c r="O135" s="244">
        <v>0.8</v>
      </c>
      <c r="P135" s="24">
        <v>0.86382777804315591</v>
      </c>
      <c r="Q135" s="24">
        <v>0.81999999999999984</v>
      </c>
      <c r="R135" s="24">
        <v>0.76</v>
      </c>
      <c r="S135" s="24">
        <v>0.72409999999999997</v>
      </c>
      <c r="T135" s="244">
        <v>0.8</v>
      </c>
      <c r="U135" s="24">
        <v>0.81000000000000016</v>
      </c>
      <c r="V135" s="244">
        <v>0.7</v>
      </c>
      <c r="W135" s="24">
        <v>0.78</v>
      </c>
      <c r="X135" s="223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26">
        <v>16</v>
      </c>
    </row>
    <row r="136" spans="1:65">
      <c r="A136" s="30"/>
      <c r="B136" s="19">
        <v>1</v>
      </c>
      <c r="C136" s="9">
        <v>4</v>
      </c>
      <c r="D136" s="24">
        <v>0.77</v>
      </c>
      <c r="E136" s="24">
        <v>0.75</v>
      </c>
      <c r="F136" s="244">
        <v>0.91999999999999993</v>
      </c>
      <c r="G136" s="244">
        <v>0.59299999999999997</v>
      </c>
      <c r="H136" s="24">
        <v>0.81499999999999995</v>
      </c>
      <c r="I136" s="24">
        <v>0.76500000000000001</v>
      </c>
      <c r="J136" s="24">
        <v>0.8</v>
      </c>
      <c r="K136" s="245">
        <v>0.629</v>
      </c>
      <c r="L136" s="24">
        <v>0.75</v>
      </c>
      <c r="M136" s="244">
        <v>0.90000000000000013</v>
      </c>
      <c r="N136" s="24">
        <v>0.8</v>
      </c>
      <c r="O136" s="244">
        <v>0.8</v>
      </c>
      <c r="P136" s="24">
        <v>0.85556893991518379</v>
      </c>
      <c r="Q136" s="24">
        <v>0.76</v>
      </c>
      <c r="R136" s="24">
        <v>0.76</v>
      </c>
      <c r="S136" s="24">
        <v>0.77999999999999992</v>
      </c>
      <c r="T136" s="244">
        <v>0.8</v>
      </c>
      <c r="U136" s="24">
        <v>0.81999999999999984</v>
      </c>
      <c r="V136" s="244">
        <v>0.69</v>
      </c>
      <c r="W136" s="24">
        <v>0.77</v>
      </c>
      <c r="X136" s="223"/>
      <c r="Y136" s="224"/>
      <c r="Z136" s="224"/>
      <c r="AA136" s="224"/>
      <c r="AB136" s="224"/>
      <c r="AC136" s="224"/>
      <c r="AD136" s="224"/>
      <c r="AE136" s="224"/>
      <c r="AF136" s="224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26">
        <v>0.78168118893560723</v>
      </c>
    </row>
    <row r="137" spans="1:65">
      <c r="A137" s="30"/>
      <c r="B137" s="19">
        <v>1</v>
      </c>
      <c r="C137" s="9">
        <v>5</v>
      </c>
      <c r="D137" s="24">
        <v>0.79</v>
      </c>
      <c r="E137" s="24">
        <v>0.78</v>
      </c>
      <c r="F137" s="244">
        <v>0.91999999999999993</v>
      </c>
      <c r="G137" s="244">
        <v>0.64300000000000002</v>
      </c>
      <c r="H137" s="24">
        <v>0.77200000000000002</v>
      </c>
      <c r="I137" s="24">
        <v>0.73599999999999999</v>
      </c>
      <c r="J137" s="24">
        <v>0.77200000000000002</v>
      </c>
      <c r="K137" s="24">
        <v>0.77200000000000002</v>
      </c>
      <c r="L137" s="24">
        <v>0.77</v>
      </c>
      <c r="M137" s="244">
        <v>0.8</v>
      </c>
      <c r="N137" s="24">
        <v>0.75</v>
      </c>
      <c r="O137" s="244">
        <v>0.8</v>
      </c>
      <c r="P137" s="24">
        <v>0.8486612694987119</v>
      </c>
      <c r="Q137" s="24">
        <v>0.8</v>
      </c>
      <c r="R137" s="24">
        <v>0.76</v>
      </c>
      <c r="S137" s="24">
        <v>0.81670000000000009</v>
      </c>
      <c r="T137" s="244">
        <v>0.8</v>
      </c>
      <c r="U137" s="24">
        <v>0.85000000000000009</v>
      </c>
      <c r="V137" s="244">
        <v>0.69</v>
      </c>
      <c r="W137" s="24">
        <v>0.77</v>
      </c>
      <c r="X137" s="223"/>
      <c r="Y137" s="224"/>
      <c r="Z137" s="224"/>
      <c r="AA137" s="224"/>
      <c r="AB137" s="224"/>
      <c r="AC137" s="224"/>
      <c r="AD137" s="224"/>
      <c r="AE137" s="224"/>
      <c r="AF137" s="224"/>
      <c r="AG137" s="224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26">
        <v>124</v>
      </c>
    </row>
    <row r="138" spans="1:65">
      <c r="A138" s="30"/>
      <c r="B138" s="19">
        <v>1</v>
      </c>
      <c r="C138" s="9">
        <v>6</v>
      </c>
      <c r="D138" s="24">
        <v>0.78</v>
      </c>
      <c r="E138" s="24"/>
      <c r="F138" s="245">
        <v>0.74</v>
      </c>
      <c r="G138" s="244">
        <v>0.629</v>
      </c>
      <c r="H138" s="24">
        <v>0.82899999999999996</v>
      </c>
      <c r="I138" s="24">
        <v>0.72899999999999998</v>
      </c>
      <c r="J138" s="24">
        <v>0.78600000000000003</v>
      </c>
      <c r="K138" s="24">
        <v>0.77900000000000003</v>
      </c>
      <c r="L138" s="24">
        <v>0.75</v>
      </c>
      <c r="M138" s="244">
        <v>0.7</v>
      </c>
      <c r="N138" s="24">
        <v>0.74</v>
      </c>
      <c r="O138" s="244">
        <v>0.8</v>
      </c>
      <c r="P138" s="24">
        <v>0.83055150498933705</v>
      </c>
      <c r="Q138" s="24">
        <v>0.76</v>
      </c>
      <c r="R138" s="24">
        <v>0.76</v>
      </c>
      <c r="S138" s="24">
        <v>0.73650000000000004</v>
      </c>
      <c r="T138" s="244">
        <v>0.8</v>
      </c>
      <c r="U138" s="24">
        <v>0.84</v>
      </c>
      <c r="V138" s="244">
        <v>0.69</v>
      </c>
      <c r="W138" s="24">
        <v>0.79</v>
      </c>
      <c r="X138" s="223"/>
      <c r="Y138" s="224"/>
      <c r="Z138" s="224"/>
      <c r="AA138" s="224"/>
      <c r="AB138" s="224"/>
      <c r="AC138" s="224"/>
      <c r="AD138" s="224"/>
      <c r="AE138" s="224"/>
      <c r="AF138" s="224"/>
      <c r="AG138" s="224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56"/>
    </row>
    <row r="139" spans="1:65">
      <c r="A139" s="30"/>
      <c r="B139" s="20" t="s">
        <v>238</v>
      </c>
      <c r="C139" s="12"/>
      <c r="D139" s="227">
        <v>0.78166666666666673</v>
      </c>
      <c r="E139" s="227">
        <v>0.78</v>
      </c>
      <c r="F139" s="227">
        <v>0.88500000000000012</v>
      </c>
      <c r="G139" s="227">
        <v>0.63483333333333325</v>
      </c>
      <c r="H139" s="227">
        <v>0.81483333333333319</v>
      </c>
      <c r="I139" s="227">
        <v>0.7456666666666667</v>
      </c>
      <c r="J139" s="227">
        <v>0.78016666666666679</v>
      </c>
      <c r="K139" s="227">
        <v>0.754</v>
      </c>
      <c r="L139" s="227">
        <v>0.75833333333333341</v>
      </c>
      <c r="M139" s="227">
        <v>0.80000000000000016</v>
      </c>
      <c r="N139" s="227">
        <v>0.76166666666666671</v>
      </c>
      <c r="O139" s="227">
        <v>0.79999999999999993</v>
      </c>
      <c r="P139" s="227">
        <v>0.8462173998154835</v>
      </c>
      <c r="Q139" s="227">
        <v>0.78333333333333321</v>
      </c>
      <c r="R139" s="227">
        <v>0.7599999999999999</v>
      </c>
      <c r="S139" s="227">
        <v>0.80043333333333344</v>
      </c>
      <c r="T139" s="227">
        <v>0.79999999999999993</v>
      </c>
      <c r="U139" s="227">
        <v>0.82499999999999984</v>
      </c>
      <c r="V139" s="227">
        <v>0.69333333333333336</v>
      </c>
      <c r="W139" s="227">
        <v>0.78333333333333333</v>
      </c>
      <c r="X139" s="223"/>
      <c r="Y139" s="224"/>
      <c r="Z139" s="224"/>
      <c r="AA139" s="224"/>
      <c r="AB139" s="224"/>
      <c r="AC139" s="224"/>
      <c r="AD139" s="224"/>
      <c r="AE139" s="224"/>
      <c r="AF139" s="224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56"/>
    </row>
    <row r="140" spans="1:65">
      <c r="A140" s="30"/>
      <c r="B140" s="3" t="s">
        <v>239</v>
      </c>
      <c r="C140" s="29"/>
      <c r="D140" s="24">
        <v>0.78</v>
      </c>
      <c r="E140" s="24">
        <v>0.78</v>
      </c>
      <c r="F140" s="24">
        <v>0.91999999999999993</v>
      </c>
      <c r="G140" s="24">
        <v>0.63949999999999996</v>
      </c>
      <c r="H140" s="24">
        <v>0.81499999999999995</v>
      </c>
      <c r="I140" s="24">
        <v>0.74299999999999999</v>
      </c>
      <c r="J140" s="24">
        <v>0.78249999999999997</v>
      </c>
      <c r="K140" s="24">
        <v>0.77900000000000003</v>
      </c>
      <c r="L140" s="24">
        <v>0.755</v>
      </c>
      <c r="M140" s="24">
        <v>0.8</v>
      </c>
      <c r="N140" s="24">
        <v>0.75</v>
      </c>
      <c r="O140" s="24">
        <v>0.8</v>
      </c>
      <c r="P140" s="24">
        <v>0.84410998332772391</v>
      </c>
      <c r="Q140" s="24">
        <v>0.78</v>
      </c>
      <c r="R140" s="24">
        <v>0.76</v>
      </c>
      <c r="S140" s="24">
        <v>0.75824999999999998</v>
      </c>
      <c r="T140" s="24">
        <v>0.8</v>
      </c>
      <c r="U140" s="24">
        <v>0.81999999999999984</v>
      </c>
      <c r="V140" s="24">
        <v>0.69</v>
      </c>
      <c r="W140" s="24">
        <v>0.78500000000000003</v>
      </c>
      <c r="X140" s="223"/>
      <c r="Y140" s="224"/>
      <c r="Z140" s="224"/>
      <c r="AA140" s="224"/>
      <c r="AB140" s="224"/>
      <c r="AC140" s="224"/>
      <c r="AD140" s="224"/>
      <c r="AE140" s="224"/>
      <c r="AF140" s="224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56"/>
    </row>
    <row r="141" spans="1:65">
      <c r="A141" s="30"/>
      <c r="B141" s="3" t="s">
        <v>240</v>
      </c>
      <c r="C141" s="29"/>
      <c r="D141" s="24">
        <v>7.5277265270908174E-3</v>
      </c>
      <c r="E141" s="24">
        <v>2.2360679774997953E-2</v>
      </c>
      <c r="F141" s="24">
        <v>8.1424811943289127E-2</v>
      </c>
      <c r="G141" s="24">
        <v>2.2885949110025294E-2</v>
      </c>
      <c r="H141" s="24">
        <v>4.2272528510448319E-2</v>
      </c>
      <c r="I141" s="24">
        <v>1.6824585185574923E-2</v>
      </c>
      <c r="J141" s="24">
        <v>1.4288690166235218E-2</v>
      </c>
      <c r="K141" s="24">
        <v>6.1397068333919669E-2</v>
      </c>
      <c r="L141" s="24">
        <v>9.8319208025017604E-3</v>
      </c>
      <c r="M141" s="24">
        <v>6.3245553203367638E-2</v>
      </c>
      <c r="N141" s="24">
        <v>2.6394443859772226E-2</v>
      </c>
      <c r="O141" s="24">
        <v>1.2161883888976234E-16</v>
      </c>
      <c r="P141" s="24">
        <v>1.2193859632203799E-2</v>
      </c>
      <c r="Q141" s="24">
        <v>2.3380903889000194E-2</v>
      </c>
      <c r="R141" s="24">
        <v>6.324555320336764E-3</v>
      </c>
      <c r="S141" s="24">
        <v>0.10809994757938789</v>
      </c>
      <c r="T141" s="24">
        <v>1.2161883888976234E-16</v>
      </c>
      <c r="U141" s="24">
        <v>1.6431676725154967E-2</v>
      </c>
      <c r="V141" s="24">
        <v>5.1639777949432268E-3</v>
      </c>
      <c r="W141" s="24">
        <v>1.2110601416389978E-2</v>
      </c>
      <c r="X141" s="223"/>
      <c r="Y141" s="224"/>
      <c r="Z141" s="224"/>
      <c r="AA141" s="224"/>
      <c r="AB141" s="224"/>
      <c r="AC141" s="224"/>
      <c r="AD141" s="224"/>
      <c r="AE141" s="224"/>
      <c r="AF141" s="224"/>
      <c r="AG141" s="224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  <c r="BA141" s="224"/>
      <c r="BB141" s="224"/>
      <c r="BC141" s="224"/>
      <c r="BD141" s="224"/>
      <c r="BE141" s="224"/>
      <c r="BF141" s="224"/>
      <c r="BG141" s="224"/>
      <c r="BH141" s="224"/>
      <c r="BI141" s="224"/>
      <c r="BJ141" s="224"/>
      <c r="BK141" s="224"/>
      <c r="BL141" s="224"/>
      <c r="BM141" s="56"/>
    </row>
    <row r="142" spans="1:65">
      <c r="A142" s="30"/>
      <c r="B142" s="3" t="s">
        <v>87</v>
      </c>
      <c r="C142" s="29"/>
      <c r="D142" s="13">
        <v>9.6303537660010451E-3</v>
      </c>
      <c r="E142" s="13">
        <v>2.8667538173074297E-2</v>
      </c>
      <c r="F142" s="13">
        <v>9.2005437224055492E-2</v>
      </c>
      <c r="G142" s="13">
        <v>3.6050326768220474E-2</v>
      </c>
      <c r="H142" s="13">
        <v>5.187874229140723E-2</v>
      </c>
      <c r="I142" s="13">
        <v>2.2563145085706199E-2</v>
      </c>
      <c r="J142" s="13">
        <v>1.8314920101989169E-2</v>
      </c>
      <c r="K142" s="13">
        <v>8.1428472591405399E-2</v>
      </c>
      <c r="L142" s="13">
        <v>1.296517028901331E-2</v>
      </c>
      <c r="M142" s="13">
        <v>7.9056941504209527E-2</v>
      </c>
      <c r="N142" s="13">
        <v>3.4653536796199855E-2</v>
      </c>
      <c r="O142" s="13">
        <v>1.5202354861220294E-16</v>
      </c>
      <c r="P142" s="13">
        <v>1.4409842712833196E-2</v>
      </c>
      <c r="Q142" s="13">
        <v>2.9847962411489615E-2</v>
      </c>
      <c r="R142" s="13">
        <v>8.3217833162325845E-3</v>
      </c>
      <c r="S142" s="13">
        <v>0.13505178142596244</v>
      </c>
      <c r="T142" s="13">
        <v>1.5202354861220294E-16</v>
      </c>
      <c r="U142" s="13">
        <v>1.9917183909278751E-2</v>
      </c>
      <c r="V142" s="13">
        <v>7.4480448965527305E-3</v>
      </c>
      <c r="W142" s="13">
        <v>1.5460342233689334E-2</v>
      </c>
      <c r="X142" s="156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241</v>
      </c>
      <c r="C143" s="29"/>
      <c r="D143" s="13">
        <v>-1.8578250501666282E-5</v>
      </c>
      <c r="E143" s="13">
        <v>-2.1507348000742166E-3</v>
      </c>
      <c r="F143" s="13">
        <v>0.13217512782299279</v>
      </c>
      <c r="G143" s="13">
        <v>-0.18786157026783834</v>
      </c>
      <c r="H143" s="13">
        <v>4.2411337085990652E-2</v>
      </c>
      <c r="I143" s="13">
        <v>-4.6073159721267576E-2</v>
      </c>
      <c r="J143" s="13">
        <v>-1.9375191451168616E-3</v>
      </c>
      <c r="K143" s="13">
        <v>-3.5412376973405157E-2</v>
      </c>
      <c r="L143" s="13">
        <v>-2.9868769944516482E-2</v>
      </c>
      <c r="M143" s="13">
        <v>2.3435143794795943E-2</v>
      </c>
      <c r="N143" s="13">
        <v>-2.5604456845371604E-2</v>
      </c>
      <c r="O143" s="13">
        <v>2.3435143794795499E-2</v>
      </c>
      <c r="P143" s="13">
        <v>8.2560782827271861E-2</v>
      </c>
      <c r="Q143" s="13">
        <v>2.113578299070662E-3</v>
      </c>
      <c r="R143" s="13">
        <v>-2.7736613394944265E-2</v>
      </c>
      <c r="S143" s="13">
        <v>2.3989504497684555E-2</v>
      </c>
      <c r="T143" s="13">
        <v>2.3435143794795499E-2</v>
      </c>
      <c r="U143" s="13">
        <v>5.5417492038382754E-2</v>
      </c>
      <c r="V143" s="13">
        <v>-0.11302287537784372</v>
      </c>
      <c r="W143" s="13">
        <v>2.113578299070662E-3</v>
      </c>
      <c r="X143" s="15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242</v>
      </c>
      <c r="C144" s="47"/>
      <c r="D144" s="45">
        <v>0.04</v>
      </c>
      <c r="E144" s="45">
        <v>0.01</v>
      </c>
      <c r="F144" s="45">
        <v>3.23</v>
      </c>
      <c r="G144" s="45">
        <v>4.4800000000000004</v>
      </c>
      <c r="H144" s="45">
        <v>1.06</v>
      </c>
      <c r="I144" s="45">
        <v>1.06</v>
      </c>
      <c r="J144" s="45">
        <v>0</v>
      </c>
      <c r="K144" s="45">
        <v>0.81</v>
      </c>
      <c r="L144" s="45">
        <v>0.67</v>
      </c>
      <c r="M144" s="45" t="s">
        <v>243</v>
      </c>
      <c r="N144" s="45">
        <v>0.56999999999999995</v>
      </c>
      <c r="O144" s="45" t="s">
        <v>243</v>
      </c>
      <c r="P144" s="45">
        <v>2.0299999999999998</v>
      </c>
      <c r="Q144" s="45">
        <v>0.1</v>
      </c>
      <c r="R144" s="45">
        <v>0.62</v>
      </c>
      <c r="S144" s="45">
        <v>0.62</v>
      </c>
      <c r="T144" s="45" t="s">
        <v>243</v>
      </c>
      <c r="U144" s="45">
        <v>1.38</v>
      </c>
      <c r="V144" s="45">
        <v>2.68</v>
      </c>
      <c r="W144" s="45">
        <v>0.1</v>
      </c>
      <c r="X144" s="15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 t="s">
        <v>340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5"/>
    </row>
    <row r="146" spans="1:65">
      <c r="BM146" s="55"/>
    </row>
    <row r="147" spans="1:65" ht="15">
      <c r="B147" s="8" t="s">
        <v>619</v>
      </c>
      <c r="BM147" s="28" t="s">
        <v>67</v>
      </c>
    </row>
    <row r="148" spans="1:65" ht="15">
      <c r="A148" s="25" t="s">
        <v>19</v>
      </c>
      <c r="B148" s="18" t="s">
        <v>114</v>
      </c>
      <c r="C148" s="15" t="s">
        <v>115</v>
      </c>
      <c r="D148" s="16" t="s">
        <v>234</v>
      </c>
      <c r="E148" s="17" t="s">
        <v>234</v>
      </c>
      <c r="F148" s="17" t="s">
        <v>234</v>
      </c>
      <c r="G148" s="17" t="s">
        <v>234</v>
      </c>
      <c r="H148" s="17" t="s">
        <v>234</v>
      </c>
      <c r="I148" s="17" t="s">
        <v>234</v>
      </c>
      <c r="J148" s="17" t="s">
        <v>234</v>
      </c>
      <c r="K148" s="17" t="s">
        <v>234</v>
      </c>
      <c r="L148" s="17" t="s">
        <v>234</v>
      </c>
      <c r="M148" s="17" t="s">
        <v>234</v>
      </c>
      <c r="N148" s="156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235</v>
      </c>
      <c r="C149" s="9" t="s">
        <v>235</v>
      </c>
      <c r="D149" s="153" t="s">
        <v>245</v>
      </c>
      <c r="E149" s="155" t="s">
        <v>246</v>
      </c>
      <c r="F149" s="155" t="s">
        <v>247</v>
      </c>
      <c r="G149" s="155" t="s">
        <v>253</v>
      </c>
      <c r="H149" s="155" t="s">
        <v>254</v>
      </c>
      <c r="I149" s="155" t="s">
        <v>259</v>
      </c>
      <c r="J149" s="155" t="s">
        <v>260</v>
      </c>
      <c r="K149" s="155" t="s">
        <v>267</v>
      </c>
      <c r="L149" s="155" t="s">
        <v>269</v>
      </c>
      <c r="M149" s="155" t="s">
        <v>270</v>
      </c>
      <c r="N149" s="156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337</v>
      </c>
      <c r="E150" s="11" t="s">
        <v>337</v>
      </c>
      <c r="F150" s="11" t="s">
        <v>104</v>
      </c>
      <c r="G150" s="11" t="s">
        <v>337</v>
      </c>
      <c r="H150" s="11" t="s">
        <v>103</v>
      </c>
      <c r="I150" s="11" t="s">
        <v>103</v>
      </c>
      <c r="J150" s="11" t="s">
        <v>104</v>
      </c>
      <c r="K150" s="11" t="s">
        <v>103</v>
      </c>
      <c r="L150" s="11" t="s">
        <v>104</v>
      </c>
      <c r="M150" s="11" t="s">
        <v>104</v>
      </c>
      <c r="N150" s="156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156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0</v>
      </c>
    </row>
    <row r="152" spans="1:65">
      <c r="A152" s="30"/>
      <c r="B152" s="18">
        <v>1</v>
      </c>
      <c r="C152" s="14">
        <v>1</v>
      </c>
      <c r="D152" s="231">
        <v>262</v>
      </c>
      <c r="E152" s="231">
        <v>277</v>
      </c>
      <c r="F152" s="232">
        <v>239</v>
      </c>
      <c r="G152" s="246">
        <v>243</v>
      </c>
      <c r="H152" s="231">
        <v>271</v>
      </c>
      <c r="I152" s="231">
        <v>245.39895483897826</v>
      </c>
      <c r="J152" s="231">
        <v>262.5</v>
      </c>
      <c r="K152" s="231">
        <v>259</v>
      </c>
      <c r="L152" s="231">
        <v>259</v>
      </c>
      <c r="M152" s="232">
        <v>219.99999999999997</v>
      </c>
      <c r="N152" s="233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  <c r="AA152" s="234"/>
      <c r="AB152" s="234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  <c r="AV152" s="234"/>
      <c r="AW152" s="234"/>
      <c r="AX152" s="234"/>
      <c r="AY152" s="234"/>
      <c r="AZ152" s="234"/>
      <c r="BA152" s="234"/>
      <c r="BB152" s="234"/>
      <c r="BC152" s="234"/>
      <c r="BD152" s="234"/>
      <c r="BE152" s="234"/>
      <c r="BF152" s="234"/>
      <c r="BG152" s="234"/>
      <c r="BH152" s="234"/>
      <c r="BI152" s="234"/>
      <c r="BJ152" s="234"/>
      <c r="BK152" s="234"/>
      <c r="BL152" s="234"/>
      <c r="BM152" s="235">
        <v>1</v>
      </c>
    </row>
    <row r="153" spans="1:65">
      <c r="A153" s="30"/>
      <c r="B153" s="19">
        <v>1</v>
      </c>
      <c r="C153" s="9">
        <v>2</v>
      </c>
      <c r="D153" s="236">
        <v>266</v>
      </c>
      <c r="E153" s="236">
        <v>285</v>
      </c>
      <c r="F153" s="237">
        <v>243</v>
      </c>
      <c r="G153" s="236">
        <v>263</v>
      </c>
      <c r="H153" s="236">
        <v>272</v>
      </c>
      <c r="I153" s="236">
        <v>247.3408493554893</v>
      </c>
      <c r="J153" s="236">
        <v>260.10000000000002</v>
      </c>
      <c r="K153" s="236">
        <v>263</v>
      </c>
      <c r="L153" s="236">
        <v>255.00000000000003</v>
      </c>
      <c r="M153" s="237">
        <v>210</v>
      </c>
      <c r="N153" s="233"/>
      <c r="O153" s="234"/>
      <c r="P153" s="234"/>
      <c r="Q153" s="234"/>
      <c r="R153" s="234"/>
      <c r="S153" s="234"/>
      <c r="T153" s="234"/>
      <c r="U153" s="234"/>
      <c r="V153" s="234"/>
      <c r="W153" s="234"/>
      <c r="X153" s="234"/>
      <c r="Y153" s="234"/>
      <c r="Z153" s="234"/>
      <c r="AA153" s="234"/>
      <c r="AB153" s="234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  <c r="AV153" s="234"/>
      <c r="AW153" s="234"/>
      <c r="AX153" s="234"/>
      <c r="AY153" s="234"/>
      <c r="AZ153" s="234"/>
      <c r="BA153" s="234"/>
      <c r="BB153" s="234"/>
      <c r="BC153" s="234"/>
      <c r="BD153" s="234"/>
      <c r="BE153" s="234"/>
      <c r="BF153" s="234"/>
      <c r="BG153" s="234"/>
      <c r="BH153" s="234"/>
      <c r="BI153" s="234"/>
      <c r="BJ153" s="234"/>
      <c r="BK153" s="234"/>
      <c r="BL153" s="234"/>
      <c r="BM153" s="235" t="e">
        <v>#N/A</v>
      </c>
    </row>
    <row r="154" spans="1:65">
      <c r="A154" s="30"/>
      <c r="B154" s="19">
        <v>1</v>
      </c>
      <c r="C154" s="9">
        <v>3</v>
      </c>
      <c r="D154" s="236">
        <v>264</v>
      </c>
      <c r="E154" s="236">
        <v>276</v>
      </c>
      <c r="F154" s="237">
        <v>234</v>
      </c>
      <c r="G154" s="236">
        <v>264</v>
      </c>
      <c r="H154" s="236">
        <v>270</v>
      </c>
      <c r="I154" s="236">
        <v>253.90599455934228</v>
      </c>
      <c r="J154" s="236">
        <v>257.39999999999998</v>
      </c>
      <c r="K154" s="236">
        <v>266</v>
      </c>
      <c r="L154" s="236">
        <v>256</v>
      </c>
      <c r="M154" s="237">
        <v>210</v>
      </c>
      <c r="N154" s="233"/>
      <c r="O154" s="234"/>
      <c r="P154" s="234"/>
      <c r="Q154" s="234"/>
      <c r="R154" s="234"/>
      <c r="S154" s="234"/>
      <c r="T154" s="234"/>
      <c r="U154" s="234"/>
      <c r="V154" s="234"/>
      <c r="W154" s="234"/>
      <c r="X154" s="234"/>
      <c r="Y154" s="234"/>
      <c r="Z154" s="234"/>
      <c r="AA154" s="234"/>
      <c r="AB154" s="234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  <c r="AV154" s="234"/>
      <c r="AW154" s="234"/>
      <c r="AX154" s="234"/>
      <c r="AY154" s="234"/>
      <c r="AZ154" s="234"/>
      <c r="BA154" s="234"/>
      <c r="BB154" s="234"/>
      <c r="BC154" s="234"/>
      <c r="BD154" s="234"/>
      <c r="BE154" s="234"/>
      <c r="BF154" s="234"/>
      <c r="BG154" s="234"/>
      <c r="BH154" s="234"/>
      <c r="BI154" s="234"/>
      <c r="BJ154" s="234"/>
      <c r="BK154" s="234"/>
      <c r="BL154" s="234"/>
      <c r="BM154" s="235">
        <v>16</v>
      </c>
    </row>
    <row r="155" spans="1:65">
      <c r="A155" s="30"/>
      <c r="B155" s="19">
        <v>1</v>
      </c>
      <c r="C155" s="9">
        <v>4</v>
      </c>
      <c r="D155" s="236">
        <v>262</v>
      </c>
      <c r="E155" s="236">
        <v>275</v>
      </c>
      <c r="F155" s="237">
        <v>236</v>
      </c>
      <c r="G155" s="236">
        <v>266</v>
      </c>
      <c r="H155" s="236">
        <v>273</v>
      </c>
      <c r="I155" s="236">
        <v>252.36777446942256</v>
      </c>
      <c r="J155" s="236">
        <v>263.8</v>
      </c>
      <c r="K155" s="236">
        <v>260</v>
      </c>
      <c r="L155" s="236">
        <v>257</v>
      </c>
      <c r="M155" s="237">
        <v>210</v>
      </c>
      <c r="N155" s="233"/>
      <c r="O155" s="234"/>
      <c r="P155" s="234"/>
      <c r="Q155" s="234"/>
      <c r="R155" s="234"/>
      <c r="S155" s="234"/>
      <c r="T155" s="234"/>
      <c r="U155" s="234"/>
      <c r="V155" s="234"/>
      <c r="W155" s="234"/>
      <c r="X155" s="234"/>
      <c r="Y155" s="234"/>
      <c r="Z155" s="234"/>
      <c r="AA155" s="234"/>
      <c r="AB155" s="234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  <c r="AV155" s="234"/>
      <c r="AW155" s="234"/>
      <c r="AX155" s="234"/>
      <c r="AY155" s="234"/>
      <c r="AZ155" s="234"/>
      <c r="BA155" s="234"/>
      <c r="BB155" s="234"/>
      <c r="BC155" s="234"/>
      <c r="BD155" s="234"/>
      <c r="BE155" s="234"/>
      <c r="BF155" s="234"/>
      <c r="BG155" s="234"/>
      <c r="BH155" s="234"/>
      <c r="BI155" s="234"/>
      <c r="BJ155" s="234"/>
      <c r="BK155" s="234"/>
      <c r="BL155" s="234"/>
      <c r="BM155" s="235">
        <v>262.91013846015068</v>
      </c>
    </row>
    <row r="156" spans="1:65">
      <c r="A156" s="30"/>
      <c r="B156" s="19">
        <v>1</v>
      </c>
      <c r="C156" s="9">
        <v>5</v>
      </c>
      <c r="D156" s="236">
        <v>263</v>
      </c>
      <c r="E156" s="236">
        <v>268</v>
      </c>
      <c r="F156" s="237">
        <v>239</v>
      </c>
      <c r="G156" s="236">
        <v>252</v>
      </c>
      <c r="H156" s="236">
        <v>265</v>
      </c>
      <c r="I156" s="236">
        <v>251.31544035430738</v>
      </c>
      <c r="J156" s="236">
        <v>262.60000000000002</v>
      </c>
      <c r="K156" s="236">
        <v>273</v>
      </c>
      <c r="L156" s="236">
        <v>254</v>
      </c>
      <c r="M156" s="237">
        <v>210</v>
      </c>
      <c r="N156" s="233"/>
      <c r="O156" s="234"/>
      <c r="P156" s="234"/>
      <c r="Q156" s="234"/>
      <c r="R156" s="234"/>
      <c r="S156" s="234"/>
      <c r="T156" s="234"/>
      <c r="U156" s="234"/>
      <c r="V156" s="234"/>
      <c r="W156" s="234"/>
      <c r="X156" s="234"/>
      <c r="Y156" s="234"/>
      <c r="Z156" s="234"/>
      <c r="AA156" s="234"/>
      <c r="AB156" s="234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  <c r="AV156" s="234"/>
      <c r="AW156" s="234"/>
      <c r="AX156" s="234"/>
      <c r="AY156" s="234"/>
      <c r="AZ156" s="234"/>
      <c r="BA156" s="234"/>
      <c r="BB156" s="234"/>
      <c r="BC156" s="234"/>
      <c r="BD156" s="234"/>
      <c r="BE156" s="234"/>
      <c r="BF156" s="234"/>
      <c r="BG156" s="234"/>
      <c r="BH156" s="234"/>
      <c r="BI156" s="234"/>
      <c r="BJ156" s="234"/>
      <c r="BK156" s="234"/>
      <c r="BL156" s="234"/>
      <c r="BM156" s="235">
        <v>125</v>
      </c>
    </row>
    <row r="157" spans="1:65">
      <c r="A157" s="30"/>
      <c r="B157" s="19">
        <v>1</v>
      </c>
      <c r="C157" s="9">
        <v>6</v>
      </c>
      <c r="D157" s="236">
        <v>262</v>
      </c>
      <c r="E157" s="236">
        <v>277</v>
      </c>
      <c r="F157" s="237">
        <v>234</v>
      </c>
      <c r="G157" s="236">
        <v>267</v>
      </c>
      <c r="H157" s="236">
        <v>263</v>
      </c>
      <c r="I157" s="236">
        <v>242.25763250969379</v>
      </c>
      <c r="J157" s="236">
        <v>264.3</v>
      </c>
      <c r="K157" s="236">
        <v>272</v>
      </c>
      <c r="L157" s="236">
        <v>257</v>
      </c>
      <c r="M157" s="237">
        <v>210</v>
      </c>
      <c r="N157" s="233"/>
      <c r="O157" s="234"/>
      <c r="P157" s="234"/>
      <c r="Q157" s="234"/>
      <c r="R157" s="234"/>
      <c r="S157" s="234"/>
      <c r="T157" s="234"/>
      <c r="U157" s="234"/>
      <c r="V157" s="234"/>
      <c r="W157" s="234"/>
      <c r="X157" s="234"/>
      <c r="Y157" s="234"/>
      <c r="Z157" s="234"/>
      <c r="AA157" s="234"/>
      <c r="AB157" s="234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  <c r="AV157" s="234"/>
      <c r="AW157" s="234"/>
      <c r="AX157" s="234"/>
      <c r="AY157" s="234"/>
      <c r="AZ157" s="234"/>
      <c r="BA157" s="234"/>
      <c r="BB157" s="234"/>
      <c r="BC157" s="234"/>
      <c r="BD157" s="234"/>
      <c r="BE157" s="234"/>
      <c r="BF157" s="234"/>
      <c r="BG157" s="234"/>
      <c r="BH157" s="234"/>
      <c r="BI157" s="234"/>
      <c r="BJ157" s="234"/>
      <c r="BK157" s="234"/>
      <c r="BL157" s="234"/>
      <c r="BM157" s="239"/>
    </row>
    <row r="158" spans="1:65">
      <c r="A158" s="30"/>
      <c r="B158" s="20" t="s">
        <v>238</v>
      </c>
      <c r="C158" s="12"/>
      <c r="D158" s="240">
        <v>263.16666666666669</v>
      </c>
      <c r="E158" s="240">
        <v>276.33333333333331</v>
      </c>
      <c r="F158" s="240">
        <v>237.5</v>
      </c>
      <c r="G158" s="240">
        <v>259.16666666666669</v>
      </c>
      <c r="H158" s="240">
        <v>269</v>
      </c>
      <c r="I158" s="240">
        <v>248.7644410145389</v>
      </c>
      <c r="J158" s="240">
        <v>261.78333333333336</v>
      </c>
      <c r="K158" s="240">
        <v>265.5</v>
      </c>
      <c r="L158" s="240">
        <v>256.33333333333331</v>
      </c>
      <c r="M158" s="240">
        <v>211.66666666666666</v>
      </c>
      <c r="N158" s="233"/>
      <c r="O158" s="234"/>
      <c r="P158" s="234"/>
      <c r="Q158" s="234"/>
      <c r="R158" s="234"/>
      <c r="S158" s="234"/>
      <c r="T158" s="234"/>
      <c r="U158" s="234"/>
      <c r="V158" s="234"/>
      <c r="W158" s="234"/>
      <c r="X158" s="234"/>
      <c r="Y158" s="234"/>
      <c r="Z158" s="234"/>
      <c r="AA158" s="234"/>
      <c r="AB158" s="234"/>
      <c r="AC158" s="234"/>
      <c r="AD158" s="234"/>
      <c r="AE158" s="234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  <c r="AV158" s="234"/>
      <c r="AW158" s="234"/>
      <c r="AX158" s="234"/>
      <c r="AY158" s="234"/>
      <c r="AZ158" s="234"/>
      <c r="BA158" s="234"/>
      <c r="BB158" s="234"/>
      <c r="BC158" s="234"/>
      <c r="BD158" s="234"/>
      <c r="BE158" s="234"/>
      <c r="BF158" s="234"/>
      <c r="BG158" s="234"/>
      <c r="BH158" s="234"/>
      <c r="BI158" s="234"/>
      <c r="BJ158" s="234"/>
      <c r="BK158" s="234"/>
      <c r="BL158" s="234"/>
      <c r="BM158" s="239"/>
    </row>
    <row r="159" spans="1:65">
      <c r="A159" s="30"/>
      <c r="B159" s="3" t="s">
        <v>239</v>
      </c>
      <c r="C159" s="29"/>
      <c r="D159" s="236">
        <v>262.5</v>
      </c>
      <c r="E159" s="236">
        <v>276.5</v>
      </c>
      <c r="F159" s="236">
        <v>237.5</v>
      </c>
      <c r="G159" s="236">
        <v>263.5</v>
      </c>
      <c r="H159" s="236">
        <v>270.5</v>
      </c>
      <c r="I159" s="236">
        <v>249.32814485489834</v>
      </c>
      <c r="J159" s="236">
        <v>262.55</v>
      </c>
      <c r="K159" s="236">
        <v>264.5</v>
      </c>
      <c r="L159" s="236">
        <v>256.5</v>
      </c>
      <c r="M159" s="236">
        <v>210</v>
      </c>
      <c r="N159" s="233"/>
      <c r="O159" s="234"/>
      <c r="P159" s="234"/>
      <c r="Q159" s="234"/>
      <c r="R159" s="234"/>
      <c r="S159" s="234"/>
      <c r="T159" s="234"/>
      <c r="U159" s="234"/>
      <c r="V159" s="234"/>
      <c r="W159" s="234"/>
      <c r="X159" s="234"/>
      <c r="Y159" s="234"/>
      <c r="Z159" s="234"/>
      <c r="AA159" s="234"/>
      <c r="AB159" s="234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  <c r="AV159" s="234"/>
      <c r="AW159" s="234"/>
      <c r="AX159" s="234"/>
      <c r="AY159" s="234"/>
      <c r="AZ159" s="234"/>
      <c r="BA159" s="234"/>
      <c r="BB159" s="234"/>
      <c r="BC159" s="234"/>
      <c r="BD159" s="234"/>
      <c r="BE159" s="234"/>
      <c r="BF159" s="234"/>
      <c r="BG159" s="234"/>
      <c r="BH159" s="234"/>
      <c r="BI159" s="234"/>
      <c r="BJ159" s="234"/>
      <c r="BK159" s="234"/>
      <c r="BL159" s="234"/>
      <c r="BM159" s="239"/>
    </row>
    <row r="160" spans="1:65">
      <c r="A160" s="30"/>
      <c r="B160" s="3" t="s">
        <v>240</v>
      </c>
      <c r="C160" s="29"/>
      <c r="D160" s="236">
        <v>1.602081978759722</v>
      </c>
      <c r="E160" s="236">
        <v>5.4283207962192748</v>
      </c>
      <c r="F160" s="236">
        <v>3.5071355833500366</v>
      </c>
      <c r="G160" s="236">
        <v>9.5794919837466672</v>
      </c>
      <c r="H160" s="236">
        <v>4.0496913462633168</v>
      </c>
      <c r="I160" s="236">
        <v>4.5081892107806034</v>
      </c>
      <c r="J160" s="236">
        <v>2.5933890311071184</v>
      </c>
      <c r="K160" s="236">
        <v>5.9581876439064922</v>
      </c>
      <c r="L160" s="236">
        <v>1.7511900715418218</v>
      </c>
      <c r="M160" s="236">
        <v>4.082482904638618</v>
      </c>
      <c r="N160" s="233"/>
      <c r="O160" s="234"/>
      <c r="P160" s="234"/>
      <c r="Q160" s="234"/>
      <c r="R160" s="234"/>
      <c r="S160" s="234"/>
      <c r="T160" s="234"/>
      <c r="U160" s="234"/>
      <c r="V160" s="234"/>
      <c r="W160" s="234"/>
      <c r="X160" s="234"/>
      <c r="Y160" s="234"/>
      <c r="Z160" s="234"/>
      <c r="AA160" s="234"/>
      <c r="AB160" s="234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  <c r="AV160" s="234"/>
      <c r="AW160" s="234"/>
      <c r="AX160" s="234"/>
      <c r="AY160" s="234"/>
      <c r="AZ160" s="234"/>
      <c r="BA160" s="234"/>
      <c r="BB160" s="234"/>
      <c r="BC160" s="234"/>
      <c r="BD160" s="234"/>
      <c r="BE160" s="234"/>
      <c r="BF160" s="234"/>
      <c r="BG160" s="234"/>
      <c r="BH160" s="234"/>
      <c r="BI160" s="234"/>
      <c r="BJ160" s="234"/>
      <c r="BK160" s="234"/>
      <c r="BL160" s="234"/>
      <c r="BM160" s="239"/>
    </row>
    <row r="161" spans="1:65">
      <c r="A161" s="30"/>
      <c r="B161" s="3" t="s">
        <v>87</v>
      </c>
      <c r="C161" s="29"/>
      <c r="D161" s="13">
        <v>6.0877085956670875E-3</v>
      </c>
      <c r="E161" s="13">
        <v>1.9644104208272405E-2</v>
      </c>
      <c r="F161" s="13">
        <v>1.4766886666736997E-2</v>
      </c>
      <c r="G161" s="13">
        <v>3.6962670033749194E-2</v>
      </c>
      <c r="H161" s="13">
        <v>1.5054614670123855E-2</v>
      </c>
      <c r="I161" s="13">
        <v>1.8122321632443941E-2</v>
      </c>
      <c r="J161" s="13">
        <v>9.9066239171342139E-3</v>
      </c>
      <c r="K161" s="13">
        <v>2.2441384722811646E-2</v>
      </c>
      <c r="L161" s="13">
        <v>6.8316907862489805E-3</v>
      </c>
      <c r="M161" s="13">
        <v>1.9287320809316305E-2</v>
      </c>
      <c r="N161" s="156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241</v>
      </c>
      <c r="C162" s="29"/>
      <c r="D162" s="13">
        <v>9.7572580509242002E-4</v>
      </c>
      <c r="E162" s="13">
        <v>5.1056208603447173E-2</v>
      </c>
      <c r="F162" s="13">
        <v>-9.6649519143599316E-2</v>
      </c>
      <c r="G162" s="13">
        <v>-1.4238598083015308E-2</v>
      </c>
      <c r="H162" s="13">
        <v>2.3163281475249597E-2</v>
      </c>
      <c r="I162" s="13">
        <v>-5.3804305640179129E-2</v>
      </c>
      <c r="J162" s="13">
        <v>-4.2858945395447545E-3</v>
      </c>
      <c r="K162" s="13">
        <v>9.8507480731553354E-3</v>
      </c>
      <c r="L162" s="13">
        <v>-2.50154108370918E-2</v>
      </c>
      <c r="M162" s="13">
        <v>-0.19490869425429558</v>
      </c>
      <c r="N162" s="156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242</v>
      </c>
      <c r="C163" s="47"/>
      <c r="D163" s="45">
        <v>0.27</v>
      </c>
      <c r="E163" s="45">
        <v>1.58</v>
      </c>
      <c r="F163" s="45">
        <v>2.29</v>
      </c>
      <c r="G163" s="45">
        <v>0.13</v>
      </c>
      <c r="H163" s="45">
        <v>0.85</v>
      </c>
      <c r="I163" s="45">
        <v>1.17</v>
      </c>
      <c r="J163" s="45">
        <v>0.13</v>
      </c>
      <c r="K163" s="45">
        <v>0.5</v>
      </c>
      <c r="L163" s="45">
        <v>0.41</v>
      </c>
      <c r="M163" s="45">
        <v>4.8600000000000003</v>
      </c>
      <c r="N163" s="156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BM164" s="55"/>
    </row>
    <row r="165" spans="1:65" ht="15">
      <c r="B165" s="8" t="s">
        <v>620</v>
      </c>
      <c r="BM165" s="28" t="s">
        <v>67</v>
      </c>
    </row>
    <row r="166" spans="1:65" ht="15">
      <c r="A166" s="25" t="s">
        <v>22</v>
      </c>
      <c r="B166" s="18" t="s">
        <v>114</v>
      </c>
      <c r="C166" s="15" t="s">
        <v>115</v>
      </c>
      <c r="D166" s="16" t="s">
        <v>234</v>
      </c>
      <c r="E166" s="17" t="s">
        <v>234</v>
      </c>
      <c r="F166" s="17" t="s">
        <v>234</v>
      </c>
      <c r="G166" s="17" t="s">
        <v>234</v>
      </c>
      <c r="H166" s="17" t="s">
        <v>234</v>
      </c>
      <c r="I166" s="17" t="s">
        <v>234</v>
      </c>
      <c r="J166" s="17" t="s">
        <v>234</v>
      </c>
      <c r="K166" s="156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235</v>
      </c>
      <c r="C167" s="9" t="s">
        <v>235</v>
      </c>
      <c r="D167" s="153" t="s">
        <v>246</v>
      </c>
      <c r="E167" s="155" t="s">
        <v>253</v>
      </c>
      <c r="F167" s="155" t="s">
        <v>254</v>
      </c>
      <c r="G167" s="155" t="s">
        <v>257</v>
      </c>
      <c r="H167" s="155" t="s">
        <v>263</v>
      </c>
      <c r="I167" s="155" t="s">
        <v>264</v>
      </c>
      <c r="J167" s="155" t="s">
        <v>267</v>
      </c>
      <c r="K167" s="156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337</v>
      </c>
      <c r="E168" s="11" t="s">
        <v>337</v>
      </c>
      <c r="F168" s="11" t="s">
        <v>103</v>
      </c>
      <c r="G168" s="11" t="s">
        <v>337</v>
      </c>
      <c r="H168" s="11" t="s">
        <v>100</v>
      </c>
      <c r="I168" s="11" t="s">
        <v>103</v>
      </c>
      <c r="J168" s="11" t="s">
        <v>103</v>
      </c>
      <c r="K168" s="156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156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31">
        <v>69.900000000000006</v>
      </c>
      <c r="E170" s="231">
        <v>61.600000000000009</v>
      </c>
      <c r="F170" s="231">
        <v>73</v>
      </c>
      <c r="G170" s="231">
        <v>70.512411942067502</v>
      </c>
      <c r="H170" s="231">
        <v>75.418000000000006</v>
      </c>
      <c r="I170" s="246">
        <v>109</v>
      </c>
      <c r="J170" s="231">
        <v>68.5</v>
      </c>
      <c r="K170" s="233"/>
      <c r="L170" s="234"/>
      <c r="M170" s="234"/>
      <c r="N170" s="234"/>
      <c r="O170" s="234"/>
      <c r="P170" s="234"/>
      <c r="Q170" s="234"/>
      <c r="R170" s="234"/>
      <c r="S170" s="234"/>
      <c r="T170" s="234"/>
      <c r="U170" s="234"/>
      <c r="V170" s="234"/>
      <c r="W170" s="234"/>
      <c r="X170" s="234"/>
      <c r="Y170" s="234"/>
      <c r="Z170" s="234"/>
      <c r="AA170" s="234"/>
      <c r="AB170" s="234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  <c r="AV170" s="234"/>
      <c r="AW170" s="234"/>
      <c r="AX170" s="234"/>
      <c r="AY170" s="234"/>
      <c r="AZ170" s="234"/>
      <c r="BA170" s="234"/>
      <c r="BB170" s="234"/>
      <c r="BC170" s="234"/>
      <c r="BD170" s="234"/>
      <c r="BE170" s="234"/>
      <c r="BF170" s="234"/>
      <c r="BG170" s="234"/>
      <c r="BH170" s="234"/>
      <c r="BI170" s="234"/>
      <c r="BJ170" s="234"/>
      <c r="BK170" s="234"/>
      <c r="BL170" s="234"/>
      <c r="BM170" s="235">
        <v>1</v>
      </c>
    </row>
    <row r="171" spans="1:65">
      <c r="A171" s="30"/>
      <c r="B171" s="19">
        <v>1</v>
      </c>
      <c r="C171" s="9">
        <v>2</v>
      </c>
      <c r="D171" s="236">
        <v>67.5</v>
      </c>
      <c r="E171" s="236">
        <v>64.400000000000006</v>
      </c>
      <c r="F171" s="236">
        <v>71</v>
      </c>
      <c r="G171" s="236">
        <v>67.834662535914902</v>
      </c>
      <c r="H171" s="236">
        <v>75.614000000000004</v>
      </c>
      <c r="I171" s="236">
        <v>75</v>
      </c>
      <c r="J171" s="236">
        <v>66.2</v>
      </c>
      <c r="K171" s="233"/>
      <c r="L171" s="234"/>
      <c r="M171" s="234"/>
      <c r="N171" s="234"/>
      <c r="O171" s="234"/>
      <c r="P171" s="234"/>
      <c r="Q171" s="234"/>
      <c r="R171" s="234"/>
      <c r="S171" s="234"/>
      <c r="T171" s="234"/>
      <c r="U171" s="234"/>
      <c r="V171" s="234"/>
      <c r="W171" s="234"/>
      <c r="X171" s="234"/>
      <c r="Y171" s="234"/>
      <c r="Z171" s="234"/>
      <c r="AA171" s="234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  <c r="AV171" s="234"/>
      <c r="AW171" s="234"/>
      <c r="AX171" s="234"/>
      <c r="AY171" s="234"/>
      <c r="AZ171" s="234"/>
      <c r="BA171" s="234"/>
      <c r="BB171" s="234"/>
      <c r="BC171" s="234"/>
      <c r="BD171" s="234"/>
      <c r="BE171" s="234"/>
      <c r="BF171" s="234"/>
      <c r="BG171" s="234"/>
      <c r="BH171" s="234"/>
      <c r="BI171" s="234"/>
      <c r="BJ171" s="234"/>
      <c r="BK171" s="234"/>
      <c r="BL171" s="234"/>
      <c r="BM171" s="235">
        <v>36</v>
      </c>
    </row>
    <row r="172" spans="1:65">
      <c r="A172" s="30"/>
      <c r="B172" s="19">
        <v>1</v>
      </c>
      <c r="C172" s="9">
        <v>3</v>
      </c>
      <c r="D172" s="236">
        <v>69.099999999999994</v>
      </c>
      <c r="E172" s="236">
        <v>64.7</v>
      </c>
      <c r="F172" s="236">
        <v>73.099999999999994</v>
      </c>
      <c r="G172" s="236">
        <v>68.474204256351101</v>
      </c>
      <c r="H172" s="236">
        <v>75.75</v>
      </c>
      <c r="I172" s="236">
        <v>71</v>
      </c>
      <c r="J172" s="236">
        <v>70</v>
      </c>
      <c r="K172" s="233"/>
      <c r="L172" s="234"/>
      <c r="M172" s="234"/>
      <c r="N172" s="234"/>
      <c r="O172" s="234"/>
      <c r="P172" s="234"/>
      <c r="Q172" s="234"/>
      <c r="R172" s="234"/>
      <c r="S172" s="234"/>
      <c r="T172" s="234"/>
      <c r="U172" s="234"/>
      <c r="V172" s="234"/>
      <c r="W172" s="234"/>
      <c r="X172" s="234"/>
      <c r="Y172" s="234"/>
      <c r="Z172" s="234"/>
      <c r="AA172" s="234"/>
      <c r="AB172" s="234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  <c r="AV172" s="234"/>
      <c r="AW172" s="234"/>
      <c r="AX172" s="234"/>
      <c r="AY172" s="234"/>
      <c r="AZ172" s="234"/>
      <c r="BA172" s="234"/>
      <c r="BB172" s="234"/>
      <c r="BC172" s="234"/>
      <c r="BD172" s="234"/>
      <c r="BE172" s="234"/>
      <c r="BF172" s="234"/>
      <c r="BG172" s="234"/>
      <c r="BH172" s="234"/>
      <c r="BI172" s="234"/>
      <c r="BJ172" s="234"/>
      <c r="BK172" s="234"/>
      <c r="BL172" s="234"/>
      <c r="BM172" s="235">
        <v>16</v>
      </c>
    </row>
    <row r="173" spans="1:65">
      <c r="A173" s="30"/>
      <c r="B173" s="19">
        <v>1</v>
      </c>
      <c r="C173" s="9">
        <v>4</v>
      </c>
      <c r="D173" s="236">
        <v>60</v>
      </c>
      <c r="E173" s="236">
        <v>67.2</v>
      </c>
      <c r="F173" s="236">
        <v>73.099999999999994</v>
      </c>
      <c r="G173" s="236">
        <v>70.455043172971997</v>
      </c>
      <c r="H173" s="236">
        <v>75.635000000000005</v>
      </c>
      <c r="I173" s="236">
        <v>80</v>
      </c>
      <c r="J173" s="236">
        <v>70.599999999999994</v>
      </c>
      <c r="K173" s="233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4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  <c r="AV173" s="234"/>
      <c r="AW173" s="234"/>
      <c r="AX173" s="234"/>
      <c r="AY173" s="234"/>
      <c r="AZ173" s="234"/>
      <c r="BA173" s="234"/>
      <c r="BB173" s="234"/>
      <c r="BC173" s="234"/>
      <c r="BD173" s="234"/>
      <c r="BE173" s="234"/>
      <c r="BF173" s="234"/>
      <c r="BG173" s="234"/>
      <c r="BH173" s="234"/>
      <c r="BI173" s="234"/>
      <c r="BJ173" s="234"/>
      <c r="BK173" s="234"/>
      <c r="BL173" s="234"/>
      <c r="BM173" s="235">
        <v>70.47408279880861</v>
      </c>
    </row>
    <row r="174" spans="1:65">
      <c r="A174" s="30"/>
      <c r="B174" s="19">
        <v>1</v>
      </c>
      <c r="C174" s="9">
        <v>5</v>
      </c>
      <c r="D174" s="236">
        <v>71.8</v>
      </c>
      <c r="E174" s="236">
        <v>61.9</v>
      </c>
      <c r="F174" s="236">
        <v>71.3</v>
      </c>
      <c r="G174" s="236">
        <v>71.458957404956095</v>
      </c>
      <c r="H174" s="236">
        <v>75.596999999999994</v>
      </c>
      <c r="I174" s="238">
        <v>86</v>
      </c>
      <c r="J174" s="236">
        <v>72.3</v>
      </c>
      <c r="K174" s="233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  <c r="Y174" s="234"/>
      <c r="Z174" s="234"/>
      <c r="AA174" s="234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  <c r="AV174" s="234"/>
      <c r="AW174" s="234"/>
      <c r="AX174" s="234"/>
      <c r="AY174" s="234"/>
      <c r="AZ174" s="234"/>
      <c r="BA174" s="234"/>
      <c r="BB174" s="234"/>
      <c r="BC174" s="234"/>
      <c r="BD174" s="234"/>
      <c r="BE174" s="234"/>
      <c r="BF174" s="234"/>
      <c r="BG174" s="234"/>
      <c r="BH174" s="234"/>
      <c r="BI174" s="234"/>
      <c r="BJ174" s="234"/>
      <c r="BK174" s="234"/>
      <c r="BL174" s="234"/>
      <c r="BM174" s="235">
        <v>126</v>
      </c>
    </row>
    <row r="175" spans="1:65">
      <c r="A175" s="30"/>
      <c r="B175" s="19">
        <v>1</v>
      </c>
      <c r="C175" s="9">
        <v>6</v>
      </c>
      <c r="D175" s="236">
        <v>65.400000000000006</v>
      </c>
      <c r="E175" s="236">
        <v>66.400000000000006</v>
      </c>
      <c r="F175" s="236">
        <v>69.900000000000006</v>
      </c>
      <c r="G175" s="236">
        <v>69.617198237699697</v>
      </c>
      <c r="H175" s="236">
        <v>75.745000000000005</v>
      </c>
      <c r="I175" s="236">
        <v>73</v>
      </c>
      <c r="J175" s="236">
        <v>70.400000000000006</v>
      </c>
      <c r="K175" s="233"/>
      <c r="L175" s="234"/>
      <c r="M175" s="234"/>
      <c r="N175" s="234"/>
      <c r="O175" s="234"/>
      <c r="P175" s="234"/>
      <c r="Q175" s="234"/>
      <c r="R175" s="234"/>
      <c r="S175" s="234"/>
      <c r="T175" s="234"/>
      <c r="U175" s="234"/>
      <c r="V175" s="234"/>
      <c r="W175" s="234"/>
      <c r="X175" s="234"/>
      <c r="Y175" s="234"/>
      <c r="Z175" s="234"/>
      <c r="AA175" s="234"/>
      <c r="AB175" s="234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  <c r="AV175" s="234"/>
      <c r="AW175" s="234"/>
      <c r="AX175" s="234"/>
      <c r="AY175" s="234"/>
      <c r="AZ175" s="234"/>
      <c r="BA175" s="234"/>
      <c r="BB175" s="234"/>
      <c r="BC175" s="234"/>
      <c r="BD175" s="234"/>
      <c r="BE175" s="234"/>
      <c r="BF175" s="234"/>
      <c r="BG175" s="234"/>
      <c r="BH175" s="234"/>
      <c r="BI175" s="234"/>
      <c r="BJ175" s="234"/>
      <c r="BK175" s="234"/>
      <c r="BL175" s="234"/>
      <c r="BM175" s="239"/>
    </row>
    <row r="176" spans="1:65">
      <c r="A176" s="30"/>
      <c r="B176" s="20" t="s">
        <v>238</v>
      </c>
      <c r="C176" s="12"/>
      <c r="D176" s="240">
        <v>67.283333333333346</v>
      </c>
      <c r="E176" s="240">
        <v>64.366666666666674</v>
      </c>
      <c r="F176" s="240">
        <v>71.899999999999991</v>
      </c>
      <c r="G176" s="240">
        <v>69.725412924993549</v>
      </c>
      <c r="H176" s="240">
        <v>75.626500000000007</v>
      </c>
      <c r="I176" s="240">
        <v>82.333333333333329</v>
      </c>
      <c r="J176" s="240">
        <v>69.666666666666671</v>
      </c>
      <c r="K176" s="233"/>
      <c r="L176" s="234"/>
      <c r="M176" s="234"/>
      <c r="N176" s="234"/>
      <c r="O176" s="234"/>
      <c r="P176" s="234"/>
      <c r="Q176" s="234"/>
      <c r="R176" s="234"/>
      <c r="S176" s="234"/>
      <c r="T176" s="234"/>
      <c r="U176" s="234"/>
      <c r="V176" s="234"/>
      <c r="W176" s="234"/>
      <c r="X176" s="234"/>
      <c r="Y176" s="234"/>
      <c r="Z176" s="234"/>
      <c r="AA176" s="234"/>
      <c r="AB176" s="234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  <c r="AU176" s="234"/>
      <c r="AV176" s="234"/>
      <c r="AW176" s="234"/>
      <c r="AX176" s="234"/>
      <c r="AY176" s="234"/>
      <c r="AZ176" s="234"/>
      <c r="BA176" s="234"/>
      <c r="BB176" s="234"/>
      <c r="BC176" s="234"/>
      <c r="BD176" s="234"/>
      <c r="BE176" s="234"/>
      <c r="BF176" s="234"/>
      <c r="BG176" s="234"/>
      <c r="BH176" s="234"/>
      <c r="BI176" s="234"/>
      <c r="BJ176" s="234"/>
      <c r="BK176" s="234"/>
      <c r="BL176" s="234"/>
      <c r="BM176" s="239"/>
    </row>
    <row r="177" spans="1:65">
      <c r="A177" s="30"/>
      <c r="B177" s="3" t="s">
        <v>239</v>
      </c>
      <c r="C177" s="29"/>
      <c r="D177" s="236">
        <v>68.3</v>
      </c>
      <c r="E177" s="236">
        <v>64.550000000000011</v>
      </c>
      <c r="F177" s="236">
        <v>72.150000000000006</v>
      </c>
      <c r="G177" s="236">
        <v>70.036120705335847</v>
      </c>
      <c r="H177" s="236">
        <v>75.624500000000012</v>
      </c>
      <c r="I177" s="236">
        <v>77.5</v>
      </c>
      <c r="J177" s="236">
        <v>70.2</v>
      </c>
      <c r="K177" s="233"/>
      <c r="L177" s="234"/>
      <c r="M177" s="234"/>
      <c r="N177" s="234"/>
      <c r="O177" s="234"/>
      <c r="P177" s="234"/>
      <c r="Q177" s="234"/>
      <c r="R177" s="234"/>
      <c r="S177" s="234"/>
      <c r="T177" s="234"/>
      <c r="U177" s="234"/>
      <c r="V177" s="234"/>
      <c r="W177" s="234"/>
      <c r="X177" s="234"/>
      <c r="Y177" s="234"/>
      <c r="Z177" s="234"/>
      <c r="AA177" s="234"/>
      <c r="AB177" s="234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  <c r="AU177" s="234"/>
      <c r="AV177" s="234"/>
      <c r="AW177" s="234"/>
      <c r="AX177" s="234"/>
      <c r="AY177" s="234"/>
      <c r="AZ177" s="234"/>
      <c r="BA177" s="234"/>
      <c r="BB177" s="234"/>
      <c r="BC177" s="234"/>
      <c r="BD177" s="234"/>
      <c r="BE177" s="234"/>
      <c r="BF177" s="234"/>
      <c r="BG177" s="234"/>
      <c r="BH177" s="234"/>
      <c r="BI177" s="234"/>
      <c r="BJ177" s="234"/>
      <c r="BK177" s="234"/>
      <c r="BL177" s="234"/>
      <c r="BM177" s="239"/>
    </row>
    <row r="178" spans="1:65">
      <c r="A178" s="30"/>
      <c r="B178" s="3" t="s">
        <v>240</v>
      </c>
      <c r="C178" s="29"/>
      <c r="D178" s="220">
        <v>4.1758432282195006</v>
      </c>
      <c r="E178" s="220">
        <v>2.2809354806014719</v>
      </c>
      <c r="F178" s="220">
        <v>1.3608820668963166</v>
      </c>
      <c r="G178" s="220">
        <v>1.3644834041117719</v>
      </c>
      <c r="H178" s="220">
        <v>0.12154464200449047</v>
      </c>
      <c r="I178" s="220">
        <v>14.137420792586855</v>
      </c>
      <c r="J178" s="220">
        <v>2.0896570691543288</v>
      </c>
      <c r="K178" s="217"/>
      <c r="L178" s="218"/>
      <c r="M178" s="21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21"/>
    </row>
    <row r="179" spans="1:65">
      <c r="A179" s="30"/>
      <c r="B179" s="3" t="s">
        <v>87</v>
      </c>
      <c r="C179" s="29"/>
      <c r="D179" s="13">
        <v>6.206356048877136E-2</v>
      </c>
      <c r="E179" s="13">
        <v>3.5436594727107272E-2</v>
      </c>
      <c r="F179" s="13">
        <v>1.8927427912327075E-2</v>
      </c>
      <c r="G179" s="13">
        <v>1.9569384344551705E-2</v>
      </c>
      <c r="H179" s="13">
        <v>1.6071699999932623E-3</v>
      </c>
      <c r="I179" s="13">
        <v>0.17170956428243145</v>
      </c>
      <c r="J179" s="13">
        <v>2.999507754766979E-2</v>
      </c>
      <c r="K179" s="156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241</v>
      </c>
      <c r="C180" s="29"/>
      <c r="D180" s="13">
        <v>-4.5275501840645549E-2</v>
      </c>
      <c r="E180" s="13">
        <v>-8.6661874686295048E-2</v>
      </c>
      <c r="F180" s="13">
        <v>2.0233214035039415E-2</v>
      </c>
      <c r="G180" s="13">
        <v>-1.0623336183776755E-2</v>
      </c>
      <c r="H180" s="13">
        <v>7.3110808918232628E-2</v>
      </c>
      <c r="I180" s="13">
        <v>0.16827818204290557</v>
      </c>
      <c r="J180" s="13">
        <v>-1.1456922886772025E-2</v>
      </c>
      <c r="K180" s="156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242</v>
      </c>
      <c r="C181" s="47"/>
      <c r="D181" s="45">
        <v>0.67</v>
      </c>
      <c r="E181" s="45">
        <v>1.48</v>
      </c>
      <c r="F181" s="45">
        <v>0.6</v>
      </c>
      <c r="G181" s="45">
        <v>0</v>
      </c>
      <c r="H181" s="45">
        <v>1.63</v>
      </c>
      <c r="I181" s="45">
        <v>3.48</v>
      </c>
      <c r="J181" s="45">
        <v>0.02</v>
      </c>
      <c r="K181" s="156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BM182" s="55"/>
    </row>
    <row r="183" spans="1:65" ht="15">
      <c r="B183" s="8" t="s">
        <v>621</v>
      </c>
      <c r="BM183" s="28" t="s">
        <v>67</v>
      </c>
    </row>
    <row r="184" spans="1:65" ht="15">
      <c r="A184" s="25" t="s">
        <v>25</v>
      </c>
      <c r="B184" s="18" t="s">
        <v>114</v>
      </c>
      <c r="C184" s="15" t="s">
        <v>115</v>
      </c>
      <c r="D184" s="16" t="s">
        <v>234</v>
      </c>
      <c r="E184" s="17" t="s">
        <v>234</v>
      </c>
      <c r="F184" s="17" t="s">
        <v>234</v>
      </c>
      <c r="G184" s="17" t="s">
        <v>234</v>
      </c>
      <c r="H184" s="17" t="s">
        <v>234</v>
      </c>
      <c r="I184" s="17" t="s">
        <v>234</v>
      </c>
      <c r="J184" s="17" t="s">
        <v>234</v>
      </c>
      <c r="K184" s="17" t="s">
        <v>234</v>
      </c>
      <c r="L184" s="17" t="s">
        <v>234</v>
      </c>
      <c r="M184" s="17" t="s">
        <v>234</v>
      </c>
      <c r="N184" s="17" t="s">
        <v>234</v>
      </c>
      <c r="O184" s="17" t="s">
        <v>234</v>
      </c>
      <c r="P184" s="17" t="s">
        <v>234</v>
      </c>
      <c r="Q184" s="17" t="s">
        <v>234</v>
      </c>
      <c r="R184" s="17" t="s">
        <v>234</v>
      </c>
      <c r="S184" s="17" t="s">
        <v>234</v>
      </c>
      <c r="T184" s="17" t="s">
        <v>234</v>
      </c>
      <c r="U184" s="17" t="s">
        <v>234</v>
      </c>
      <c r="V184" s="17" t="s">
        <v>234</v>
      </c>
      <c r="W184" s="17" t="s">
        <v>234</v>
      </c>
      <c r="X184" s="17" t="s">
        <v>234</v>
      </c>
      <c r="Y184" s="156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235</v>
      </c>
      <c r="C185" s="9" t="s">
        <v>235</v>
      </c>
      <c r="D185" s="153" t="s">
        <v>245</v>
      </c>
      <c r="E185" s="155" t="s">
        <v>246</v>
      </c>
      <c r="F185" s="155" t="s">
        <v>247</v>
      </c>
      <c r="G185" s="155" t="s">
        <v>248</v>
      </c>
      <c r="H185" s="155" t="s">
        <v>249</v>
      </c>
      <c r="I185" s="155" t="s">
        <v>250</v>
      </c>
      <c r="J185" s="155" t="s">
        <v>251</v>
      </c>
      <c r="K185" s="155" t="s">
        <v>252</v>
      </c>
      <c r="L185" s="155" t="s">
        <v>253</v>
      </c>
      <c r="M185" s="155" t="s">
        <v>254</v>
      </c>
      <c r="N185" s="155" t="s">
        <v>255</v>
      </c>
      <c r="O185" s="155" t="s">
        <v>256</v>
      </c>
      <c r="P185" s="155" t="s">
        <v>257</v>
      </c>
      <c r="Q185" s="155" t="s">
        <v>259</v>
      </c>
      <c r="R185" s="155" t="s">
        <v>260</v>
      </c>
      <c r="S185" s="155" t="s">
        <v>261</v>
      </c>
      <c r="T185" s="155" t="s">
        <v>264</v>
      </c>
      <c r="U185" s="155" t="s">
        <v>267</v>
      </c>
      <c r="V185" s="155" t="s">
        <v>269</v>
      </c>
      <c r="W185" s="155" t="s">
        <v>270</v>
      </c>
      <c r="X185" s="155" t="s">
        <v>271</v>
      </c>
      <c r="Y185" s="156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337</v>
      </c>
      <c r="E186" s="11" t="s">
        <v>337</v>
      </c>
      <c r="F186" s="11" t="s">
        <v>104</v>
      </c>
      <c r="G186" s="11" t="s">
        <v>104</v>
      </c>
      <c r="H186" s="11" t="s">
        <v>104</v>
      </c>
      <c r="I186" s="11" t="s">
        <v>104</v>
      </c>
      <c r="J186" s="11" t="s">
        <v>104</v>
      </c>
      <c r="K186" s="11" t="s">
        <v>104</v>
      </c>
      <c r="L186" s="11" t="s">
        <v>337</v>
      </c>
      <c r="M186" s="11" t="s">
        <v>103</v>
      </c>
      <c r="N186" s="11" t="s">
        <v>104</v>
      </c>
      <c r="O186" s="11" t="s">
        <v>104</v>
      </c>
      <c r="P186" s="11" t="s">
        <v>337</v>
      </c>
      <c r="Q186" s="11" t="s">
        <v>103</v>
      </c>
      <c r="R186" s="11" t="s">
        <v>104</v>
      </c>
      <c r="S186" s="11" t="s">
        <v>337</v>
      </c>
      <c r="T186" s="11" t="s">
        <v>103</v>
      </c>
      <c r="U186" s="11" t="s">
        <v>103</v>
      </c>
      <c r="V186" s="11" t="s">
        <v>104</v>
      </c>
      <c r="W186" s="11" t="s">
        <v>104</v>
      </c>
      <c r="X186" s="11" t="s">
        <v>104</v>
      </c>
      <c r="Y186" s="156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156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10</v>
      </c>
      <c r="E188" s="22">
        <v>8.1</v>
      </c>
      <c r="F188" s="22">
        <v>11</v>
      </c>
      <c r="G188" s="151">
        <v>20</v>
      </c>
      <c r="H188" s="151" t="s">
        <v>288</v>
      </c>
      <c r="I188" s="151" t="s">
        <v>288</v>
      </c>
      <c r="J188" s="151" t="s">
        <v>288</v>
      </c>
      <c r="K188" s="151" t="s">
        <v>288</v>
      </c>
      <c r="L188" s="22">
        <v>7</v>
      </c>
      <c r="M188" s="22">
        <v>8</v>
      </c>
      <c r="N188" s="151" t="s">
        <v>288</v>
      </c>
      <c r="O188" s="151" t="s">
        <v>288</v>
      </c>
      <c r="P188" s="151" t="s">
        <v>97</v>
      </c>
      <c r="Q188" s="22">
        <v>8.2142441857104611</v>
      </c>
      <c r="R188" s="22">
        <v>7.7000000000000011</v>
      </c>
      <c r="S188" s="22">
        <v>9</v>
      </c>
      <c r="T188" s="158">
        <v>15</v>
      </c>
      <c r="U188" s="22">
        <v>7.6</v>
      </c>
      <c r="V188" s="151" t="s">
        <v>97</v>
      </c>
      <c r="W188" s="22">
        <v>10</v>
      </c>
      <c r="X188" s="151" t="s">
        <v>288</v>
      </c>
      <c r="Y188" s="156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11</v>
      </c>
      <c r="E189" s="11">
        <v>8.1999999999999993</v>
      </c>
      <c r="F189" s="152" t="s">
        <v>97</v>
      </c>
      <c r="G189" s="152" t="s">
        <v>288</v>
      </c>
      <c r="H189" s="152" t="s">
        <v>288</v>
      </c>
      <c r="I189" s="152" t="s">
        <v>288</v>
      </c>
      <c r="J189" s="152" t="s">
        <v>288</v>
      </c>
      <c r="K189" s="152" t="s">
        <v>288</v>
      </c>
      <c r="L189" s="11">
        <v>8</v>
      </c>
      <c r="M189" s="11">
        <v>8</v>
      </c>
      <c r="N189" s="152" t="s">
        <v>288</v>
      </c>
      <c r="O189" s="152" t="s">
        <v>288</v>
      </c>
      <c r="P189" s="152" t="s">
        <v>97</v>
      </c>
      <c r="Q189" s="11">
        <v>8.0923982094481044</v>
      </c>
      <c r="R189" s="11">
        <v>7.7000000000000011</v>
      </c>
      <c r="S189" s="11">
        <v>9</v>
      </c>
      <c r="T189" s="11">
        <v>9</v>
      </c>
      <c r="U189" s="11">
        <v>7.8</v>
      </c>
      <c r="V189" s="152" t="s">
        <v>97</v>
      </c>
      <c r="W189" s="11">
        <v>10</v>
      </c>
      <c r="X189" s="152" t="s">
        <v>288</v>
      </c>
      <c r="Y189" s="156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37</v>
      </c>
    </row>
    <row r="190" spans="1:65">
      <c r="A190" s="30"/>
      <c r="B190" s="19">
        <v>1</v>
      </c>
      <c r="C190" s="9">
        <v>3</v>
      </c>
      <c r="D190" s="11">
        <v>11</v>
      </c>
      <c r="E190" s="11">
        <v>7.8</v>
      </c>
      <c r="F190" s="152" t="s">
        <v>97</v>
      </c>
      <c r="G190" s="152" t="s">
        <v>288</v>
      </c>
      <c r="H190" s="152" t="s">
        <v>288</v>
      </c>
      <c r="I190" s="152" t="s">
        <v>288</v>
      </c>
      <c r="J190" s="152" t="s">
        <v>288</v>
      </c>
      <c r="K190" s="152" t="s">
        <v>288</v>
      </c>
      <c r="L190" s="11">
        <v>8</v>
      </c>
      <c r="M190" s="11">
        <v>8</v>
      </c>
      <c r="N190" s="152" t="s">
        <v>288</v>
      </c>
      <c r="O190" s="152" t="s">
        <v>288</v>
      </c>
      <c r="P190" s="152" t="s">
        <v>97</v>
      </c>
      <c r="Q190" s="11">
        <v>7.7631988918229853</v>
      </c>
      <c r="R190" s="11">
        <v>7.4</v>
      </c>
      <c r="S190" s="11">
        <v>9</v>
      </c>
      <c r="T190" s="11">
        <v>10</v>
      </c>
      <c r="U190" s="11">
        <v>7.9</v>
      </c>
      <c r="V190" s="152" t="s">
        <v>97</v>
      </c>
      <c r="W190" s="11">
        <v>10</v>
      </c>
      <c r="X190" s="152" t="s">
        <v>288</v>
      </c>
      <c r="Y190" s="156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19">
        <v>1</v>
      </c>
      <c r="C191" s="9">
        <v>4</v>
      </c>
      <c r="D191" s="11">
        <v>11</v>
      </c>
      <c r="E191" s="11">
        <v>7.9</v>
      </c>
      <c r="F191" s="152" t="s">
        <v>97</v>
      </c>
      <c r="G191" s="152" t="s">
        <v>288</v>
      </c>
      <c r="H191" s="152" t="s">
        <v>288</v>
      </c>
      <c r="I191" s="152" t="s">
        <v>288</v>
      </c>
      <c r="J191" s="152" t="s">
        <v>288</v>
      </c>
      <c r="K191" s="152" t="s">
        <v>288</v>
      </c>
      <c r="L191" s="11">
        <v>8</v>
      </c>
      <c r="M191" s="11">
        <v>8</v>
      </c>
      <c r="N191" s="152" t="s">
        <v>288</v>
      </c>
      <c r="O191" s="152" t="s">
        <v>288</v>
      </c>
      <c r="P191" s="152" t="s">
        <v>97</v>
      </c>
      <c r="Q191" s="11">
        <v>7.6802989347372046</v>
      </c>
      <c r="R191" s="11">
        <v>7.7000000000000011</v>
      </c>
      <c r="S191" s="11">
        <v>9</v>
      </c>
      <c r="T191" s="11">
        <v>10</v>
      </c>
      <c r="U191" s="11">
        <v>7.5</v>
      </c>
      <c r="V191" s="152" t="s">
        <v>97</v>
      </c>
      <c r="W191" s="11">
        <v>10</v>
      </c>
      <c r="X191" s="152" t="s">
        <v>288</v>
      </c>
      <c r="Y191" s="156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8.8723043099772454</v>
      </c>
    </row>
    <row r="192" spans="1:65">
      <c r="A192" s="30"/>
      <c r="B192" s="19">
        <v>1</v>
      </c>
      <c r="C192" s="9">
        <v>5</v>
      </c>
      <c r="D192" s="11">
        <v>11</v>
      </c>
      <c r="E192" s="11">
        <v>8.1999999999999993</v>
      </c>
      <c r="F192" s="11">
        <v>11</v>
      </c>
      <c r="G192" s="152" t="s">
        <v>288</v>
      </c>
      <c r="H192" s="152" t="s">
        <v>288</v>
      </c>
      <c r="I192" s="152" t="s">
        <v>288</v>
      </c>
      <c r="J192" s="152" t="s">
        <v>288</v>
      </c>
      <c r="K192" s="152" t="s">
        <v>288</v>
      </c>
      <c r="L192" s="11">
        <v>7</v>
      </c>
      <c r="M192" s="11">
        <v>8</v>
      </c>
      <c r="N192" s="152" t="s">
        <v>288</v>
      </c>
      <c r="O192" s="152" t="s">
        <v>288</v>
      </c>
      <c r="P192" s="152" t="s">
        <v>97</v>
      </c>
      <c r="Q192" s="11">
        <v>7.9497863960955435</v>
      </c>
      <c r="R192" s="11">
        <v>7.9</v>
      </c>
      <c r="S192" s="11">
        <v>9</v>
      </c>
      <c r="T192" s="11">
        <v>9</v>
      </c>
      <c r="U192" s="11">
        <v>8</v>
      </c>
      <c r="V192" s="152" t="s">
        <v>97</v>
      </c>
      <c r="W192" s="11">
        <v>10</v>
      </c>
      <c r="X192" s="152" t="s">
        <v>288</v>
      </c>
      <c r="Y192" s="156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127</v>
      </c>
    </row>
    <row r="193" spans="1:65">
      <c r="A193" s="30"/>
      <c r="B193" s="19">
        <v>1</v>
      </c>
      <c r="C193" s="9">
        <v>6</v>
      </c>
      <c r="D193" s="11">
        <v>11</v>
      </c>
      <c r="E193" s="11">
        <v>7.7000000000000011</v>
      </c>
      <c r="F193" s="152" t="s">
        <v>97</v>
      </c>
      <c r="G193" s="152" t="s">
        <v>288</v>
      </c>
      <c r="H193" s="152" t="s">
        <v>288</v>
      </c>
      <c r="I193" s="152" t="s">
        <v>288</v>
      </c>
      <c r="J193" s="152" t="s">
        <v>288</v>
      </c>
      <c r="K193" s="152" t="s">
        <v>288</v>
      </c>
      <c r="L193" s="11">
        <v>8</v>
      </c>
      <c r="M193" s="11">
        <v>8</v>
      </c>
      <c r="N193" s="152" t="s">
        <v>288</v>
      </c>
      <c r="O193" s="152" t="s">
        <v>288</v>
      </c>
      <c r="P193" s="152" t="s">
        <v>97</v>
      </c>
      <c r="Q193" s="11">
        <v>7.5721578406838335</v>
      </c>
      <c r="R193" s="11">
        <v>7.6</v>
      </c>
      <c r="S193" s="11">
        <v>10</v>
      </c>
      <c r="T193" s="11">
        <v>10</v>
      </c>
      <c r="U193" s="11">
        <v>8</v>
      </c>
      <c r="V193" s="152" t="s">
        <v>97</v>
      </c>
      <c r="W193" s="11">
        <v>10</v>
      </c>
      <c r="X193" s="152" t="s">
        <v>288</v>
      </c>
      <c r="Y193" s="156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20" t="s">
        <v>238</v>
      </c>
      <c r="C194" s="12"/>
      <c r="D194" s="23">
        <v>10.833333333333334</v>
      </c>
      <c r="E194" s="23">
        <v>7.9833333333333343</v>
      </c>
      <c r="F194" s="23">
        <v>11</v>
      </c>
      <c r="G194" s="23">
        <v>20</v>
      </c>
      <c r="H194" s="23" t="s">
        <v>745</v>
      </c>
      <c r="I194" s="23" t="s">
        <v>745</v>
      </c>
      <c r="J194" s="23" t="s">
        <v>745</v>
      </c>
      <c r="K194" s="23" t="s">
        <v>745</v>
      </c>
      <c r="L194" s="23">
        <v>7.666666666666667</v>
      </c>
      <c r="M194" s="23">
        <v>8</v>
      </c>
      <c r="N194" s="23" t="s">
        <v>745</v>
      </c>
      <c r="O194" s="23" t="s">
        <v>745</v>
      </c>
      <c r="P194" s="23" t="s">
        <v>745</v>
      </c>
      <c r="Q194" s="23">
        <v>7.8786807430830228</v>
      </c>
      <c r="R194" s="23">
        <v>7.6666666666666679</v>
      </c>
      <c r="S194" s="23">
        <v>9.1666666666666661</v>
      </c>
      <c r="T194" s="23">
        <v>10.5</v>
      </c>
      <c r="U194" s="23">
        <v>7.8</v>
      </c>
      <c r="V194" s="23" t="s">
        <v>745</v>
      </c>
      <c r="W194" s="23">
        <v>10</v>
      </c>
      <c r="X194" s="23" t="s">
        <v>745</v>
      </c>
      <c r="Y194" s="156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239</v>
      </c>
      <c r="C195" s="29"/>
      <c r="D195" s="11">
        <v>11</v>
      </c>
      <c r="E195" s="11">
        <v>8</v>
      </c>
      <c r="F195" s="11">
        <v>11</v>
      </c>
      <c r="G195" s="11">
        <v>20</v>
      </c>
      <c r="H195" s="11" t="s">
        <v>745</v>
      </c>
      <c r="I195" s="11" t="s">
        <v>745</v>
      </c>
      <c r="J195" s="11" t="s">
        <v>745</v>
      </c>
      <c r="K195" s="11" t="s">
        <v>745</v>
      </c>
      <c r="L195" s="11">
        <v>8</v>
      </c>
      <c r="M195" s="11">
        <v>8</v>
      </c>
      <c r="N195" s="11" t="s">
        <v>745</v>
      </c>
      <c r="O195" s="11" t="s">
        <v>745</v>
      </c>
      <c r="P195" s="11" t="s">
        <v>745</v>
      </c>
      <c r="Q195" s="11">
        <v>7.8564926439592639</v>
      </c>
      <c r="R195" s="11">
        <v>7.7000000000000011</v>
      </c>
      <c r="S195" s="11">
        <v>9</v>
      </c>
      <c r="T195" s="11">
        <v>10</v>
      </c>
      <c r="U195" s="11">
        <v>7.85</v>
      </c>
      <c r="V195" s="11" t="s">
        <v>745</v>
      </c>
      <c r="W195" s="11">
        <v>10</v>
      </c>
      <c r="X195" s="11" t="s">
        <v>745</v>
      </c>
      <c r="Y195" s="156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240</v>
      </c>
      <c r="C196" s="29"/>
      <c r="D196" s="24">
        <v>0.40824829046386302</v>
      </c>
      <c r="E196" s="24">
        <v>0.21369760566432749</v>
      </c>
      <c r="F196" s="24">
        <v>0</v>
      </c>
      <c r="G196" s="24" t="s">
        <v>745</v>
      </c>
      <c r="H196" s="24" t="s">
        <v>745</v>
      </c>
      <c r="I196" s="24" t="s">
        <v>745</v>
      </c>
      <c r="J196" s="24" t="s">
        <v>745</v>
      </c>
      <c r="K196" s="24" t="s">
        <v>745</v>
      </c>
      <c r="L196" s="24">
        <v>0.51639777949432231</v>
      </c>
      <c r="M196" s="24">
        <v>0</v>
      </c>
      <c r="N196" s="24" t="s">
        <v>745</v>
      </c>
      <c r="O196" s="24" t="s">
        <v>745</v>
      </c>
      <c r="P196" s="24" t="s">
        <v>745</v>
      </c>
      <c r="Q196" s="24">
        <v>0.24899063552513384</v>
      </c>
      <c r="R196" s="24">
        <v>0.16329931618554536</v>
      </c>
      <c r="S196" s="24">
        <v>0.40824829046386302</v>
      </c>
      <c r="T196" s="24">
        <v>2.2583179581272428</v>
      </c>
      <c r="U196" s="24">
        <v>0.2097617696340304</v>
      </c>
      <c r="V196" s="24" t="s">
        <v>745</v>
      </c>
      <c r="W196" s="24">
        <v>0</v>
      </c>
      <c r="X196" s="24" t="s">
        <v>745</v>
      </c>
      <c r="Y196" s="156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87</v>
      </c>
      <c r="C197" s="29"/>
      <c r="D197" s="13">
        <v>3.7684457581279661E-2</v>
      </c>
      <c r="E197" s="13">
        <v>2.6767967306596342E-2</v>
      </c>
      <c r="F197" s="13">
        <v>0</v>
      </c>
      <c r="G197" s="13" t="s">
        <v>745</v>
      </c>
      <c r="H197" s="13" t="s">
        <v>745</v>
      </c>
      <c r="I197" s="13" t="s">
        <v>745</v>
      </c>
      <c r="J197" s="13" t="s">
        <v>745</v>
      </c>
      <c r="K197" s="13" t="s">
        <v>745</v>
      </c>
      <c r="L197" s="13">
        <v>6.7356232107955077E-2</v>
      </c>
      <c r="M197" s="13">
        <v>0</v>
      </c>
      <c r="N197" s="13" t="s">
        <v>745</v>
      </c>
      <c r="O197" s="13" t="s">
        <v>745</v>
      </c>
      <c r="P197" s="13" t="s">
        <v>745</v>
      </c>
      <c r="Q197" s="13">
        <v>3.1603087324452342E-2</v>
      </c>
      <c r="R197" s="13">
        <v>2.1299910806810259E-2</v>
      </c>
      <c r="S197" s="13">
        <v>4.4536177141512333E-2</v>
      </c>
      <c r="T197" s="13">
        <v>0.21507790077402311</v>
      </c>
      <c r="U197" s="13">
        <v>2.6892534568465437E-2</v>
      </c>
      <c r="V197" s="13" t="s">
        <v>745</v>
      </c>
      <c r="W197" s="13">
        <v>0</v>
      </c>
      <c r="X197" s="13" t="s">
        <v>745</v>
      </c>
      <c r="Y197" s="156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241</v>
      </c>
      <c r="C198" s="29"/>
      <c r="D198" s="13">
        <v>0.22102815174529544</v>
      </c>
      <c r="E198" s="13">
        <v>-0.10019617740615927</v>
      </c>
      <c r="F198" s="13">
        <v>0.23981320023368435</v>
      </c>
      <c r="G198" s="13">
        <v>1.2542058186066991</v>
      </c>
      <c r="H198" s="13" t="s">
        <v>745</v>
      </c>
      <c r="I198" s="13" t="s">
        <v>745</v>
      </c>
      <c r="J198" s="13" t="s">
        <v>745</v>
      </c>
      <c r="K198" s="13" t="s">
        <v>745</v>
      </c>
      <c r="L198" s="13">
        <v>-0.13588776953409865</v>
      </c>
      <c r="M198" s="13">
        <v>-9.8317672557320379E-2</v>
      </c>
      <c r="N198" s="13" t="s">
        <v>745</v>
      </c>
      <c r="O198" s="13" t="s">
        <v>745</v>
      </c>
      <c r="P198" s="13" t="s">
        <v>745</v>
      </c>
      <c r="Q198" s="13">
        <v>-0.11199160129988495</v>
      </c>
      <c r="R198" s="13">
        <v>-0.13588776953409865</v>
      </c>
      <c r="S198" s="13">
        <v>3.3177666861403665E-2</v>
      </c>
      <c r="T198" s="13">
        <v>0.18345805476851695</v>
      </c>
      <c r="U198" s="13">
        <v>-0.12085973074338741</v>
      </c>
      <c r="V198" s="13" t="s">
        <v>745</v>
      </c>
      <c r="W198" s="13">
        <v>0.12710290930334955</v>
      </c>
      <c r="X198" s="13" t="s">
        <v>745</v>
      </c>
      <c r="Y198" s="156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242</v>
      </c>
      <c r="C199" s="47"/>
      <c r="D199" s="45">
        <v>0.67</v>
      </c>
      <c r="E199" s="45">
        <v>1.63</v>
      </c>
      <c r="F199" s="45">
        <v>2.4300000000000002</v>
      </c>
      <c r="G199" s="45">
        <v>1.35</v>
      </c>
      <c r="H199" s="45">
        <v>0</v>
      </c>
      <c r="I199" s="45">
        <v>0</v>
      </c>
      <c r="J199" s="45">
        <v>0</v>
      </c>
      <c r="K199" s="45">
        <v>0</v>
      </c>
      <c r="L199" s="45">
        <v>1.89</v>
      </c>
      <c r="M199" s="45">
        <v>1.62</v>
      </c>
      <c r="N199" s="45">
        <v>0</v>
      </c>
      <c r="O199" s="45">
        <v>0</v>
      </c>
      <c r="P199" s="45">
        <v>4.05</v>
      </c>
      <c r="Q199" s="45">
        <v>1.72</v>
      </c>
      <c r="R199" s="45">
        <v>1.89</v>
      </c>
      <c r="S199" s="45">
        <v>0.67</v>
      </c>
      <c r="T199" s="45">
        <v>0.4</v>
      </c>
      <c r="U199" s="45">
        <v>1.78</v>
      </c>
      <c r="V199" s="45">
        <v>4.05</v>
      </c>
      <c r="W199" s="45">
        <v>0</v>
      </c>
      <c r="X199" s="45">
        <v>0</v>
      </c>
      <c r="Y199" s="156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5"/>
    </row>
    <row r="201" spans="1:65" ht="15">
      <c r="B201" s="8" t="s">
        <v>622</v>
      </c>
      <c r="BM201" s="28" t="s">
        <v>279</v>
      </c>
    </row>
    <row r="202" spans="1:65" ht="15">
      <c r="A202" s="25" t="s">
        <v>51</v>
      </c>
      <c r="B202" s="18" t="s">
        <v>114</v>
      </c>
      <c r="C202" s="15" t="s">
        <v>115</v>
      </c>
      <c r="D202" s="16" t="s">
        <v>234</v>
      </c>
      <c r="E202" s="17" t="s">
        <v>234</v>
      </c>
      <c r="F202" s="17" t="s">
        <v>234</v>
      </c>
      <c r="G202" s="17" t="s">
        <v>234</v>
      </c>
      <c r="H202" s="17" t="s">
        <v>234</v>
      </c>
      <c r="I202" s="17" t="s">
        <v>234</v>
      </c>
      <c r="J202" s="17" t="s">
        <v>234</v>
      </c>
      <c r="K202" s="17" t="s">
        <v>234</v>
      </c>
      <c r="L202" s="17" t="s">
        <v>234</v>
      </c>
      <c r="M202" s="17" t="s">
        <v>234</v>
      </c>
      <c r="N202" s="17" t="s">
        <v>234</v>
      </c>
      <c r="O202" s="17" t="s">
        <v>234</v>
      </c>
      <c r="P202" s="17" t="s">
        <v>234</v>
      </c>
      <c r="Q202" s="17" t="s">
        <v>234</v>
      </c>
      <c r="R202" s="17" t="s">
        <v>234</v>
      </c>
      <c r="S202" s="17" t="s">
        <v>234</v>
      </c>
      <c r="T202" s="17" t="s">
        <v>234</v>
      </c>
      <c r="U202" s="156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235</v>
      </c>
      <c r="C203" s="9" t="s">
        <v>235</v>
      </c>
      <c r="D203" s="153" t="s">
        <v>246</v>
      </c>
      <c r="E203" s="155" t="s">
        <v>247</v>
      </c>
      <c r="F203" s="155" t="s">
        <v>248</v>
      </c>
      <c r="G203" s="155" t="s">
        <v>249</v>
      </c>
      <c r="H203" s="155" t="s">
        <v>250</v>
      </c>
      <c r="I203" s="155" t="s">
        <v>251</v>
      </c>
      <c r="J203" s="155" t="s">
        <v>252</v>
      </c>
      <c r="K203" s="155" t="s">
        <v>253</v>
      </c>
      <c r="L203" s="155" t="s">
        <v>255</v>
      </c>
      <c r="M203" s="155" t="s">
        <v>256</v>
      </c>
      <c r="N203" s="155" t="s">
        <v>259</v>
      </c>
      <c r="O203" s="155" t="s">
        <v>261</v>
      </c>
      <c r="P203" s="155" t="s">
        <v>264</v>
      </c>
      <c r="Q203" s="155" t="s">
        <v>267</v>
      </c>
      <c r="R203" s="155" t="s">
        <v>269</v>
      </c>
      <c r="S203" s="155" t="s">
        <v>270</v>
      </c>
      <c r="T203" s="155" t="s">
        <v>271</v>
      </c>
      <c r="U203" s="156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337</v>
      </c>
      <c r="E204" s="11" t="s">
        <v>104</v>
      </c>
      <c r="F204" s="11" t="s">
        <v>104</v>
      </c>
      <c r="G204" s="11" t="s">
        <v>104</v>
      </c>
      <c r="H204" s="11" t="s">
        <v>104</v>
      </c>
      <c r="I204" s="11" t="s">
        <v>104</v>
      </c>
      <c r="J204" s="11" t="s">
        <v>104</v>
      </c>
      <c r="K204" s="11" t="s">
        <v>337</v>
      </c>
      <c r="L204" s="11" t="s">
        <v>104</v>
      </c>
      <c r="M204" s="11" t="s">
        <v>104</v>
      </c>
      <c r="N204" s="11" t="s">
        <v>104</v>
      </c>
      <c r="O204" s="11" t="s">
        <v>337</v>
      </c>
      <c r="P204" s="11" t="s">
        <v>103</v>
      </c>
      <c r="Q204" s="11" t="s">
        <v>104</v>
      </c>
      <c r="R204" s="11" t="s">
        <v>104</v>
      </c>
      <c r="S204" s="11" t="s">
        <v>104</v>
      </c>
      <c r="T204" s="11" t="s">
        <v>104</v>
      </c>
      <c r="U204" s="156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156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8">
        <v>1</v>
      </c>
      <c r="C206" s="14">
        <v>1</v>
      </c>
      <c r="D206" s="231">
        <v>60</v>
      </c>
      <c r="E206" s="231">
        <v>118</v>
      </c>
      <c r="F206" s="232" t="s">
        <v>341</v>
      </c>
      <c r="G206" s="231">
        <v>70</v>
      </c>
      <c r="H206" s="231">
        <v>70</v>
      </c>
      <c r="I206" s="231">
        <v>70</v>
      </c>
      <c r="J206" s="231">
        <v>70</v>
      </c>
      <c r="K206" s="231">
        <v>20</v>
      </c>
      <c r="L206" s="232" t="s">
        <v>96</v>
      </c>
      <c r="M206" s="232" t="s">
        <v>106</v>
      </c>
      <c r="N206" s="232" t="s">
        <v>106</v>
      </c>
      <c r="O206" s="232" t="s">
        <v>106</v>
      </c>
      <c r="P206" s="231">
        <v>22</v>
      </c>
      <c r="Q206" s="231">
        <v>16</v>
      </c>
      <c r="R206" s="231">
        <v>22</v>
      </c>
      <c r="S206" s="231">
        <v>30</v>
      </c>
      <c r="T206" s="232" t="s">
        <v>96</v>
      </c>
      <c r="U206" s="233"/>
      <c r="V206" s="234"/>
      <c r="W206" s="234"/>
      <c r="X206" s="234"/>
      <c r="Y206" s="234"/>
      <c r="Z206" s="234"/>
      <c r="AA206" s="234"/>
      <c r="AB206" s="234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  <c r="AU206" s="234"/>
      <c r="AV206" s="234"/>
      <c r="AW206" s="234"/>
      <c r="AX206" s="234"/>
      <c r="AY206" s="234"/>
      <c r="AZ206" s="234"/>
      <c r="BA206" s="234"/>
      <c r="BB206" s="234"/>
      <c r="BC206" s="234"/>
      <c r="BD206" s="234"/>
      <c r="BE206" s="234"/>
      <c r="BF206" s="234"/>
      <c r="BG206" s="234"/>
      <c r="BH206" s="234"/>
      <c r="BI206" s="234"/>
      <c r="BJ206" s="234"/>
      <c r="BK206" s="234"/>
      <c r="BL206" s="234"/>
      <c r="BM206" s="235">
        <v>1</v>
      </c>
    </row>
    <row r="207" spans="1:65">
      <c r="A207" s="30"/>
      <c r="B207" s="19">
        <v>1</v>
      </c>
      <c r="C207" s="9">
        <v>2</v>
      </c>
      <c r="D207" s="236">
        <v>60</v>
      </c>
      <c r="E207" s="237" t="s">
        <v>96</v>
      </c>
      <c r="F207" s="237" t="s">
        <v>341</v>
      </c>
      <c r="G207" s="236">
        <v>70</v>
      </c>
      <c r="H207" s="236">
        <v>70</v>
      </c>
      <c r="I207" s="236">
        <v>70</v>
      </c>
      <c r="J207" s="236">
        <v>70</v>
      </c>
      <c r="K207" s="236">
        <v>20</v>
      </c>
      <c r="L207" s="237" t="s">
        <v>96</v>
      </c>
      <c r="M207" s="237" t="s">
        <v>106</v>
      </c>
      <c r="N207" s="237" t="s">
        <v>106</v>
      </c>
      <c r="O207" s="237" t="s">
        <v>106</v>
      </c>
      <c r="P207" s="236">
        <v>22</v>
      </c>
      <c r="Q207" s="236">
        <v>19</v>
      </c>
      <c r="R207" s="236">
        <v>22</v>
      </c>
      <c r="S207" s="236">
        <v>30</v>
      </c>
      <c r="T207" s="237" t="s">
        <v>96</v>
      </c>
      <c r="U207" s="233"/>
      <c r="V207" s="234"/>
      <c r="W207" s="234"/>
      <c r="X207" s="234"/>
      <c r="Y207" s="234"/>
      <c r="Z207" s="234"/>
      <c r="AA207" s="234"/>
      <c r="AB207" s="234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  <c r="AU207" s="234"/>
      <c r="AV207" s="234"/>
      <c r="AW207" s="234"/>
      <c r="AX207" s="234"/>
      <c r="AY207" s="234"/>
      <c r="AZ207" s="234"/>
      <c r="BA207" s="234"/>
      <c r="BB207" s="234"/>
      <c r="BC207" s="234"/>
      <c r="BD207" s="234"/>
      <c r="BE207" s="234"/>
      <c r="BF207" s="234"/>
      <c r="BG207" s="234"/>
      <c r="BH207" s="234"/>
      <c r="BI207" s="234"/>
      <c r="BJ207" s="234"/>
      <c r="BK207" s="234"/>
      <c r="BL207" s="234"/>
      <c r="BM207" s="235">
        <v>15</v>
      </c>
    </row>
    <row r="208" spans="1:65">
      <c r="A208" s="30"/>
      <c r="B208" s="19">
        <v>1</v>
      </c>
      <c r="C208" s="9">
        <v>3</v>
      </c>
      <c r="D208" s="236">
        <v>50</v>
      </c>
      <c r="E208" s="237" t="s">
        <v>96</v>
      </c>
      <c r="F208" s="237" t="s">
        <v>341</v>
      </c>
      <c r="G208" s="236">
        <v>70</v>
      </c>
      <c r="H208" s="236">
        <v>70</v>
      </c>
      <c r="I208" s="238">
        <v>210</v>
      </c>
      <c r="J208" s="236">
        <v>70</v>
      </c>
      <c r="K208" s="237" t="s">
        <v>288</v>
      </c>
      <c r="L208" s="237" t="s">
        <v>96</v>
      </c>
      <c r="M208" s="237" t="s">
        <v>106</v>
      </c>
      <c r="N208" s="237" t="s">
        <v>106</v>
      </c>
      <c r="O208" s="237" t="s">
        <v>106</v>
      </c>
      <c r="P208" s="236">
        <v>21</v>
      </c>
      <c r="Q208" s="236">
        <v>13</v>
      </c>
      <c r="R208" s="236">
        <v>22</v>
      </c>
      <c r="S208" s="236">
        <v>30</v>
      </c>
      <c r="T208" s="237" t="s">
        <v>96</v>
      </c>
      <c r="U208" s="233"/>
      <c r="V208" s="234"/>
      <c r="W208" s="234"/>
      <c r="X208" s="234"/>
      <c r="Y208" s="234"/>
      <c r="Z208" s="234"/>
      <c r="AA208" s="234"/>
      <c r="AB208" s="234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  <c r="AU208" s="234"/>
      <c r="AV208" s="234"/>
      <c r="AW208" s="234"/>
      <c r="AX208" s="234"/>
      <c r="AY208" s="234"/>
      <c r="AZ208" s="234"/>
      <c r="BA208" s="234"/>
      <c r="BB208" s="234"/>
      <c r="BC208" s="234"/>
      <c r="BD208" s="234"/>
      <c r="BE208" s="234"/>
      <c r="BF208" s="234"/>
      <c r="BG208" s="234"/>
      <c r="BH208" s="234"/>
      <c r="BI208" s="234"/>
      <c r="BJ208" s="234"/>
      <c r="BK208" s="234"/>
      <c r="BL208" s="234"/>
      <c r="BM208" s="235">
        <v>16</v>
      </c>
    </row>
    <row r="209" spans="1:65">
      <c r="A209" s="30"/>
      <c r="B209" s="19">
        <v>1</v>
      </c>
      <c r="C209" s="9">
        <v>4</v>
      </c>
      <c r="D209" s="236">
        <v>50</v>
      </c>
      <c r="E209" s="236">
        <v>103</v>
      </c>
      <c r="F209" s="237" t="s">
        <v>341</v>
      </c>
      <c r="G209" s="236">
        <v>70</v>
      </c>
      <c r="H209" s="236">
        <v>70</v>
      </c>
      <c r="I209" s="236">
        <v>70</v>
      </c>
      <c r="J209" s="236">
        <v>70</v>
      </c>
      <c r="K209" s="236">
        <v>20</v>
      </c>
      <c r="L209" s="237" t="s">
        <v>96</v>
      </c>
      <c r="M209" s="237" t="s">
        <v>106</v>
      </c>
      <c r="N209" s="237" t="s">
        <v>106</v>
      </c>
      <c r="O209" s="237" t="s">
        <v>106</v>
      </c>
      <c r="P209" s="236">
        <v>24</v>
      </c>
      <c r="Q209" s="236">
        <v>16</v>
      </c>
      <c r="R209" s="236">
        <v>22</v>
      </c>
      <c r="S209" s="236">
        <v>40</v>
      </c>
      <c r="T209" s="237" t="s">
        <v>96</v>
      </c>
      <c r="U209" s="233"/>
      <c r="V209" s="234"/>
      <c r="W209" s="234"/>
      <c r="X209" s="234"/>
      <c r="Y209" s="234"/>
      <c r="Z209" s="234"/>
      <c r="AA209" s="234"/>
      <c r="AB209" s="234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  <c r="AU209" s="234"/>
      <c r="AV209" s="234"/>
      <c r="AW209" s="234"/>
      <c r="AX209" s="234"/>
      <c r="AY209" s="234"/>
      <c r="AZ209" s="234"/>
      <c r="BA209" s="234"/>
      <c r="BB209" s="234"/>
      <c r="BC209" s="234"/>
      <c r="BD209" s="234"/>
      <c r="BE209" s="234"/>
      <c r="BF209" s="234"/>
      <c r="BG209" s="234"/>
      <c r="BH209" s="234"/>
      <c r="BI209" s="234"/>
      <c r="BJ209" s="234"/>
      <c r="BK209" s="234"/>
      <c r="BL209" s="234"/>
      <c r="BM209" s="235">
        <v>55.018379138632298</v>
      </c>
    </row>
    <row r="210" spans="1:65">
      <c r="A210" s="30"/>
      <c r="B210" s="19">
        <v>1</v>
      </c>
      <c r="C210" s="9">
        <v>5</v>
      </c>
      <c r="D210" s="236">
        <v>50</v>
      </c>
      <c r="E210" s="238">
        <v>181</v>
      </c>
      <c r="F210" s="236">
        <v>70</v>
      </c>
      <c r="G210" s="236">
        <v>70</v>
      </c>
      <c r="H210" s="236">
        <v>70</v>
      </c>
      <c r="I210" s="236">
        <v>140</v>
      </c>
      <c r="J210" s="236">
        <v>70</v>
      </c>
      <c r="K210" s="236">
        <v>20</v>
      </c>
      <c r="L210" s="237" t="s">
        <v>96</v>
      </c>
      <c r="M210" s="237" t="s">
        <v>106</v>
      </c>
      <c r="N210" s="237" t="s">
        <v>106</v>
      </c>
      <c r="O210" s="237" t="s">
        <v>106</v>
      </c>
      <c r="P210" s="236">
        <v>23</v>
      </c>
      <c r="Q210" s="236">
        <v>12</v>
      </c>
      <c r="R210" s="236">
        <v>23</v>
      </c>
      <c r="S210" s="236">
        <v>30</v>
      </c>
      <c r="T210" s="237" t="s">
        <v>96</v>
      </c>
      <c r="U210" s="233"/>
      <c r="V210" s="234"/>
      <c r="W210" s="234"/>
      <c r="X210" s="234"/>
      <c r="Y210" s="234"/>
      <c r="Z210" s="234"/>
      <c r="AA210" s="234"/>
      <c r="AB210" s="234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  <c r="AU210" s="234"/>
      <c r="AV210" s="234"/>
      <c r="AW210" s="234"/>
      <c r="AX210" s="234"/>
      <c r="AY210" s="234"/>
      <c r="AZ210" s="234"/>
      <c r="BA210" s="234"/>
      <c r="BB210" s="234"/>
      <c r="BC210" s="234"/>
      <c r="BD210" s="234"/>
      <c r="BE210" s="234"/>
      <c r="BF210" s="234"/>
      <c r="BG210" s="234"/>
      <c r="BH210" s="234"/>
      <c r="BI210" s="234"/>
      <c r="BJ210" s="234"/>
      <c r="BK210" s="234"/>
      <c r="BL210" s="234"/>
      <c r="BM210" s="235">
        <v>21</v>
      </c>
    </row>
    <row r="211" spans="1:65">
      <c r="A211" s="30"/>
      <c r="B211" s="19">
        <v>1</v>
      </c>
      <c r="C211" s="9">
        <v>6</v>
      </c>
      <c r="D211" s="236">
        <v>80</v>
      </c>
      <c r="E211" s="237" t="s">
        <v>96</v>
      </c>
      <c r="F211" s="237" t="s">
        <v>341</v>
      </c>
      <c r="G211" s="236">
        <v>140</v>
      </c>
      <c r="H211" s="236">
        <v>70</v>
      </c>
      <c r="I211" s="236">
        <v>140</v>
      </c>
      <c r="J211" s="236">
        <v>70</v>
      </c>
      <c r="K211" s="236">
        <v>20</v>
      </c>
      <c r="L211" s="237" t="s">
        <v>96</v>
      </c>
      <c r="M211" s="237" t="s">
        <v>106</v>
      </c>
      <c r="N211" s="237" t="s">
        <v>106</v>
      </c>
      <c r="O211" s="237" t="s">
        <v>106</v>
      </c>
      <c r="P211" s="236">
        <v>20</v>
      </c>
      <c r="Q211" s="236">
        <v>11</v>
      </c>
      <c r="R211" s="236">
        <v>23</v>
      </c>
      <c r="S211" s="236">
        <v>30</v>
      </c>
      <c r="T211" s="237" t="s">
        <v>96</v>
      </c>
      <c r="U211" s="233"/>
      <c r="V211" s="234"/>
      <c r="W211" s="234"/>
      <c r="X211" s="234"/>
      <c r="Y211" s="234"/>
      <c r="Z211" s="234"/>
      <c r="AA211" s="234"/>
      <c r="AB211" s="234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  <c r="AU211" s="234"/>
      <c r="AV211" s="234"/>
      <c r="AW211" s="234"/>
      <c r="AX211" s="234"/>
      <c r="AY211" s="234"/>
      <c r="AZ211" s="234"/>
      <c r="BA211" s="234"/>
      <c r="BB211" s="234"/>
      <c r="BC211" s="234"/>
      <c r="BD211" s="234"/>
      <c r="BE211" s="234"/>
      <c r="BF211" s="234"/>
      <c r="BG211" s="234"/>
      <c r="BH211" s="234"/>
      <c r="BI211" s="234"/>
      <c r="BJ211" s="234"/>
      <c r="BK211" s="234"/>
      <c r="BL211" s="234"/>
      <c r="BM211" s="239"/>
    </row>
    <row r="212" spans="1:65">
      <c r="A212" s="30"/>
      <c r="B212" s="20" t="s">
        <v>238</v>
      </c>
      <c r="C212" s="12"/>
      <c r="D212" s="240">
        <v>58.333333333333336</v>
      </c>
      <c r="E212" s="240">
        <v>134</v>
      </c>
      <c r="F212" s="240">
        <v>70</v>
      </c>
      <c r="G212" s="240">
        <v>81.666666666666671</v>
      </c>
      <c r="H212" s="240">
        <v>70</v>
      </c>
      <c r="I212" s="240">
        <v>116.66666666666667</v>
      </c>
      <c r="J212" s="240">
        <v>70</v>
      </c>
      <c r="K212" s="240">
        <v>20</v>
      </c>
      <c r="L212" s="240" t="s">
        <v>745</v>
      </c>
      <c r="M212" s="240" t="s">
        <v>745</v>
      </c>
      <c r="N212" s="240" t="s">
        <v>745</v>
      </c>
      <c r="O212" s="240" t="s">
        <v>745</v>
      </c>
      <c r="P212" s="240">
        <v>22</v>
      </c>
      <c r="Q212" s="240">
        <v>14.5</v>
      </c>
      <c r="R212" s="240">
        <v>22.333333333333332</v>
      </c>
      <c r="S212" s="240">
        <v>31.666666666666668</v>
      </c>
      <c r="T212" s="240" t="s">
        <v>745</v>
      </c>
      <c r="U212" s="233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  <c r="AU212" s="234"/>
      <c r="AV212" s="234"/>
      <c r="AW212" s="234"/>
      <c r="AX212" s="234"/>
      <c r="AY212" s="234"/>
      <c r="AZ212" s="234"/>
      <c r="BA212" s="234"/>
      <c r="BB212" s="234"/>
      <c r="BC212" s="234"/>
      <c r="BD212" s="234"/>
      <c r="BE212" s="234"/>
      <c r="BF212" s="234"/>
      <c r="BG212" s="234"/>
      <c r="BH212" s="234"/>
      <c r="BI212" s="234"/>
      <c r="BJ212" s="234"/>
      <c r="BK212" s="234"/>
      <c r="BL212" s="234"/>
      <c r="BM212" s="239"/>
    </row>
    <row r="213" spans="1:65">
      <c r="A213" s="30"/>
      <c r="B213" s="3" t="s">
        <v>239</v>
      </c>
      <c r="C213" s="29"/>
      <c r="D213" s="236">
        <v>55</v>
      </c>
      <c r="E213" s="236">
        <v>118</v>
      </c>
      <c r="F213" s="236">
        <v>70</v>
      </c>
      <c r="G213" s="236">
        <v>70</v>
      </c>
      <c r="H213" s="236">
        <v>70</v>
      </c>
      <c r="I213" s="236">
        <v>105</v>
      </c>
      <c r="J213" s="236">
        <v>70</v>
      </c>
      <c r="K213" s="236">
        <v>20</v>
      </c>
      <c r="L213" s="236" t="s">
        <v>745</v>
      </c>
      <c r="M213" s="236" t="s">
        <v>745</v>
      </c>
      <c r="N213" s="236" t="s">
        <v>745</v>
      </c>
      <c r="O213" s="236" t="s">
        <v>745</v>
      </c>
      <c r="P213" s="236">
        <v>22</v>
      </c>
      <c r="Q213" s="236">
        <v>14.5</v>
      </c>
      <c r="R213" s="236">
        <v>22</v>
      </c>
      <c r="S213" s="236">
        <v>30</v>
      </c>
      <c r="T213" s="236" t="s">
        <v>745</v>
      </c>
      <c r="U213" s="233"/>
      <c r="V213" s="234"/>
      <c r="W213" s="234"/>
      <c r="X213" s="234"/>
      <c r="Y213" s="234"/>
      <c r="Z213" s="234"/>
      <c r="AA213" s="234"/>
      <c r="AB213" s="234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  <c r="AU213" s="234"/>
      <c r="AV213" s="234"/>
      <c r="AW213" s="234"/>
      <c r="AX213" s="234"/>
      <c r="AY213" s="234"/>
      <c r="AZ213" s="234"/>
      <c r="BA213" s="234"/>
      <c r="BB213" s="234"/>
      <c r="BC213" s="234"/>
      <c r="BD213" s="234"/>
      <c r="BE213" s="234"/>
      <c r="BF213" s="234"/>
      <c r="BG213" s="234"/>
      <c r="BH213" s="234"/>
      <c r="BI213" s="234"/>
      <c r="BJ213" s="234"/>
      <c r="BK213" s="234"/>
      <c r="BL213" s="234"/>
      <c r="BM213" s="239"/>
    </row>
    <row r="214" spans="1:65">
      <c r="A214" s="30"/>
      <c r="B214" s="3" t="s">
        <v>240</v>
      </c>
      <c r="C214" s="29"/>
      <c r="D214" s="236">
        <v>11.690451944500111</v>
      </c>
      <c r="E214" s="236">
        <v>41.388404173149752</v>
      </c>
      <c r="F214" s="236" t="s">
        <v>745</v>
      </c>
      <c r="G214" s="236">
        <v>28.577380332470419</v>
      </c>
      <c r="H214" s="236">
        <v>0</v>
      </c>
      <c r="I214" s="236">
        <v>57.15476066494081</v>
      </c>
      <c r="J214" s="236">
        <v>0</v>
      </c>
      <c r="K214" s="236">
        <v>0</v>
      </c>
      <c r="L214" s="236" t="s">
        <v>745</v>
      </c>
      <c r="M214" s="236" t="s">
        <v>745</v>
      </c>
      <c r="N214" s="236" t="s">
        <v>745</v>
      </c>
      <c r="O214" s="236" t="s">
        <v>745</v>
      </c>
      <c r="P214" s="236">
        <v>1.4142135623730951</v>
      </c>
      <c r="Q214" s="236">
        <v>3.0166206257996713</v>
      </c>
      <c r="R214" s="236">
        <v>0.5163977794943222</v>
      </c>
      <c r="S214" s="236">
        <v>4.0824829046386233</v>
      </c>
      <c r="T214" s="236" t="s">
        <v>745</v>
      </c>
      <c r="U214" s="233"/>
      <c r="V214" s="234"/>
      <c r="W214" s="234"/>
      <c r="X214" s="234"/>
      <c r="Y214" s="234"/>
      <c r="Z214" s="234"/>
      <c r="AA214" s="234"/>
      <c r="AB214" s="234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34"/>
      <c r="AO214" s="234"/>
      <c r="AP214" s="234"/>
      <c r="AQ214" s="234"/>
      <c r="AR214" s="234"/>
      <c r="AS214" s="234"/>
      <c r="AT214" s="234"/>
      <c r="AU214" s="234"/>
      <c r="AV214" s="234"/>
      <c r="AW214" s="234"/>
      <c r="AX214" s="234"/>
      <c r="AY214" s="234"/>
      <c r="AZ214" s="234"/>
      <c r="BA214" s="234"/>
      <c r="BB214" s="234"/>
      <c r="BC214" s="234"/>
      <c r="BD214" s="234"/>
      <c r="BE214" s="234"/>
      <c r="BF214" s="234"/>
      <c r="BG214" s="234"/>
      <c r="BH214" s="234"/>
      <c r="BI214" s="234"/>
      <c r="BJ214" s="234"/>
      <c r="BK214" s="234"/>
      <c r="BL214" s="234"/>
      <c r="BM214" s="239"/>
    </row>
    <row r="215" spans="1:65">
      <c r="A215" s="30"/>
      <c r="B215" s="3" t="s">
        <v>87</v>
      </c>
      <c r="C215" s="29"/>
      <c r="D215" s="13">
        <v>0.20040774762000191</v>
      </c>
      <c r="E215" s="13">
        <v>0.30886868785932653</v>
      </c>
      <c r="F215" s="13" t="s">
        <v>745</v>
      </c>
      <c r="G215" s="13">
        <v>0.34992710611188266</v>
      </c>
      <c r="H215" s="13">
        <v>0</v>
      </c>
      <c r="I215" s="13">
        <v>0.48989794855663549</v>
      </c>
      <c r="J215" s="13">
        <v>0</v>
      </c>
      <c r="K215" s="13">
        <v>0</v>
      </c>
      <c r="L215" s="13" t="s">
        <v>745</v>
      </c>
      <c r="M215" s="13" t="s">
        <v>745</v>
      </c>
      <c r="N215" s="13" t="s">
        <v>745</v>
      </c>
      <c r="O215" s="13" t="s">
        <v>745</v>
      </c>
      <c r="P215" s="13">
        <v>6.4282434653322507E-2</v>
      </c>
      <c r="Q215" s="13">
        <v>0.20804280177928766</v>
      </c>
      <c r="R215" s="13">
        <v>2.3122288634074128E-2</v>
      </c>
      <c r="S215" s="13">
        <v>0.1289205127780618</v>
      </c>
      <c r="T215" s="13" t="s">
        <v>745</v>
      </c>
      <c r="U215" s="156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241</v>
      </c>
      <c r="C216" s="29"/>
      <c r="D216" s="13">
        <v>6.0251760349904204E-2</v>
      </c>
      <c r="E216" s="13">
        <v>1.4355497580609224</v>
      </c>
      <c r="F216" s="13">
        <v>0.272302112419885</v>
      </c>
      <c r="G216" s="13">
        <v>0.4843524644898658</v>
      </c>
      <c r="H216" s="13">
        <v>0.272302112419885</v>
      </c>
      <c r="I216" s="13">
        <v>1.1205035206998084</v>
      </c>
      <c r="J216" s="13">
        <v>0.272302112419885</v>
      </c>
      <c r="K216" s="13">
        <v>-0.63648511073717573</v>
      </c>
      <c r="L216" s="13" t="s">
        <v>745</v>
      </c>
      <c r="M216" s="13" t="s">
        <v>745</v>
      </c>
      <c r="N216" s="13" t="s">
        <v>745</v>
      </c>
      <c r="O216" s="13" t="s">
        <v>745</v>
      </c>
      <c r="P216" s="13">
        <v>-0.60013362181089325</v>
      </c>
      <c r="Q216" s="13">
        <v>-0.73645170528445236</v>
      </c>
      <c r="R216" s="13">
        <v>-0.59407504032317959</v>
      </c>
      <c r="S216" s="13">
        <v>-0.42443475866719493</v>
      </c>
      <c r="T216" s="13" t="s">
        <v>745</v>
      </c>
      <c r="U216" s="156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242</v>
      </c>
      <c r="C217" s="47"/>
      <c r="D217" s="45">
        <v>0.69</v>
      </c>
      <c r="E217" s="45">
        <v>1.96</v>
      </c>
      <c r="F217" s="45">
        <v>0</v>
      </c>
      <c r="G217" s="45">
        <v>1.5</v>
      </c>
      <c r="H217" s="45">
        <v>1.07</v>
      </c>
      <c r="I217" s="45">
        <v>2.79</v>
      </c>
      <c r="J217" s="45">
        <v>1.07</v>
      </c>
      <c r="K217" s="45">
        <v>0.81</v>
      </c>
      <c r="L217" s="45">
        <v>0.38</v>
      </c>
      <c r="M217" s="45">
        <v>0.56000000000000005</v>
      </c>
      <c r="N217" s="45">
        <v>0.56000000000000005</v>
      </c>
      <c r="O217" s="45">
        <v>0.56000000000000005</v>
      </c>
      <c r="P217" s="45">
        <v>0.67</v>
      </c>
      <c r="Q217" s="45">
        <v>0.96</v>
      </c>
      <c r="R217" s="45">
        <v>0.66</v>
      </c>
      <c r="S217" s="45">
        <v>0.31</v>
      </c>
      <c r="T217" s="45">
        <v>0.38</v>
      </c>
      <c r="U217" s="156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BM218" s="55"/>
    </row>
    <row r="219" spans="1:65" ht="15">
      <c r="B219" s="8" t="s">
        <v>623</v>
      </c>
      <c r="BM219" s="28" t="s">
        <v>67</v>
      </c>
    </row>
    <row r="220" spans="1:65" ht="15">
      <c r="A220" s="25" t="s">
        <v>28</v>
      </c>
      <c r="B220" s="18" t="s">
        <v>114</v>
      </c>
      <c r="C220" s="15" t="s">
        <v>115</v>
      </c>
      <c r="D220" s="16" t="s">
        <v>234</v>
      </c>
      <c r="E220" s="17" t="s">
        <v>234</v>
      </c>
      <c r="F220" s="17" t="s">
        <v>234</v>
      </c>
      <c r="G220" s="17" t="s">
        <v>234</v>
      </c>
      <c r="H220" s="17" t="s">
        <v>234</v>
      </c>
      <c r="I220" s="17" t="s">
        <v>234</v>
      </c>
      <c r="J220" s="17" t="s">
        <v>234</v>
      </c>
      <c r="K220" s="17" t="s">
        <v>234</v>
      </c>
      <c r="L220" s="156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235</v>
      </c>
      <c r="C221" s="9" t="s">
        <v>235</v>
      </c>
      <c r="D221" s="153" t="s">
        <v>246</v>
      </c>
      <c r="E221" s="155" t="s">
        <v>253</v>
      </c>
      <c r="F221" s="155" t="s">
        <v>254</v>
      </c>
      <c r="G221" s="155" t="s">
        <v>257</v>
      </c>
      <c r="H221" s="155" t="s">
        <v>259</v>
      </c>
      <c r="I221" s="155" t="s">
        <v>261</v>
      </c>
      <c r="J221" s="155" t="s">
        <v>264</v>
      </c>
      <c r="K221" s="155" t="s">
        <v>267</v>
      </c>
      <c r="L221" s="156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337</v>
      </c>
      <c r="E222" s="11" t="s">
        <v>337</v>
      </c>
      <c r="F222" s="11" t="s">
        <v>103</v>
      </c>
      <c r="G222" s="11" t="s">
        <v>337</v>
      </c>
      <c r="H222" s="11" t="s">
        <v>103</v>
      </c>
      <c r="I222" s="11" t="s">
        <v>337</v>
      </c>
      <c r="J222" s="11" t="s">
        <v>103</v>
      </c>
      <c r="K222" s="11" t="s">
        <v>103</v>
      </c>
      <c r="L222" s="156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156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5.0999999999999996</v>
      </c>
      <c r="E224" s="151">
        <v>4</v>
      </c>
      <c r="F224" s="22">
        <v>5.5</v>
      </c>
      <c r="G224" s="22">
        <v>4.9032034666157331</v>
      </c>
      <c r="H224" s="22">
        <v>5.475495895358268</v>
      </c>
      <c r="I224" s="151">
        <v>5.6</v>
      </c>
      <c r="J224" s="151">
        <v>6</v>
      </c>
      <c r="K224" s="22">
        <v>4.9000000000000004</v>
      </c>
      <c r="L224" s="156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5</v>
      </c>
      <c r="E225" s="152">
        <v>4.5</v>
      </c>
      <c r="F225" s="11">
        <v>5.5</v>
      </c>
      <c r="G225" s="11">
        <v>4.9602739599375987</v>
      </c>
      <c r="H225" s="11">
        <v>5.3646725081635624</v>
      </c>
      <c r="I225" s="152">
        <v>5.8</v>
      </c>
      <c r="J225" s="152">
        <v>6</v>
      </c>
      <c r="K225" s="11">
        <v>4.9000000000000004</v>
      </c>
      <c r="L225" s="156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39</v>
      </c>
    </row>
    <row r="226" spans="1:65">
      <c r="A226" s="30"/>
      <c r="B226" s="19">
        <v>1</v>
      </c>
      <c r="C226" s="9">
        <v>3</v>
      </c>
      <c r="D226" s="11">
        <v>5.4</v>
      </c>
      <c r="E226" s="152">
        <v>4.5999999999999996</v>
      </c>
      <c r="F226" s="11">
        <v>5.3</v>
      </c>
      <c r="G226" s="11">
        <v>4.9884675664323188</v>
      </c>
      <c r="H226" s="11">
        <v>5.3348055441276507</v>
      </c>
      <c r="I226" s="152">
        <v>5.7</v>
      </c>
      <c r="J226" s="152">
        <v>6</v>
      </c>
      <c r="K226" s="11">
        <v>5</v>
      </c>
      <c r="L226" s="156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5.2</v>
      </c>
      <c r="E227" s="152">
        <v>4.7</v>
      </c>
      <c r="F227" s="11">
        <v>4.9000000000000004</v>
      </c>
      <c r="G227" s="11">
        <v>5.2404441830111272</v>
      </c>
      <c r="H227" s="11">
        <v>5.0473337954006849</v>
      </c>
      <c r="I227" s="152">
        <v>5.9</v>
      </c>
      <c r="J227" s="152">
        <v>6</v>
      </c>
      <c r="K227" s="11">
        <v>4.9000000000000004</v>
      </c>
      <c r="L227" s="156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5.1433787037463077</v>
      </c>
    </row>
    <row r="228" spans="1:65">
      <c r="A228" s="30"/>
      <c r="B228" s="19">
        <v>1</v>
      </c>
      <c r="C228" s="9">
        <v>5</v>
      </c>
      <c r="D228" s="11">
        <v>5.2</v>
      </c>
      <c r="E228" s="152">
        <v>4.3</v>
      </c>
      <c r="F228" s="11">
        <v>5.0999999999999996</v>
      </c>
      <c r="G228" s="11">
        <v>5.2990837125472146</v>
      </c>
      <c r="H228" s="11">
        <v>5.6707790285689628</v>
      </c>
      <c r="I228" s="152">
        <v>5.6</v>
      </c>
      <c r="J228" s="152">
        <v>6</v>
      </c>
      <c r="K228" s="11">
        <v>5.0999999999999996</v>
      </c>
      <c r="L228" s="156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128</v>
      </c>
    </row>
    <row r="229" spans="1:65">
      <c r="A229" s="30"/>
      <c r="B229" s="19">
        <v>1</v>
      </c>
      <c r="C229" s="9">
        <v>6</v>
      </c>
      <c r="D229" s="11">
        <v>5.3</v>
      </c>
      <c r="E229" s="152">
        <v>4.5999999999999996</v>
      </c>
      <c r="F229" s="11">
        <v>4.7</v>
      </c>
      <c r="G229" s="11">
        <v>5.0373374186030313</v>
      </c>
      <c r="H229" s="11">
        <v>4.8794640336230701</v>
      </c>
      <c r="I229" s="152">
        <v>5.7</v>
      </c>
      <c r="J229" s="152">
        <v>6</v>
      </c>
      <c r="K229" s="11">
        <v>5.0999999999999996</v>
      </c>
      <c r="L229" s="156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238</v>
      </c>
      <c r="C230" s="12"/>
      <c r="D230" s="23">
        <v>5.2</v>
      </c>
      <c r="E230" s="23">
        <v>4.45</v>
      </c>
      <c r="F230" s="23">
        <v>5.166666666666667</v>
      </c>
      <c r="G230" s="23">
        <v>5.0714683845245041</v>
      </c>
      <c r="H230" s="23">
        <v>5.2954251342070329</v>
      </c>
      <c r="I230" s="23">
        <v>5.7166666666666677</v>
      </c>
      <c r="J230" s="23">
        <v>6</v>
      </c>
      <c r="K230" s="23">
        <v>4.9833333333333343</v>
      </c>
      <c r="L230" s="156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239</v>
      </c>
      <c r="C231" s="29"/>
      <c r="D231" s="11">
        <v>5.2</v>
      </c>
      <c r="E231" s="11">
        <v>4.55</v>
      </c>
      <c r="F231" s="11">
        <v>5.1999999999999993</v>
      </c>
      <c r="G231" s="11">
        <v>5.0129024925176751</v>
      </c>
      <c r="H231" s="11">
        <v>5.3497390261456061</v>
      </c>
      <c r="I231" s="11">
        <v>5.7</v>
      </c>
      <c r="J231" s="11">
        <v>6</v>
      </c>
      <c r="K231" s="11">
        <v>4.95</v>
      </c>
      <c r="L231" s="156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240</v>
      </c>
      <c r="C232" s="29"/>
      <c r="D232" s="24">
        <v>0.14142135623730964</v>
      </c>
      <c r="E232" s="24">
        <v>0.2588435821108957</v>
      </c>
      <c r="F232" s="24">
        <v>0.32659863237109032</v>
      </c>
      <c r="G232" s="24">
        <v>0.16068161022459362</v>
      </c>
      <c r="H232" s="24">
        <v>0.28783154452192727</v>
      </c>
      <c r="I232" s="24">
        <v>0.11690451944500144</v>
      </c>
      <c r="J232" s="24">
        <v>0</v>
      </c>
      <c r="K232" s="24">
        <v>9.831920802501716E-2</v>
      </c>
      <c r="L232" s="223"/>
      <c r="M232" s="224"/>
      <c r="N232" s="224"/>
      <c r="O232" s="224"/>
      <c r="P232" s="224"/>
      <c r="Q232" s="224"/>
      <c r="R232" s="224"/>
      <c r="S232" s="224"/>
      <c r="T232" s="224"/>
      <c r="U232" s="224"/>
      <c r="V232" s="224"/>
      <c r="W232" s="224"/>
      <c r="X232" s="224"/>
      <c r="Y232" s="224"/>
      <c r="Z232" s="224"/>
      <c r="AA232" s="224"/>
      <c r="AB232" s="224"/>
      <c r="AC232" s="224"/>
      <c r="AD232" s="224"/>
      <c r="AE232" s="224"/>
      <c r="AF232" s="224"/>
      <c r="AG232" s="224"/>
      <c r="AH232" s="224"/>
      <c r="AI232" s="224"/>
      <c r="AJ232" s="224"/>
      <c r="AK232" s="224"/>
      <c r="AL232" s="224"/>
      <c r="AM232" s="224"/>
      <c r="AN232" s="224"/>
      <c r="AO232" s="224"/>
      <c r="AP232" s="224"/>
      <c r="AQ232" s="224"/>
      <c r="AR232" s="224"/>
      <c r="AS232" s="224"/>
      <c r="AT232" s="224"/>
      <c r="AU232" s="224"/>
      <c r="AV232" s="224"/>
      <c r="AW232" s="224"/>
      <c r="AX232" s="224"/>
      <c r="AY232" s="224"/>
      <c r="AZ232" s="224"/>
      <c r="BA232" s="224"/>
      <c r="BB232" s="224"/>
      <c r="BC232" s="224"/>
      <c r="BD232" s="224"/>
      <c r="BE232" s="224"/>
      <c r="BF232" s="224"/>
      <c r="BG232" s="224"/>
      <c r="BH232" s="224"/>
      <c r="BI232" s="224"/>
      <c r="BJ232" s="224"/>
      <c r="BK232" s="224"/>
      <c r="BL232" s="224"/>
      <c r="BM232" s="56"/>
    </row>
    <row r="233" spans="1:65">
      <c r="A233" s="30"/>
      <c r="B233" s="3" t="s">
        <v>87</v>
      </c>
      <c r="C233" s="29"/>
      <c r="D233" s="13">
        <v>2.7196414661021084E-2</v>
      </c>
      <c r="E233" s="13">
        <v>5.8167097103572062E-2</v>
      </c>
      <c r="F233" s="13">
        <v>6.3212638523436837E-2</v>
      </c>
      <c r="G233" s="13">
        <v>3.1683449060810616E-2</v>
      </c>
      <c r="H233" s="13">
        <v>5.4354756648831146E-2</v>
      </c>
      <c r="I233" s="13">
        <v>2.0449770165306372E-2</v>
      </c>
      <c r="J233" s="13">
        <v>0</v>
      </c>
      <c r="K233" s="13">
        <v>1.9729606961541902E-2</v>
      </c>
      <c r="L233" s="156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241</v>
      </c>
      <c r="C234" s="29"/>
      <c r="D234" s="13">
        <v>1.1008580062839002E-2</v>
      </c>
      <c r="E234" s="13">
        <v>-0.13480996513853194</v>
      </c>
      <c r="F234" s="13">
        <v>4.5277558316669797E-3</v>
      </c>
      <c r="G234" s="13">
        <v>-1.3981144178519478E-2</v>
      </c>
      <c r="H234" s="13">
        <v>2.9561585723792527E-2</v>
      </c>
      <c r="I234" s="13">
        <v>0.11146135564600579</v>
      </c>
      <c r="J234" s="13">
        <v>0.16654836161096798</v>
      </c>
      <c r="K234" s="13">
        <v>-3.1116777439779142E-2</v>
      </c>
      <c r="L234" s="156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242</v>
      </c>
      <c r="C235" s="47"/>
      <c r="D235" s="45">
        <v>0.17</v>
      </c>
      <c r="E235" s="45">
        <v>3.75</v>
      </c>
      <c r="F235" s="45">
        <v>0</v>
      </c>
      <c r="G235" s="45">
        <v>0.5</v>
      </c>
      <c r="H235" s="45">
        <v>0.67</v>
      </c>
      <c r="I235" s="45">
        <v>2.88</v>
      </c>
      <c r="J235" s="45" t="s">
        <v>243</v>
      </c>
      <c r="K235" s="45">
        <v>0.96</v>
      </c>
      <c r="L235" s="156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 t="s">
        <v>342</v>
      </c>
      <c r="C236" s="20"/>
      <c r="D236" s="20"/>
      <c r="E236" s="20"/>
      <c r="F236" s="20"/>
      <c r="G236" s="20"/>
      <c r="H236" s="20"/>
      <c r="I236" s="20"/>
      <c r="J236" s="20"/>
      <c r="K236" s="20"/>
      <c r="BM236" s="55"/>
    </row>
    <row r="237" spans="1:65">
      <c r="BM237" s="55"/>
    </row>
    <row r="238" spans="1:65" ht="15">
      <c r="B238" s="8" t="s">
        <v>624</v>
      </c>
      <c r="BM238" s="28" t="s">
        <v>67</v>
      </c>
    </row>
    <row r="239" spans="1:65" ht="15">
      <c r="A239" s="25" t="s">
        <v>0</v>
      </c>
      <c r="B239" s="18" t="s">
        <v>114</v>
      </c>
      <c r="C239" s="15" t="s">
        <v>115</v>
      </c>
      <c r="D239" s="16" t="s">
        <v>234</v>
      </c>
      <c r="E239" s="17" t="s">
        <v>234</v>
      </c>
      <c r="F239" s="17" t="s">
        <v>234</v>
      </c>
      <c r="G239" s="17" t="s">
        <v>234</v>
      </c>
      <c r="H239" s="17" t="s">
        <v>234</v>
      </c>
      <c r="I239" s="17" t="s">
        <v>234</v>
      </c>
      <c r="J239" s="17" t="s">
        <v>234</v>
      </c>
      <c r="K239" s="17" t="s">
        <v>234</v>
      </c>
      <c r="L239" s="17" t="s">
        <v>234</v>
      </c>
      <c r="M239" s="17" t="s">
        <v>234</v>
      </c>
      <c r="N239" s="17" t="s">
        <v>234</v>
      </c>
      <c r="O239" s="17" t="s">
        <v>234</v>
      </c>
      <c r="P239" s="17" t="s">
        <v>234</v>
      </c>
      <c r="Q239" s="17" t="s">
        <v>234</v>
      </c>
      <c r="R239" s="17" t="s">
        <v>234</v>
      </c>
      <c r="S239" s="17" t="s">
        <v>234</v>
      </c>
      <c r="T239" s="17" t="s">
        <v>234</v>
      </c>
      <c r="U239" s="17" t="s">
        <v>234</v>
      </c>
      <c r="V239" s="17" t="s">
        <v>234</v>
      </c>
      <c r="W239" s="17" t="s">
        <v>234</v>
      </c>
      <c r="X239" s="17" t="s">
        <v>234</v>
      </c>
      <c r="Y239" s="17" t="s">
        <v>234</v>
      </c>
      <c r="Z239" s="156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235</v>
      </c>
      <c r="C240" s="9" t="s">
        <v>235</v>
      </c>
      <c r="D240" s="153" t="s">
        <v>245</v>
      </c>
      <c r="E240" s="155" t="s">
        <v>246</v>
      </c>
      <c r="F240" s="155" t="s">
        <v>247</v>
      </c>
      <c r="G240" s="155" t="s">
        <v>248</v>
      </c>
      <c r="H240" s="155" t="s">
        <v>249</v>
      </c>
      <c r="I240" s="155" t="s">
        <v>250</v>
      </c>
      <c r="J240" s="155" t="s">
        <v>251</v>
      </c>
      <c r="K240" s="155" t="s">
        <v>252</v>
      </c>
      <c r="L240" s="155" t="s">
        <v>253</v>
      </c>
      <c r="M240" s="155" t="s">
        <v>254</v>
      </c>
      <c r="N240" s="155" t="s">
        <v>255</v>
      </c>
      <c r="O240" s="155" t="s">
        <v>256</v>
      </c>
      <c r="P240" s="155" t="s">
        <v>259</v>
      </c>
      <c r="Q240" s="155" t="s">
        <v>260</v>
      </c>
      <c r="R240" s="155" t="s">
        <v>261</v>
      </c>
      <c r="S240" s="155" t="s">
        <v>263</v>
      </c>
      <c r="T240" s="155" t="s">
        <v>264</v>
      </c>
      <c r="U240" s="155" t="s">
        <v>267</v>
      </c>
      <c r="V240" s="155" t="s">
        <v>269</v>
      </c>
      <c r="W240" s="155" t="s">
        <v>270</v>
      </c>
      <c r="X240" s="155" t="s">
        <v>271</v>
      </c>
      <c r="Y240" s="155" t="s">
        <v>236</v>
      </c>
      <c r="Z240" s="156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337</v>
      </c>
      <c r="E241" s="11" t="s">
        <v>337</v>
      </c>
      <c r="F241" s="11" t="s">
        <v>104</v>
      </c>
      <c r="G241" s="11" t="s">
        <v>104</v>
      </c>
      <c r="H241" s="11" t="s">
        <v>104</v>
      </c>
      <c r="I241" s="11" t="s">
        <v>104</v>
      </c>
      <c r="J241" s="11" t="s">
        <v>104</v>
      </c>
      <c r="K241" s="11" t="s">
        <v>104</v>
      </c>
      <c r="L241" s="11" t="s">
        <v>337</v>
      </c>
      <c r="M241" s="11" t="s">
        <v>104</v>
      </c>
      <c r="N241" s="11" t="s">
        <v>104</v>
      </c>
      <c r="O241" s="11" t="s">
        <v>104</v>
      </c>
      <c r="P241" s="11" t="s">
        <v>104</v>
      </c>
      <c r="Q241" s="11" t="s">
        <v>104</v>
      </c>
      <c r="R241" s="11" t="s">
        <v>337</v>
      </c>
      <c r="S241" s="11" t="s">
        <v>100</v>
      </c>
      <c r="T241" s="11" t="s">
        <v>103</v>
      </c>
      <c r="U241" s="11" t="s">
        <v>104</v>
      </c>
      <c r="V241" s="11" t="s">
        <v>104</v>
      </c>
      <c r="W241" s="11" t="s">
        <v>104</v>
      </c>
      <c r="X241" s="11" t="s">
        <v>104</v>
      </c>
      <c r="Y241" s="11" t="s">
        <v>337</v>
      </c>
      <c r="Z241" s="156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156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25">
        <v>0.49280000000000002</v>
      </c>
      <c r="E243" s="225">
        <v>0.51300000000000001</v>
      </c>
      <c r="F243" s="225">
        <v>0.48099999999999998</v>
      </c>
      <c r="G243" s="225">
        <v>0.45599999999999996</v>
      </c>
      <c r="H243" s="225">
        <v>0.47799999999999998</v>
      </c>
      <c r="I243" s="225">
        <v>0.48099999999999998</v>
      </c>
      <c r="J243" s="225">
        <v>0.46700000000000008</v>
      </c>
      <c r="K243" s="225">
        <v>0.46500000000000002</v>
      </c>
      <c r="L243" s="225">
        <v>0.47000000000000003</v>
      </c>
      <c r="M243" s="225">
        <v>0.48570000000000002</v>
      </c>
      <c r="N243" s="225">
        <v>0.47699999999999998</v>
      </c>
      <c r="O243" s="225">
        <v>0.48110000000000003</v>
      </c>
      <c r="P243" s="225">
        <v>0.52433576552529704</v>
      </c>
      <c r="Q243" s="242">
        <v>0.55911299999999997</v>
      </c>
      <c r="R243" s="225">
        <v>0.47699999999999998</v>
      </c>
      <c r="S243" s="242">
        <v>0.35669999999999996</v>
      </c>
      <c r="T243" s="225">
        <v>0.49040000000000006</v>
      </c>
      <c r="U243" s="225">
        <v>0.45700000000000002</v>
      </c>
      <c r="V243" s="225">
        <v>0.49690000000000001</v>
      </c>
      <c r="W243" s="225">
        <v>0.47199999999999992</v>
      </c>
      <c r="X243" s="225">
        <v>0.46600000000000003</v>
      </c>
      <c r="Y243" s="225">
        <v>0.48</v>
      </c>
      <c r="Z243" s="223"/>
      <c r="AA243" s="224"/>
      <c r="AB243" s="224"/>
      <c r="AC243" s="224"/>
      <c r="AD243" s="224"/>
      <c r="AE243" s="224"/>
      <c r="AF243" s="224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26">
        <v>1</v>
      </c>
    </row>
    <row r="244" spans="1:65">
      <c r="A244" s="30"/>
      <c r="B244" s="19">
        <v>1</v>
      </c>
      <c r="C244" s="9">
        <v>2</v>
      </c>
      <c r="D244" s="24">
        <v>0.49470000000000003</v>
      </c>
      <c r="E244" s="24">
        <v>0.51100000000000001</v>
      </c>
      <c r="F244" s="24">
        <v>0.49500000000000005</v>
      </c>
      <c r="G244" s="24">
        <v>0.45700000000000002</v>
      </c>
      <c r="H244" s="24">
        <v>0.48399999999999999</v>
      </c>
      <c r="I244" s="24">
        <v>0.48499999999999999</v>
      </c>
      <c r="J244" s="24">
        <v>0.45999999999999996</v>
      </c>
      <c r="K244" s="24">
        <v>0.47499999999999998</v>
      </c>
      <c r="L244" s="24">
        <v>0.47499999999999998</v>
      </c>
      <c r="M244" s="24">
        <v>0.47819999999999996</v>
      </c>
      <c r="N244" s="24">
        <v>0.48399999999999999</v>
      </c>
      <c r="O244" s="24">
        <v>0.47410000000000002</v>
      </c>
      <c r="P244" s="24">
        <v>0.52680203440027362</v>
      </c>
      <c r="Q244" s="244">
        <v>0.55725100000000005</v>
      </c>
      <c r="R244" s="24">
        <v>0.47699999999999998</v>
      </c>
      <c r="S244" s="244">
        <v>0.35439999999999999</v>
      </c>
      <c r="T244" s="24">
        <v>0.49909999999999999</v>
      </c>
      <c r="U244" s="24">
        <v>0.4602</v>
      </c>
      <c r="V244" s="24">
        <v>0.49490000000000001</v>
      </c>
      <c r="W244" s="24">
        <v>0.48700000000000004</v>
      </c>
      <c r="X244" s="24">
        <v>0.47899999999999998</v>
      </c>
      <c r="Y244" s="24">
        <v>0.48</v>
      </c>
      <c r="Z244" s="223"/>
      <c r="AA244" s="224"/>
      <c r="AB244" s="224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6">
        <v>25</v>
      </c>
    </row>
    <row r="245" spans="1:65">
      <c r="A245" s="30"/>
      <c r="B245" s="19">
        <v>1</v>
      </c>
      <c r="C245" s="9">
        <v>3</v>
      </c>
      <c r="D245" s="24">
        <v>0.49040000000000006</v>
      </c>
      <c r="E245" s="24">
        <v>0.5</v>
      </c>
      <c r="F245" s="24">
        <v>0.49319999999999997</v>
      </c>
      <c r="G245" s="24">
        <v>0.46300000000000002</v>
      </c>
      <c r="H245" s="24">
        <v>0.47899999999999998</v>
      </c>
      <c r="I245" s="24">
        <v>0.48199999999999998</v>
      </c>
      <c r="J245" s="24">
        <v>0.46100000000000002</v>
      </c>
      <c r="K245" s="24">
        <v>0.47299999999999998</v>
      </c>
      <c r="L245" s="24">
        <v>0.47800000000000004</v>
      </c>
      <c r="M245" s="24">
        <v>0.47109999999999996</v>
      </c>
      <c r="N245" s="24">
        <v>0.48299999999999998</v>
      </c>
      <c r="O245" s="24">
        <v>0.47699999999999998</v>
      </c>
      <c r="P245" s="24">
        <v>0.53029946510709847</v>
      </c>
      <c r="Q245" s="244">
        <v>0.563442</v>
      </c>
      <c r="R245" s="24">
        <v>0.47499999999999998</v>
      </c>
      <c r="S245" s="244">
        <v>0.3574</v>
      </c>
      <c r="T245" s="24">
        <v>0.50990000000000002</v>
      </c>
      <c r="U245" s="24">
        <v>0.46260000000000001</v>
      </c>
      <c r="V245" s="24">
        <v>0.49059999999999998</v>
      </c>
      <c r="W245" s="24">
        <v>0.48399999999999999</v>
      </c>
      <c r="X245" s="24">
        <v>0.47299999999999998</v>
      </c>
      <c r="Y245" s="24">
        <v>0.48</v>
      </c>
      <c r="Z245" s="223"/>
      <c r="AA245" s="224"/>
      <c r="AB245" s="224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6">
        <v>16</v>
      </c>
    </row>
    <row r="246" spans="1:65">
      <c r="A246" s="30"/>
      <c r="B246" s="19">
        <v>1</v>
      </c>
      <c r="C246" s="9">
        <v>4</v>
      </c>
      <c r="D246" s="24">
        <v>0.49379999999999996</v>
      </c>
      <c r="E246" s="24">
        <v>0.503</v>
      </c>
      <c r="F246" s="24">
        <v>0.47939999999999994</v>
      </c>
      <c r="G246" s="24">
        <v>0.46500000000000002</v>
      </c>
      <c r="H246" s="24">
        <v>0.47499999999999998</v>
      </c>
      <c r="I246" s="24">
        <v>0.49399999999999999</v>
      </c>
      <c r="J246" s="24">
        <v>0.46700000000000008</v>
      </c>
      <c r="K246" s="24">
        <v>0.45999999999999996</v>
      </c>
      <c r="L246" s="24">
        <v>0.47299999999999998</v>
      </c>
      <c r="M246" s="24">
        <v>0.48069999999999996</v>
      </c>
      <c r="N246" s="24">
        <v>0.5</v>
      </c>
      <c r="O246" s="24">
        <v>0.46239999999999998</v>
      </c>
      <c r="P246" s="24">
        <v>0.52487188056438305</v>
      </c>
      <c r="Q246" s="244">
        <v>0.56343299999999996</v>
      </c>
      <c r="R246" s="24">
        <v>0.47699999999999998</v>
      </c>
      <c r="S246" s="244">
        <v>0.35669999999999996</v>
      </c>
      <c r="T246" s="24">
        <v>0.49329999999999996</v>
      </c>
      <c r="U246" s="24">
        <v>0.45900000000000002</v>
      </c>
      <c r="V246" s="24">
        <v>0.49560000000000004</v>
      </c>
      <c r="W246" s="24">
        <v>0.48</v>
      </c>
      <c r="X246" s="24">
        <v>0.48399999999999999</v>
      </c>
      <c r="Y246" s="24">
        <v>0.48</v>
      </c>
      <c r="Z246" s="223"/>
      <c r="AA246" s="224"/>
      <c r="AB246" s="224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6">
        <v>0.48221652670654214</v>
      </c>
    </row>
    <row r="247" spans="1:65">
      <c r="A247" s="30"/>
      <c r="B247" s="19">
        <v>1</v>
      </c>
      <c r="C247" s="9">
        <v>5</v>
      </c>
      <c r="D247" s="24">
        <v>0.49</v>
      </c>
      <c r="E247" s="24">
        <v>0.5</v>
      </c>
      <c r="F247" s="24">
        <v>0.51989999999999992</v>
      </c>
      <c r="G247" s="24">
        <v>0.45900000000000002</v>
      </c>
      <c r="H247" s="24">
        <v>0.47799999999999998</v>
      </c>
      <c r="I247" s="24">
        <v>0.48700000000000004</v>
      </c>
      <c r="J247" s="24">
        <v>0.45900000000000002</v>
      </c>
      <c r="K247" s="24">
        <v>0.46600000000000003</v>
      </c>
      <c r="L247" s="24">
        <v>0.48099999999999998</v>
      </c>
      <c r="M247" s="24">
        <v>0.46449999999999997</v>
      </c>
      <c r="N247" s="24">
        <v>0.46999999999999992</v>
      </c>
      <c r="O247" s="24">
        <v>0.48480000000000001</v>
      </c>
      <c r="P247" s="24">
        <v>0.51336712833816966</v>
      </c>
      <c r="Q247" s="244">
        <v>0.56176899999999996</v>
      </c>
      <c r="R247" s="24">
        <v>0.47499999999999998</v>
      </c>
      <c r="S247" s="244">
        <v>0.35780000000000001</v>
      </c>
      <c r="T247" s="24">
        <v>0.501</v>
      </c>
      <c r="U247" s="24">
        <v>0.46249999999999997</v>
      </c>
      <c r="V247" s="24">
        <v>0.49870000000000003</v>
      </c>
      <c r="W247" s="24">
        <v>0.48499999999999999</v>
      </c>
      <c r="X247" s="24">
        <v>0.47399999999999992</v>
      </c>
      <c r="Y247" s="24">
        <v>0.48</v>
      </c>
      <c r="Z247" s="223"/>
      <c r="AA247" s="224"/>
      <c r="AB247" s="224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6">
        <v>129</v>
      </c>
    </row>
    <row r="248" spans="1:65">
      <c r="A248" s="30"/>
      <c r="B248" s="19">
        <v>1</v>
      </c>
      <c r="C248" s="9">
        <v>6</v>
      </c>
      <c r="D248" s="24">
        <v>0.4914</v>
      </c>
      <c r="E248" s="24">
        <v>0.51200000000000001</v>
      </c>
      <c r="F248" s="24">
        <v>0.49620000000000003</v>
      </c>
      <c r="G248" s="24">
        <v>0.45599999999999996</v>
      </c>
      <c r="H248" s="24">
        <v>0.48299999999999998</v>
      </c>
      <c r="I248" s="24">
        <v>0.48399999999999999</v>
      </c>
      <c r="J248" s="24">
        <v>0.46400000000000002</v>
      </c>
      <c r="K248" s="24">
        <v>0.47099999999999997</v>
      </c>
      <c r="L248" s="24">
        <v>0.47499999999999998</v>
      </c>
      <c r="M248" s="24">
        <v>0.47609999999999997</v>
      </c>
      <c r="N248" s="24">
        <v>0.47699999999999998</v>
      </c>
      <c r="O248" s="24">
        <v>0.47039999999999998</v>
      </c>
      <c r="P248" s="24">
        <v>0.51350693084982857</v>
      </c>
      <c r="Q248" s="244">
        <v>0.558786</v>
      </c>
      <c r="R248" s="24">
        <v>0.47600000000000003</v>
      </c>
      <c r="S248" s="244">
        <v>0.3594</v>
      </c>
      <c r="T248" s="24">
        <v>0.49049999999999994</v>
      </c>
      <c r="U248" s="24">
        <v>0.46309999999999996</v>
      </c>
      <c r="V248" s="24">
        <v>0.49560000000000004</v>
      </c>
      <c r="W248" s="24">
        <v>0.48099999999999998</v>
      </c>
      <c r="X248" s="24">
        <v>0.46999999999999992</v>
      </c>
      <c r="Y248" s="24">
        <v>0.48</v>
      </c>
      <c r="Z248" s="223"/>
      <c r="AA248" s="224"/>
      <c r="AB248" s="224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56"/>
    </row>
    <row r="249" spans="1:65">
      <c r="A249" s="30"/>
      <c r="B249" s="20" t="s">
        <v>238</v>
      </c>
      <c r="C249" s="12"/>
      <c r="D249" s="227">
        <v>0.49218333333333336</v>
      </c>
      <c r="E249" s="227">
        <v>0.50650000000000006</v>
      </c>
      <c r="F249" s="227">
        <v>0.49411666666666659</v>
      </c>
      <c r="G249" s="227">
        <v>0.45933333333333337</v>
      </c>
      <c r="H249" s="227">
        <v>0.47950000000000004</v>
      </c>
      <c r="I249" s="227">
        <v>0.48549999999999999</v>
      </c>
      <c r="J249" s="227">
        <v>0.46300000000000002</v>
      </c>
      <c r="K249" s="227">
        <v>0.46833333333333332</v>
      </c>
      <c r="L249" s="227">
        <v>0.47533333333333333</v>
      </c>
      <c r="M249" s="227">
        <v>0.47605000000000003</v>
      </c>
      <c r="N249" s="227">
        <v>0.48183333333333328</v>
      </c>
      <c r="O249" s="227">
        <v>0.4749666666666667</v>
      </c>
      <c r="P249" s="227">
        <v>0.52219720079750831</v>
      </c>
      <c r="Q249" s="227">
        <v>0.56063233333333329</v>
      </c>
      <c r="R249" s="227">
        <v>0.47616666666666663</v>
      </c>
      <c r="S249" s="227">
        <v>0.35706666666666664</v>
      </c>
      <c r="T249" s="227">
        <v>0.49736666666666668</v>
      </c>
      <c r="U249" s="227">
        <v>0.46073333333333327</v>
      </c>
      <c r="V249" s="227">
        <v>0.49538333333333334</v>
      </c>
      <c r="W249" s="227">
        <v>0.48149999999999998</v>
      </c>
      <c r="X249" s="227">
        <v>0.47433333333333327</v>
      </c>
      <c r="Y249" s="227">
        <v>0.48</v>
      </c>
      <c r="Z249" s="223"/>
      <c r="AA249" s="224"/>
      <c r="AB249" s="224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56"/>
    </row>
    <row r="250" spans="1:65">
      <c r="A250" s="30"/>
      <c r="B250" s="3" t="s">
        <v>239</v>
      </c>
      <c r="C250" s="29"/>
      <c r="D250" s="24">
        <v>0.49209999999999998</v>
      </c>
      <c r="E250" s="24">
        <v>0.50700000000000001</v>
      </c>
      <c r="F250" s="24">
        <v>0.49409999999999998</v>
      </c>
      <c r="G250" s="24">
        <v>0.45800000000000002</v>
      </c>
      <c r="H250" s="24">
        <v>0.47849999999999998</v>
      </c>
      <c r="I250" s="24">
        <v>0.48449999999999999</v>
      </c>
      <c r="J250" s="24">
        <v>0.46250000000000002</v>
      </c>
      <c r="K250" s="24">
        <v>0.46850000000000003</v>
      </c>
      <c r="L250" s="24">
        <v>0.47499999999999998</v>
      </c>
      <c r="M250" s="24">
        <v>0.47714999999999996</v>
      </c>
      <c r="N250" s="24">
        <v>0.48</v>
      </c>
      <c r="O250" s="24">
        <v>0.47555000000000003</v>
      </c>
      <c r="P250" s="24">
        <v>0.52460382304483999</v>
      </c>
      <c r="Q250" s="24">
        <v>0.56044099999999997</v>
      </c>
      <c r="R250" s="24">
        <v>0.47650000000000003</v>
      </c>
      <c r="S250" s="24">
        <v>0.35704999999999998</v>
      </c>
      <c r="T250" s="24">
        <v>0.49619999999999997</v>
      </c>
      <c r="U250" s="24">
        <v>0.46134999999999998</v>
      </c>
      <c r="V250" s="24">
        <v>0.49560000000000004</v>
      </c>
      <c r="W250" s="24">
        <v>0.48249999999999998</v>
      </c>
      <c r="X250" s="24">
        <v>0.47349999999999992</v>
      </c>
      <c r="Y250" s="24">
        <v>0.48</v>
      </c>
      <c r="Z250" s="223"/>
      <c r="AA250" s="224"/>
      <c r="AB250" s="224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56"/>
    </row>
    <row r="251" spans="1:65">
      <c r="A251" s="30"/>
      <c r="B251" s="3" t="s">
        <v>240</v>
      </c>
      <c r="C251" s="29"/>
      <c r="D251" s="24">
        <v>1.8914720898460648E-3</v>
      </c>
      <c r="E251" s="24">
        <v>6.1562975886485594E-3</v>
      </c>
      <c r="F251" s="24">
        <v>1.4555880827578466E-2</v>
      </c>
      <c r="G251" s="24">
        <v>3.8297084310253754E-3</v>
      </c>
      <c r="H251" s="24">
        <v>3.391164991562637E-3</v>
      </c>
      <c r="I251" s="24">
        <v>4.6797435827190441E-3</v>
      </c>
      <c r="J251" s="24">
        <v>3.5213633723318398E-3</v>
      </c>
      <c r="K251" s="24">
        <v>5.6450568346710734E-3</v>
      </c>
      <c r="L251" s="24">
        <v>3.8297084310253485E-3</v>
      </c>
      <c r="M251" s="24">
        <v>7.4468113981757443E-3</v>
      </c>
      <c r="N251" s="24">
        <v>1.0225784403490382E-2</v>
      </c>
      <c r="O251" s="24">
        <v>7.9746264280320285E-3</v>
      </c>
      <c r="P251" s="24">
        <v>7.1002749496424811E-3</v>
      </c>
      <c r="Q251" s="24">
        <v>2.6146015885152654E-3</v>
      </c>
      <c r="R251" s="24">
        <v>9.8319208025017405E-4</v>
      </c>
      <c r="S251" s="24">
        <v>1.6415439886480912E-3</v>
      </c>
      <c r="T251" s="24">
        <v>7.5566306424667091E-3</v>
      </c>
      <c r="U251" s="24">
        <v>2.4262453846770264E-3</v>
      </c>
      <c r="V251" s="24">
        <v>2.7021596301230535E-3</v>
      </c>
      <c r="W251" s="24">
        <v>5.3197744313081908E-3</v>
      </c>
      <c r="X251" s="24">
        <v>6.4083279150388877E-3</v>
      </c>
      <c r="Y251" s="24">
        <v>0</v>
      </c>
      <c r="Z251" s="223"/>
      <c r="AA251" s="224"/>
      <c r="AB251" s="224"/>
      <c r="AC251" s="224"/>
      <c r="AD251" s="224"/>
      <c r="AE251" s="224"/>
      <c r="AF251" s="224"/>
      <c r="AG251" s="224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56"/>
    </row>
    <row r="252" spans="1:65">
      <c r="A252" s="30"/>
      <c r="B252" s="3" t="s">
        <v>87</v>
      </c>
      <c r="C252" s="29"/>
      <c r="D252" s="13">
        <v>3.8430234462349354E-3</v>
      </c>
      <c r="E252" s="13">
        <v>1.2154585564952731E-2</v>
      </c>
      <c r="F252" s="13">
        <v>2.9458388695473677E-2</v>
      </c>
      <c r="G252" s="13">
        <v>8.3375364971524854E-3</v>
      </c>
      <c r="H252" s="13">
        <v>7.0722940387124853E-3</v>
      </c>
      <c r="I252" s="13">
        <v>9.6390187079691946E-3</v>
      </c>
      <c r="J252" s="13">
        <v>7.6055364413214676E-3</v>
      </c>
      <c r="K252" s="13">
        <v>1.2053502138087702E-2</v>
      </c>
      <c r="L252" s="13">
        <v>8.0568901073464552E-3</v>
      </c>
      <c r="M252" s="13">
        <v>1.5642918597155223E-2</v>
      </c>
      <c r="N252" s="13">
        <v>2.1222658741246039E-2</v>
      </c>
      <c r="O252" s="13">
        <v>1.6789865453081677E-2</v>
      </c>
      <c r="P252" s="13">
        <v>1.359692265450451E-2</v>
      </c>
      <c r="Q252" s="13">
        <v>4.6636653526023275E-3</v>
      </c>
      <c r="R252" s="13">
        <v>2.0648066088558084E-3</v>
      </c>
      <c r="S252" s="13">
        <v>4.597303926385618E-3</v>
      </c>
      <c r="T252" s="13">
        <v>1.519327922217018E-2</v>
      </c>
      <c r="U252" s="13">
        <v>5.2660513341275363E-3</v>
      </c>
      <c r="V252" s="13">
        <v>5.454684177484884E-3</v>
      </c>
      <c r="W252" s="13">
        <v>1.1048337344357614E-2</v>
      </c>
      <c r="X252" s="13">
        <v>1.3510178317018036E-2</v>
      </c>
      <c r="Y252" s="13">
        <v>0</v>
      </c>
      <c r="Z252" s="156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241</v>
      </c>
      <c r="C253" s="29"/>
      <c r="D253" s="13">
        <v>2.0668737122849778E-2</v>
      </c>
      <c r="E253" s="13">
        <v>5.0358027874552569E-2</v>
      </c>
      <c r="F253" s="13">
        <v>2.467800106603657E-2</v>
      </c>
      <c r="G253" s="13">
        <v>-4.7454187291126493E-2</v>
      </c>
      <c r="H253" s="13">
        <v>-5.6334168492637726E-3</v>
      </c>
      <c r="I253" s="13">
        <v>6.8091264226952664E-3</v>
      </c>
      <c r="J253" s="13">
        <v>-3.9850410847151463E-2</v>
      </c>
      <c r="K253" s="13">
        <v>-2.8790372383187934E-2</v>
      </c>
      <c r="L253" s="13">
        <v>-1.4274071899235463E-2</v>
      </c>
      <c r="M253" s="13">
        <v>-1.2787879230640287E-2</v>
      </c>
      <c r="N253" s="13">
        <v>-7.9465002127987461E-4</v>
      </c>
      <c r="O253" s="13">
        <v>-1.5034449543632977E-2</v>
      </c>
      <c r="P253" s="13">
        <v>8.2910211236490561E-2</v>
      </c>
      <c r="Q253" s="13">
        <v>0.16261534452657167</v>
      </c>
      <c r="R253" s="13">
        <v>-1.2545940889241214E-2</v>
      </c>
      <c r="S253" s="13">
        <v>-0.25953042483763056</v>
      </c>
      <c r="T253" s="13">
        <v>3.1417712005014531E-2</v>
      </c>
      <c r="U253" s="13">
        <v>-4.4550927194336287E-2</v>
      </c>
      <c r="V253" s="13">
        <v>2.7304760201227962E-2</v>
      </c>
      <c r="W253" s="13">
        <v>-1.4859024252775743E-3</v>
      </c>
      <c r="X253" s="13">
        <v>-1.6347829111228784E-2</v>
      </c>
      <c r="Y253" s="13">
        <v>-4.5965382432673341E-3</v>
      </c>
      <c r="Z253" s="156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242</v>
      </c>
      <c r="C254" s="47"/>
      <c r="D254" s="45">
        <v>0.7</v>
      </c>
      <c r="E254" s="45">
        <v>1.51</v>
      </c>
      <c r="F254" s="45">
        <v>0.81</v>
      </c>
      <c r="G254" s="45">
        <v>1.1499999999999999</v>
      </c>
      <c r="H254" s="45">
        <v>0.01</v>
      </c>
      <c r="I254" s="45">
        <v>0.33</v>
      </c>
      <c r="J254" s="45">
        <v>0.95</v>
      </c>
      <c r="K254" s="45">
        <v>0.65</v>
      </c>
      <c r="L254" s="45">
        <v>0.25</v>
      </c>
      <c r="M254" s="45">
        <v>0.21</v>
      </c>
      <c r="N254" s="45">
        <v>0.12</v>
      </c>
      <c r="O254" s="45">
        <v>0.27</v>
      </c>
      <c r="P254" s="45">
        <v>2.4</v>
      </c>
      <c r="Q254" s="45">
        <v>4.57</v>
      </c>
      <c r="R254" s="45">
        <v>0.2</v>
      </c>
      <c r="S254" s="45">
        <v>6.94</v>
      </c>
      <c r="T254" s="45">
        <v>1</v>
      </c>
      <c r="U254" s="45">
        <v>1.08</v>
      </c>
      <c r="V254" s="45">
        <v>0.88</v>
      </c>
      <c r="W254" s="45">
        <v>0.1</v>
      </c>
      <c r="X254" s="45">
        <v>0.31</v>
      </c>
      <c r="Y254" s="45">
        <v>0.01</v>
      </c>
      <c r="Z254" s="156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BM255" s="55"/>
    </row>
    <row r="256" spans="1:65" ht="15">
      <c r="B256" s="8" t="s">
        <v>625</v>
      </c>
      <c r="BM256" s="28" t="s">
        <v>67</v>
      </c>
    </row>
    <row r="257" spans="1:65" ht="15">
      <c r="A257" s="25" t="s">
        <v>33</v>
      </c>
      <c r="B257" s="18" t="s">
        <v>114</v>
      </c>
      <c r="C257" s="15" t="s">
        <v>115</v>
      </c>
      <c r="D257" s="16" t="s">
        <v>234</v>
      </c>
      <c r="E257" s="17" t="s">
        <v>234</v>
      </c>
      <c r="F257" s="17" t="s">
        <v>234</v>
      </c>
      <c r="G257" s="17" t="s">
        <v>234</v>
      </c>
      <c r="H257" s="17" t="s">
        <v>234</v>
      </c>
      <c r="I257" s="17" t="s">
        <v>234</v>
      </c>
      <c r="J257" s="17" t="s">
        <v>234</v>
      </c>
      <c r="K257" s="17" t="s">
        <v>234</v>
      </c>
      <c r="L257" s="15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235</v>
      </c>
      <c r="C258" s="9" t="s">
        <v>235</v>
      </c>
      <c r="D258" s="153" t="s">
        <v>246</v>
      </c>
      <c r="E258" s="155" t="s">
        <v>253</v>
      </c>
      <c r="F258" s="155" t="s">
        <v>254</v>
      </c>
      <c r="G258" s="155" t="s">
        <v>257</v>
      </c>
      <c r="H258" s="155" t="s">
        <v>263</v>
      </c>
      <c r="I258" s="155" t="s">
        <v>264</v>
      </c>
      <c r="J258" s="155" t="s">
        <v>266</v>
      </c>
      <c r="K258" s="155" t="s">
        <v>267</v>
      </c>
      <c r="L258" s="15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337</v>
      </c>
      <c r="E259" s="11" t="s">
        <v>337</v>
      </c>
      <c r="F259" s="11" t="s">
        <v>103</v>
      </c>
      <c r="G259" s="11" t="s">
        <v>337</v>
      </c>
      <c r="H259" s="11" t="s">
        <v>100</v>
      </c>
      <c r="I259" s="11" t="s">
        <v>103</v>
      </c>
      <c r="J259" s="11" t="s">
        <v>103</v>
      </c>
      <c r="K259" s="11" t="s">
        <v>103</v>
      </c>
      <c r="L259" s="15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26"/>
      <c r="K260" s="26"/>
      <c r="L260" s="15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3.1</v>
      </c>
      <c r="E261" s="22">
        <v>3.2</v>
      </c>
      <c r="F261" s="22">
        <v>3.7</v>
      </c>
      <c r="G261" s="22">
        <v>3.3573873968314381</v>
      </c>
      <c r="H261" s="22">
        <v>3.548</v>
      </c>
      <c r="I261" s="151">
        <v>6</v>
      </c>
      <c r="J261" s="22">
        <v>3.0670039999999998</v>
      </c>
      <c r="K261" s="22">
        <v>3.67</v>
      </c>
      <c r="L261" s="15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3.8</v>
      </c>
      <c r="E262" s="11">
        <v>3.33</v>
      </c>
      <c r="F262" s="11">
        <v>3.5</v>
      </c>
      <c r="G262" s="11">
        <v>3.3093008087829712</v>
      </c>
      <c r="H262" s="11">
        <v>3.552</v>
      </c>
      <c r="I262" s="152">
        <v>4</v>
      </c>
      <c r="J262" s="11">
        <v>3.0427834999999996</v>
      </c>
      <c r="K262" s="11">
        <v>3.62</v>
      </c>
      <c r="L262" s="15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7</v>
      </c>
    </row>
    <row r="263" spans="1:65">
      <c r="A263" s="30"/>
      <c r="B263" s="19">
        <v>1</v>
      </c>
      <c r="C263" s="9">
        <v>3</v>
      </c>
      <c r="D263" s="11">
        <v>3.5</v>
      </c>
      <c r="E263" s="11">
        <v>3.43</v>
      </c>
      <c r="F263" s="11">
        <v>3.7</v>
      </c>
      <c r="G263" s="11">
        <v>3.4300959918664855</v>
      </c>
      <c r="H263" s="11">
        <v>3.5459999999999998</v>
      </c>
      <c r="I263" s="152">
        <v>4</v>
      </c>
      <c r="J263" s="11">
        <v>2.9943080000000002</v>
      </c>
      <c r="K263" s="11">
        <v>3.77</v>
      </c>
      <c r="L263" s="15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3.1</v>
      </c>
      <c r="E264" s="11">
        <v>3.59</v>
      </c>
      <c r="F264" s="11">
        <v>3.5</v>
      </c>
      <c r="G264" s="11">
        <v>3.1533910455454377</v>
      </c>
      <c r="H264" s="11">
        <v>3.5139999999999998</v>
      </c>
      <c r="I264" s="152">
        <v>4</v>
      </c>
      <c r="J264" s="11">
        <v>3.0740295</v>
      </c>
      <c r="K264" s="11">
        <v>3.64</v>
      </c>
      <c r="L264" s="15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3.420746716393563</v>
      </c>
    </row>
    <row r="265" spans="1:65">
      <c r="A265" s="30"/>
      <c r="B265" s="19">
        <v>1</v>
      </c>
      <c r="C265" s="9">
        <v>5</v>
      </c>
      <c r="D265" s="11">
        <v>3.4</v>
      </c>
      <c r="E265" s="11">
        <v>3.32</v>
      </c>
      <c r="F265" s="11">
        <v>3.7</v>
      </c>
      <c r="G265" s="11">
        <v>3.3741162260588951</v>
      </c>
      <c r="H265" s="11">
        <v>3.5369999999999999</v>
      </c>
      <c r="I265" s="152">
        <v>5</v>
      </c>
      <c r="J265" s="11">
        <v>3.194394</v>
      </c>
      <c r="K265" s="11">
        <v>3.89</v>
      </c>
      <c r="L265" s="15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130</v>
      </c>
    </row>
    <row r="266" spans="1:65">
      <c r="A266" s="30"/>
      <c r="B266" s="19">
        <v>1</v>
      </c>
      <c r="C266" s="9">
        <v>6</v>
      </c>
      <c r="D266" s="11">
        <v>3</v>
      </c>
      <c r="E266" s="11">
        <v>3.53</v>
      </c>
      <c r="F266" s="11">
        <v>3.2</v>
      </c>
      <c r="G266" s="11">
        <v>3.4936041194444192</v>
      </c>
      <c r="H266" s="11">
        <v>3.548</v>
      </c>
      <c r="I266" s="152">
        <v>4</v>
      </c>
      <c r="J266" s="11">
        <v>2.9659475</v>
      </c>
      <c r="K266" s="11">
        <v>3.78</v>
      </c>
      <c r="L266" s="15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238</v>
      </c>
      <c r="C267" s="12"/>
      <c r="D267" s="23">
        <v>3.3166666666666664</v>
      </c>
      <c r="E267" s="23">
        <v>3.4000000000000004</v>
      </c>
      <c r="F267" s="23">
        <v>3.5500000000000003</v>
      </c>
      <c r="G267" s="23">
        <v>3.3529825980882748</v>
      </c>
      <c r="H267" s="23">
        <v>3.5408333333333331</v>
      </c>
      <c r="I267" s="23">
        <v>4.5</v>
      </c>
      <c r="J267" s="23">
        <v>3.0564110833333333</v>
      </c>
      <c r="K267" s="23">
        <v>3.7283333333333335</v>
      </c>
      <c r="L267" s="15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239</v>
      </c>
      <c r="C268" s="29"/>
      <c r="D268" s="11">
        <v>3.25</v>
      </c>
      <c r="E268" s="11">
        <v>3.38</v>
      </c>
      <c r="F268" s="11">
        <v>3.6</v>
      </c>
      <c r="G268" s="11">
        <v>3.3657518114451666</v>
      </c>
      <c r="H268" s="11">
        <v>3.5469999999999997</v>
      </c>
      <c r="I268" s="11">
        <v>4</v>
      </c>
      <c r="J268" s="11">
        <v>3.0548937499999997</v>
      </c>
      <c r="K268" s="11">
        <v>3.7199999999999998</v>
      </c>
      <c r="L268" s="15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240</v>
      </c>
      <c r="C269" s="29"/>
      <c r="D269" s="24">
        <v>0.30605010483034734</v>
      </c>
      <c r="E269" s="24">
        <v>0.14505171491574986</v>
      </c>
      <c r="F269" s="24">
        <v>0.19748417658131504</v>
      </c>
      <c r="G269" s="24">
        <v>0.11656054805555038</v>
      </c>
      <c r="H269" s="24">
        <v>1.406295369638502E-2</v>
      </c>
      <c r="I269" s="24">
        <v>0.83666002653407556</v>
      </c>
      <c r="J269" s="24">
        <v>7.9609129724810226E-2</v>
      </c>
      <c r="K269" s="24">
        <v>0.10342469079802299</v>
      </c>
      <c r="L269" s="223"/>
      <c r="M269" s="224"/>
      <c r="N269" s="224"/>
      <c r="O269" s="224"/>
      <c r="P269" s="224"/>
      <c r="Q269" s="224"/>
      <c r="R269" s="224"/>
      <c r="S269" s="224"/>
      <c r="T269" s="224"/>
      <c r="U269" s="224"/>
      <c r="V269" s="224"/>
      <c r="W269" s="224"/>
      <c r="X269" s="224"/>
      <c r="Y269" s="224"/>
      <c r="Z269" s="224"/>
      <c r="AA269" s="224"/>
      <c r="AB269" s="224"/>
      <c r="AC269" s="224"/>
      <c r="AD269" s="224"/>
      <c r="AE269" s="224"/>
      <c r="AF269" s="224"/>
      <c r="AG269" s="224"/>
      <c r="AH269" s="224"/>
      <c r="AI269" s="224"/>
      <c r="AJ269" s="224"/>
      <c r="AK269" s="224"/>
      <c r="AL269" s="224"/>
      <c r="AM269" s="224"/>
      <c r="AN269" s="224"/>
      <c r="AO269" s="224"/>
      <c r="AP269" s="224"/>
      <c r="AQ269" s="224"/>
      <c r="AR269" s="224"/>
      <c r="AS269" s="224"/>
      <c r="AT269" s="224"/>
      <c r="AU269" s="224"/>
      <c r="AV269" s="224"/>
      <c r="AW269" s="224"/>
      <c r="AX269" s="224"/>
      <c r="AY269" s="224"/>
      <c r="AZ269" s="224"/>
      <c r="BA269" s="224"/>
      <c r="BB269" s="224"/>
      <c r="BC269" s="224"/>
      <c r="BD269" s="224"/>
      <c r="BE269" s="224"/>
      <c r="BF269" s="224"/>
      <c r="BG269" s="224"/>
      <c r="BH269" s="224"/>
      <c r="BI269" s="224"/>
      <c r="BJ269" s="224"/>
      <c r="BK269" s="224"/>
      <c r="BL269" s="224"/>
      <c r="BM269" s="56"/>
    </row>
    <row r="270" spans="1:65">
      <c r="A270" s="30"/>
      <c r="B270" s="3" t="s">
        <v>87</v>
      </c>
      <c r="C270" s="29"/>
      <c r="D270" s="13">
        <v>9.2276413516687639E-2</v>
      </c>
      <c r="E270" s="13">
        <v>4.2662269092867605E-2</v>
      </c>
      <c r="F270" s="13">
        <v>5.5629345515863383E-2</v>
      </c>
      <c r="G270" s="13">
        <v>3.4763242768396159E-2</v>
      </c>
      <c r="H270" s="13">
        <v>3.9716508438837434E-3</v>
      </c>
      <c r="I270" s="13">
        <v>0.18592445034090568</v>
      </c>
      <c r="J270" s="13">
        <v>2.6046604188461525E-2</v>
      </c>
      <c r="K270" s="13">
        <v>2.7740194223877423E-2</v>
      </c>
      <c r="L270" s="15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241</v>
      </c>
      <c r="C271" s="29"/>
      <c r="D271" s="13">
        <v>-3.0426119896016846E-2</v>
      </c>
      <c r="E271" s="13">
        <v>-6.0649671295849306E-3</v>
      </c>
      <c r="F271" s="13">
        <v>3.7785107849992228E-2</v>
      </c>
      <c r="G271" s="13">
        <v>-1.9809744457412126E-2</v>
      </c>
      <c r="H271" s="13">
        <v>3.5105381045684503E-2</v>
      </c>
      <c r="I271" s="13">
        <v>0.31550224938731386</v>
      </c>
      <c r="J271" s="13">
        <v>-0.10650763218281845</v>
      </c>
      <c r="K271" s="13">
        <v>8.9917974770155951E-2</v>
      </c>
      <c r="L271" s="15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242</v>
      </c>
      <c r="C272" s="47"/>
      <c r="D272" s="45">
        <v>0.4</v>
      </c>
      <c r="E272" s="45">
        <v>0</v>
      </c>
      <c r="F272" s="45">
        <v>0.72</v>
      </c>
      <c r="G272" s="45">
        <v>0.23</v>
      </c>
      <c r="H272" s="45">
        <v>0.67</v>
      </c>
      <c r="I272" s="45" t="s">
        <v>243</v>
      </c>
      <c r="J272" s="45">
        <v>1.65</v>
      </c>
      <c r="K272" s="45">
        <v>1.57</v>
      </c>
      <c r="L272" s="156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 t="s">
        <v>342</v>
      </c>
      <c r="C273" s="20"/>
      <c r="D273" s="20"/>
      <c r="E273" s="20"/>
      <c r="F273" s="20"/>
      <c r="G273" s="20"/>
      <c r="H273" s="20"/>
      <c r="I273" s="20"/>
      <c r="J273" s="20"/>
      <c r="K273" s="20"/>
      <c r="BM273" s="55"/>
    </row>
    <row r="274" spans="1:65">
      <c r="BM274" s="55"/>
    </row>
    <row r="275" spans="1:65" ht="15">
      <c r="B275" s="8" t="s">
        <v>626</v>
      </c>
      <c r="BM275" s="28" t="s">
        <v>67</v>
      </c>
    </row>
    <row r="276" spans="1:65" ht="15">
      <c r="A276" s="25" t="s">
        <v>36</v>
      </c>
      <c r="B276" s="18" t="s">
        <v>114</v>
      </c>
      <c r="C276" s="15" t="s">
        <v>115</v>
      </c>
      <c r="D276" s="16" t="s">
        <v>234</v>
      </c>
      <c r="E276" s="17" t="s">
        <v>234</v>
      </c>
      <c r="F276" s="17" t="s">
        <v>234</v>
      </c>
      <c r="G276" s="17" t="s">
        <v>234</v>
      </c>
      <c r="H276" s="17" t="s">
        <v>234</v>
      </c>
      <c r="I276" s="17" t="s">
        <v>234</v>
      </c>
      <c r="J276" s="17" t="s">
        <v>234</v>
      </c>
      <c r="K276" s="17" t="s">
        <v>234</v>
      </c>
      <c r="L276" s="15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235</v>
      </c>
      <c r="C277" s="9" t="s">
        <v>235</v>
      </c>
      <c r="D277" s="153" t="s">
        <v>246</v>
      </c>
      <c r="E277" s="155" t="s">
        <v>253</v>
      </c>
      <c r="F277" s="155" t="s">
        <v>254</v>
      </c>
      <c r="G277" s="155" t="s">
        <v>257</v>
      </c>
      <c r="H277" s="155" t="s">
        <v>263</v>
      </c>
      <c r="I277" s="155" t="s">
        <v>264</v>
      </c>
      <c r="J277" s="155" t="s">
        <v>266</v>
      </c>
      <c r="K277" s="155" t="s">
        <v>267</v>
      </c>
      <c r="L277" s="15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337</v>
      </c>
      <c r="E278" s="11" t="s">
        <v>337</v>
      </c>
      <c r="F278" s="11" t="s">
        <v>103</v>
      </c>
      <c r="G278" s="11" t="s">
        <v>337</v>
      </c>
      <c r="H278" s="11" t="s">
        <v>100</v>
      </c>
      <c r="I278" s="11" t="s">
        <v>103</v>
      </c>
      <c r="J278" s="11" t="s">
        <v>103</v>
      </c>
      <c r="K278" s="11" t="s">
        <v>103</v>
      </c>
      <c r="L278" s="15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15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1.8</v>
      </c>
      <c r="E280" s="22">
        <v>1.52</v>
      </c>
      <c r="F280" s="22">
        <v>1.7</v>
      </c>
      <c r="G280" s="22">
        <v>1.7471013738751067</v>
      </c>
      <c r="H280" s="22">
        <v>1.7669999999999999</v>
      </c>
      <c r="I280" s="151">
        <v>3</v>
      </c>
      <c r="J280" s="22">
        <v>1.767285</v>
      </c>
      <c r="K280" s="22">
        <v>1.65</v>
      </c>
      <c r="L280" s="15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2</v>
      </c>
      <c r="E281" s="11">
        <v>1.61</v>
      </c>
      <c r="F281" s="11">
        <v>1.6</v>
      </c>
      <c r="G281" s="11">
        <v>1.5577246395718931</v>
      </c>
      <c r="H281" s="11">
        <v>1.7529999999999999</v>
      </c>
      <c r="I281" s="152" t="s">
        <v>108</v>
      </c>
      <c r="J281" s="11">
        <v>1.5266975</v>
      </c>
      <c r="K281" s="11">
        <v>1.66</v>
      </c>
      <c r="L281" s="15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8</v>
      </c>
    </row>
    <row r="282" spans="1:65">
      <c r="A282" s="30"/>
      <c r="B282" s="19">
        <v>1</v>
      </c>
      <c r="C282" s="9">
        <v>3</v>
      </c>
      <c r="D282" s="11">
        <v>1.9</v>
      </c>
      <c r="E282" s="11">
        <v>1.65</v>
      </c>
      <c r="F282" s="11">
        <v>1.7</v>
      </c>
      <c r="G282" s="11">
        <v>1.6685252158728736</v>
      </c>
      <c r="H282" s="11">
        <v>1.742</v>
      </c>
      <c r="I282" s="152" t="s">
        <v>108</v>
      </c>
      <c r="J282" s="11">
        <v>1.4107689999999999</v>
      </c>
      <c r="K282" s="11">
        <v>1.75</v>
      </c>
      <c r="L282" s="15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57">
        <v>1.2</v>
      </c>
      <c r="E283" s="11">
        <v>1.68</v>
      </c>
      <c r="F283" s="11">
        <v>1.7</v>
      </c>
      <c r="G283" s="11">
        <v>1.6533975951682427</v>
      </c>
      <c r="H283" s="11">
        <v>1.754</v>
      </c>
      <c r="I283" s="152">
        <v>2</v>
      </c>
      <c r="J283" s="11">
        <v>1.6346744999999998</v>
      </c>
      <c r="K283" s="11">
        <v>1.76</v>
      </c>
      <c r="L283" s="15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1.687405201627534</v>
      </c>
    </row>
    <row r="284" spans="1:65">
      <c r="A284" s="30"/>
      <c r="B284" s="19">
        <v>1</v>
      </c>
      <c r="C284" s="9">
        <v>5</v>
      </c>
      <c r="D284" s="11">
        <v>1.8</v>
      </c>
      <c r="E284" s="11">
        <v>1.54</v>
      </c>
      <c r="F284" s="11">
        <v>1.6</v>
      </c>
      <c r="G284" s="11">
        <v>1.8763807596626794</v>
      </c>
      <c r="H284" s="11">
        <v>1.756</v>
      </c>
      <c r="I284" s="152">
        <v>2</v>
      </c>
      <c r="J284" s="11">
        <v>1.578311</v>
      </c>
      <c r="K284" s="11">
        <v>1.76</v>
      </c>
      <c r="L284" s="15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131</v>
      </c>
    </row>
    <row r="285" spans="1:65">
      <c r="A285" s="30"/>
      <c r="B285" s="19">
        <v>1</v>
      </c>
      <c r="C285" s="9">
        <v>6</v>
      </c>
      <c r="D285" s="11">
        <v>1.7</v>
      </c>
      <c r="E285" s="11">
        <v>1.63</v>
      </c>
      <c r="F285" s="11">
        <v>1.4</v>
      </c>
      <c r="G285" s="11">
        <v>1.694994384205631</v>
      </c>
      <c r="H285" s="11">
        <v>1.762</v>
      </c>
      <c r="I285" s="152" t="s">
        <v>108</v>
      </c>
      <c r="J285" s="11">
        <v>1.5711575</v>
      </c>
      <c r="K285" s="11">
        <v>1.7</v>
      </c>
      <c r="L285" s="15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238</v>
      </c>
      <c r="C286" s="12"/>
      <c r="D286" s="23">
        <v>1.7333333333333332</v>
      </c>
      <c r="E286" s="23">
        <v>1.6049999999999998</v>
      </c>
      <c r="F286" s="23">
        <v>1.6166666666666669</v>
      </c>
      <c r="G286" s="23">
        <v>1.6996873280594043</v>
      </c>
      <c r="H286" s="23">
        <v>1.7556666666666667</v>
      </c>
      <c r="I286" s="23">
        <v>2.3333333333333335</v>
      </c>
      <c r="J286" s="23">
        <v>1.5814824166666668</v>
      </c>
      <c r="K286" s="23">
        <v>1.7133333333333332</v>
      </c>
      <c r="L286" s="15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239</v>
      </c>
      <c r="C287" s="29"/>
      <c r="D287" s="11">
        <v>1.8</v>
      </c>
      <c r="E287" s="11">
        <v>1.62</v>
      </c>
      <c r="F287" s="11">
        <v>1.65</v>
      </c>
      <c r="G287" s="11">
        <v>1.6817598000392522</v>
      </c>
      <c r="H287" s="11">
        <v>1.7549999999999999</v>
      </c>
      <c r="I287" s="11">
        <v>2</v>
      </c>
      <c r="J287" s="11">
        <v>1.5747342500000001</v>
      </c>
      <c r="K287" s="11">
        <v>1.7250000000000001</v>
      </c>
      <c r="L287" s="15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240</v>
      </c>
      <c r="C288" s="29"/>
      <c r="D288" s="24">
        <v>0.28047578623950337</v>
      </c>
      <c r="E288" s="24">
        <v>6.2849025449882634E-2</v>
      </c>
      <c r="F288" s="24">
        <v>0.11690451944500123</v>
      </c>
      <c r="G288" s="24">
        <v>0.10654379922269769</v>
      </c>
      <c r="H288" s="24">
        <v>8.5479042265731095E-3</v>
      </c>
      <c r="I288" s="24">
        <v>0.57735026918962629</v>
      </c>
      <c r="J288" s="24">
        <v>0.1179941669869391</v>
      </c>
      <c r="K288" s="24">
        <v>5.046450898073488E-2</v>
      </c>
      <c r="L288" s="223"/>
      <c r="M288" s="224"/>
      <c r="N288" s="224"/>
      <c r="O288" s="224"/>
      <c r="P288" s="224"/>
      <c r="Q288" s="224"/>
      <c r="R288" s="224"/>
      <c r="S288" s="224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  <c r="AF288" s="224"/>
      <c r="AG288" s="224"/>
      <c r="AH288" s="224"/>
      <c r="AI288" s="224"/>
      <c r="AJ288" s="224"/>
      <c r="AK288" s="224"/>
      <c r="AL288" s="224"/>
      <c r="AM288" s="224"/>
      <c r="AN288" s="224"/>
      <c r="AO288" s="224"/>
      <c r="AP288" s="224"/>
      <c r="AQ288" s="224"/>
      <c r="AR288" s="224"/>
      <c r="AS288" s="224"/>
      <c r="AT288" s="224"/>
      <c r="AU288" s="224"/>
      <c r="AV288" s="224"/>
      <c r="AW288" s="224"/>
      <c r="AX288" s="224"/>
      <c r="AY288" s="224"/>
      <c r="AZ288" s="224"/>
      <c r="BA288" s="224"/>
      <c r="BB288" s="224"/>
      <c r="BC288" s="224"/>
      <c r="BD288" s="224"/>
      <c r="BE288" s="224"/>
      <c r="BF288" s="224"/>
      <c r="BG288" s="224"/>
      <c r="BH288" s="224"/>
      <c r="BI288" s="224"/>
      <c r="BJ288" s="224"/>
      <c r="BK288" s="224"/>
      <c r="BL288" s="224"/>
      <c r="BM288" s="56"/>
    </row>
    <row r="289" spans="1:65">
      <c r="A289" s="30"/>
      <c r="B289" s="3" t="s">
        <v>87</v>
      </c>
      <c r="C289" s="29"/>
      <c r="D289" s="13">
        <v>0.16181295359971348</v>
      </c>
      <c r="E289" s="13">
        <v>3.9158271308338093E-2</v>
      </c>
      <c r="F289" s="13">
        <v>7.2312073883505898E-2</v>
      </c>
      <c r="G289" s="13">
        <v>6.2684352271039565E-2</v>
      </c>
      <c r="H289" s="13">
        <v>4.8687512207555208E-3</v>
      </c>
      <c r="I289" s="13">
        <v>0.24743582965269698</v>
      </c>
      <c r="J289" s="13">
        <v>7.4609850696689115E-2</v>
      </c>
      <c r="K289" s="13">
        <v>2.9453993568522307E-2</v>
      </c>
      <c r="L289" s="15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241</v>
      </c>
      <c r="C290" s="29"/>
      <c r="D290" s="13">
        <v>2.7218199672195187E-2</v>
      </c>
      <c r="E290" s="13">
        <v>-4.8835455495842339E-2</v>
      </c>
      <c r="F290" s="13">
        <v>-4.1921486844202271E-2</v>
      </c>
      <c r="G290" s="13">
        <v>7.2787060393222358E-3</v>
      </c>
      <c r="H290" s="13">
        <v>4.0453511091048666E-2</v>
      </c>
      <c r="I290" s="13">
        <v>0.38279373032795538</v>
      </c>
      <c r="J290" s="13">
        <v>-6.2772584118327202E-2</v>
      </c>
      <c r="K290" s="13">
        <v>1.5365681983669832E-2</v>
      </c>
      <c r="L290" s="156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242</v>
      </c>
      <c r="C291" s="47"/>
      <c r="D291" s="45">
        <v>0.57999999999999996</v>
      </c>
      <c r="E291" s="45">
        <v>0.9</v>
      </c>
      <c r="F291" s="45">
        <v>0.77</v>
      </c>
      <c r="G291" s="45">
        <v>0.19</v>
      </c>
      <c r="H291" s="45">
        <v>0.84</v>
      </c>
      <c r="I291" s="45">
        <v>0.19</v>
      </c>
      <c r="J291" s="45">
        <v>1.18</v>
      </c>
      <c r="K291" s="45">
        <v>0.35</v>
      </c>
      <c r="L291" s="156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I292" s="20"/>
      <c r="J292" s="20"/>
      <c r="K292" s="20"/>
      <c r="BM292" s="55"/>
    </row>
    <row r="293" spans="1:65" ht="15">
      <c r="B293" s="8" t="s">
        <v>627</v>
      </c>
      <c r="BM293" s="28" t="s">
        <v>67</v>
      </c>
    </row>
    <row r="294" spans="1:65" ht="15">
      <c r="A294" s="25" t="s">
        <v>39</v>
      </c>
      <c r="B294" s="18" t="s">
        <v>114</v>
      </c>
      <c r="C294" s="15" t="s">
        <v>115</v>
      </c>
      <c r="D294" s="16" t="s">
        <v>234</v>
      </c>
      <c r="E294" s="17" t="s">
        <v>234</v>
      </c>
      <c r="F294" s="17" t="s">
        <v>234</v>
      </c>
      <c r="G294" s="17" t="s">
        <v>234</v>
      </c>
      <c r="H294" s="17" t="s">
        <v>234</v>
      </c>
      <c r="I294" s="17" t="s">
        <v>234</v>
      </c>
      <c r="J294" s="17" t="s">
        <v>234</v>
      </c>
      <c r="K294" s="156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235</v>
      </c>
      <c r="C295" s="9" t="s">
        <v>235</v>
      </c>
      <c r="D295" s="153" t="s">
        <v>246</v>
      </c>
      <c r="E295" s="155" t="s">
        <v>253</v>
      </c>
      <c r="F295" s="155" t="s">
        <v>254</v>
      </c>
      <c r="G295" s="155" t="s">
        <v>257</v>
      </c>
      <c r="H295" s="155" t="s">
        <v>263</v>
      </c>
      <c r="I295" s="155" t="s">
        <v>264</v>
      </c>
      <c r="J295" s="155" t="s">
        <v>267</v>
      </c>
      <c r="K295" s="15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337</v>
      </c>
      <c r="E296" s="11" t="s">
        <v>337</v>
      </c>
      <c r="F296" s="11" t="s">
        <v>103</v>
      </c>
      <c r="G296" s="11" t="s">
        <v>337</v>
      </c>
      <c r="H296" s="11" t="s">
        <v>100</v>
      </c>
      <c r="I296" s="11" t="s">
        <v>103</v>
      </c>
      <c r="J296" s="11" t="s">
        <v>103</v>
      </c>
      <c r="K296" s="15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15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151">
        <v>2.1</v>
      </c>
      <c r="E298" s="22">
        <v>1.21</v>
      </c>
      <c r="F298" s="22">
        <v>1.3</v>
      </c>
      <c r="G298" s="22">
        <v>1.831666660566825</v>
      </c>
      <c r="H298" s="22">
        <v>1.53</v>
      </c>
      <c r="I298" s="151" t="s">
        <v>108</v>
      </c>
      <c r="J298" s="22">
        <v>1.27</v>
      </c>
      <c r="K298" s="15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52">
        <v>2.1</v>
      </c>
      <c r="E299" s="11">
        <v>1.28</v>
      </c>
      <c r="F299" s="11">
        <v>1.4</v>
      </c>
      <c r="G299" s="11">
        <v>1.6839678551498336</v>
      </c>
      <c r="H299" s="11">
        <v>1.4990000000000001</v>
      </c>
      <c r="I299" s="152" t="s">
        <v>108</v>
      </c>
      <c r="J299" s="11">
        <v>1.22</v>
      </c>
      <c r="K299" s="15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9</v>
      </c>
    </row>
    <row r="300" spans="1:65">
      <c r="A300" s="30"/>
      <c r="B300" s="19">
        <v>1</v>
      </c>
      <c r="C300" s="9">
        <v>3</v>
      </c>
      <c r="D300" s="157">
        <v>2.4</v>
      </c>
      <c r="E300" s="11">
        <v>1.28</v>
      </c>
      <c r="F300" s="11">
        <v>1.4</v>
      </c>
      <c r="G300" s="11">
        <v>1.7752240814932083</v>
      </c>
      <c r="H300" s="11">
        <v>1.486</v>
      </c>
      <c r="I300" s="152" t="s">
        <v>108</v>
      </c>
      <c r="J300" s="11">
        <v>1.31</v>
      </c>
      <c r="K300" s="15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52">
        <v>2.1</v>
      </c>
      <c r="E301" s="11">
        <v>1.3</v>
      </c>
      <c r="F301" s="11">
        <v>1.4</v>
      </c>
      <c r="G301" s="11">
        <v>1.7362262799608084</v>
      </c>
      <c r="H301" s="11">
        <v>1.5229999999999999</v>
      </c>
      <c r="I301" s="152" t="s">
        <v>108</v>
      </c>
      <c r="J301" s="11">
        <v>1.28</v>
      </c>
      <c r="K301" s="15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1.4216457167565404</v>
      </c>
    </row>
    <row r="302" spans="1:65">
      <c r="A302" s="30"/>
      <c r="B302" s="19">
        <v>1</v>
      </c>
      <c r="C302" s="9">
        <v>5</v>
      </c>
      <c r="D302" s="152">
        <v>2.2999999999999998</v>
      </c>
      <c r="E302" s="11">
        <v>1.2</v>
      </c>
      <c r="F302" s="11">
        <v>1.1000000000000001</v>
      </c>
      <c r="G302" s="11">
        <v>1.8940928441638749</v>
      </c>
      <c r="H302" s="11">
        <v>1.5309999999999999</v>
      </c>
      <c r="I302" s="152" t="s">
        <v>108</v>
      </c>
      <c r="J302" s="11">
        <v>1.28</v>
      </c>
      <c r="K302" s="15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132</v>
      </c>
    </row>
    <row r="303" spans="1:65">
      <c r="A303" s="30"/>
      <c r="B303" s="19">
        <v>1</v>
      </c>
      <c r="C303" s="9">
        <v>6</v>
      </c>
      <c r="D303" s="152">
        <v>2.1</v>
      </c>
      <c r="E303" s="11">
        <v>1.32</v>
      </c>
      <c r="F303" s="11">
        <v>1.1000000000000001</v>
      </c>
      <c r="G303" s="11">
        <v>1.7441937813616586</v>
      </c>
      <c r="H303" s="11">
        <v>1.5349999999999999</v>
      </c>
      <c r="I303" s="152" t="s">
        <v>108</v>
      </c>
      <c r="J303" s="11">
        <v>1.23</v>
      </c>
      <c r="K303" s="15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238</v>
      </c>
      <c r="C304" s="12"/>
      <c r="D304" s="23">
        <v>2.1833333333333331</v>
      </c>
      <c r="E304" s="23">
        <v>1.2650000000000001</v>
      </c>
      <c r="F304" s="23">
        <v>1.2833333333333332</v>
      </c>
      <c r="G304" s="23">
        <v>1.7775619171160351</v>
      </c>
      <c r="H304" s="23">
        <v>1.5173333333333332</v>
      </c>
      <c r="I304" s="23" t="s">
        <v>745</v>
      </c>
      <c r="J304" s="23">
        <v>1.2649999999999999</v>
      </c>
      <c r="K304" s="156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239</v>
      </c>
      <c r="C305" s="29"/>
      <c r="D305" s="11">
        <v>2.1</v>
      </c>
      <c r="E305" s="11">
        <v>1.28</v>
      </c>
      <c r="F305" s="11">
        <v>1.35</v>
      </c>
      <c r="G305" s="11">
        <v>1.7597089314274335</v>
      </c>
      <c r="H305" s="11">
        <v>1.5265</v>
      </c>
      <c r="I305" s="11" t="s">
        <v>745</v>
      </c>
      <c r="J305" s="11">
        <v>1.2749999999999999</v>
      </c>
      <c r="K305" s="15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240</v>
      </c>
      <c r="C306" s="29"/>
      <c r="D306" s="24">
        <v>0.13291601358251248</v>
      </c>
      <c r="E306" s="24">
        <v>4.8887626246321307E-2</v>
      </c>
      <c r="F306" s="24">
        <v>0.1471960144387981</v>
      </c>
      <c r="G306" s="24">
        <v>7.4958870743879732E-2</v>
      </c>
      <c r="H306" s="24">
        <v>2.0046612348889898E-2</v>
      </c>
      <c r="I306" s="24" t="s">
        <v>745</v>
      </c>
      <c r="J306" s="24">
        <v>3.3911649915626375E-2</v>
      </c>
      <c r="K306" s="15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87</v>
      </c>
      <c r="C307" s="29"/>
      <c r="D307" s="13">
        <v>6.0877563472906487E-2</v>
      </c>
      <c r="E307" s="13">
        <v>3.864634485875202E-2</v>
      </c>
      <c r="F307" s="13">
        <v>0.11469819306919334</v>
      </c>
      <c r="G307" s="13">
        <v>4.2169485080719465E-2</v>
      </c>
      <c r="H307" s="13">
        <v>1.3211739245753449E-2</v>
      </c>
      <c r="I307" s="13" t="s">
        <v>745</v>
      </c>
      <c r="J307" s="13">
        <v>2.680762839179951E-2</v>
      </c>
      <c r="K307" s="156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241</v>
      </c>
      <c r="C308" s="29"/>
      <c r="D308" s="13">
        <v>0.53577878623273989</v>
      </c>
      <c r="E308" s="13">
        <v>-0.1101861841598093</v>
      </c>
      <c r="F308" s="13">
        <v>-9.7290331756328507E-2</v>
      </c>
      <c r="G308" s="13">
        <v>0.25035506115511752</v>
      </c>
      <c r="H308" s="13">
        <v>6.730763892082936E-2</v>
      </c>
      <c r="I308" s="13" t="s">
        <v>745</v>
      </c>
      <c r="J308" s="13">
        <v>-0.11018618415980952</v>
      </c>
      <c r="K308" s="156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242</v>
      </c>
      <c r="C309" s="47"/>
      <c r="D309" s="45">
        <v>2.59</v>
      </c>
      <c r="E309" s="45">
        <v>0.05</v>
      </c>
      <c r="F309" s="45">
        <v>0</v>
      </c>
      <c r="G309" s="45">
        <v>1.42</v>
      </c>
      <c r="H309" s="45">
        <v>0.67</v>
      </c>
      <c r="I309" s="45">
        <v>0.82</v>
      </c>
      <c r="J309" s="45">
        <v>0.05</v>
      </c>
      <c r="K309" s="156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I310" s="20"/>
      <c r="J310" s="20"/>
      <c r="BM310" s="55"/>
    </row>
    <row r="311" spans="1:65" ht="15">
      <c r="B311" s="8" t="s">
        <v>628</v>
      </c>
      <c r="BM311" s="28" t="s">
        <v>67</v>
      </c>
    </row>
    <row r="312" spans="1:65" ht="15">
      <c r="A312" s="25" t="s">
        <v>52</v>
      </c>
      <c r="B312" s="18" t="s">
        <v>114</v>
      </c>
      <c r="C312" s="15" t="s">
        <v>115</v>
      </c>
      <c r="D312" s="16" t="s">
        <v>234</v>
      </c>
      <c r="E312" s="17" t="s">
        <v>234</v>
      </c>
      <c r="F312" s="17" t="s">
        <v>234</v>
      </c>
      <c r="G312" s="17" t="s">
        <v>234</v>
      </c>
      <c r="H312" s="17" t="s">
        <v>234</v>
      </c>
      <c r="I312" s="17" t="s">
        <v>234</v>
      </c>
      <c r="J312" s="17" t="s">
        <v>234</v>
      </c>
      <c r="K312" s="17" t="s">
        <v>234</v>
      </c>
      <c r="L312" s="17" t="s">
        <v>234</v>
      </c>
      <c r="M312" s="17" t="s">
        <v>234</v>
      </c>
      <c r="N312" s="17" t="s">
        <v>234</v>
      </c>
      <c r="O312" s="17" t="s">
        <v>234</v>
      </c>
      <c r="P312" s="17" t="s">
        <v>234</v>
      </c>
      <c r="Q312" s="17" t="s">
        <v>234</v>
      </c>
      <c r="R312" s="17" t="s">
        <v>234</v>
      </c>
      <c r="S312" s="17" t="s">
        <v>234</v>
      </c>
      <c r="T312" s="17" t="s">
        <v>234</v>
      </c>
      <c r="U312" s="17" t="s">
        <v>234</v>
      </c>
      <c r="V312" s="17" t="s">
        <v>234</v>
      </c>
      <c r="W312" s="17" t="s">
        <v>234</v>
      </c>
      <c r="X312" s="17" t="s">
        <v>234</v>
      </c>
      <c r="Y312" s="17" t="s">
        <v>234</v>
      </c>
      <c r="Z312" s="17" t="s">
        <v>234</v>
      </c>
      <c r="AA312" s="156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235</v>
      </c>
      <c r="C313" s="9" t="s">
        <v>235</v>
      </c>
      <c r="D313" s="153" t="s">
        <v>245</v>
      </c>
      <c r="E313" s="155" t="s">
        <v>246</v>
      </c>
      <c r="F313" s="155" t="s">
        <v>247</v>
      </c>
      <c r="G313" s="155" t="s">
        <v>248</v>
      </c>
      <c r="H313" s="155" t="s">
        <v>249</v>
      </c>
      <c r="I313" s="155" t="s">
        <v>250</v>
      </c>
      <c r="J313" s="155" t="s">
        <v>251</v>
      </c>
      <c r="K313" s="155" t="s">
        <v>252</v>
      </c>
      <c r="L313" s="155" t="s">
        <v>253</v>
      </c>
      <c r="M313" s="155" t="s">
        <v>254</v>
      </c>
      <c r="N313" s="155" t="s">
        <v>255</v>
      </c>
      <c r="O313" s="155" t="s">
        <v>256</v>
      </c>
      <c r="P313" s="155" t="s">
        <v>257</v>
      </c>
      <c r="Q313" s="155" t="s">
        <v>259</v>
      </c>
      <c r="R313" s="155" t="s">
        <v>260</v>
      </c>
      <c r="S313" s="155" t="s">
        <v>261</v>
      </c>
      <c r="T313" s="155" t="s">
        <v>264</v>
      </c>
      <c r="U313" s="155" t="s">
        <v>266</v>
      </c>
      <c r="V313" s="155" t="s">
        <v>267</v>
      </c>
      <c r="W313" s="155" t="s">
        <v>269</v>
      </c>
      <c r="X313" s="155" t="s">
        <v>270</v>
      </c>
      <c r="Y313" s="155" t="s">
        <v>271</v>
      </c>
      <c r="Z313" s="155" t="s">
        <v>236</v>
      </c>
      <c r="AA313" s="156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337</v>
      </c>
      <c r="E314" s="11" t="s">
        <v>337</v>
      </c>
      <c r="F314" s="11" t="s">
        <v>104</v>
      </c>
      <c r="G314" s="11" t="s">
        <v>104</v>
      </c>
      <c r="H314" s="11" t="s">
        <v>104</v>
      </c>
      <c r="I314" s="11" t="s">
        <v>104</v>
      </c>
      <c r="J314" s="11" t="s">
        <v>104</v>
      </c>
      <c r="K314" s="11" t="s">
        <v>104</v>
      </c>
      <c r="L314" s="11" t="s">
        <v>337</v>
      </c>
      <c r="M314" s="11" t="s">
        <v>104</v>
      </c>
      <c r="N314" s="11" t="s">
        <v>104</v>
      </c>
      <c r="O314" s="11" t="s">
        <v>104</v>
      </c>
      <c r="P314" s="11" t="s">
        <v>337</v>
      </c>
      <c r="Q314" s="11" t="s">
        <v>104</v>
      </c>
      <c r="R314" s="11" t="s">
        <v>104</v>
      </c>
      <c r="S314" s="11" t="s">
        <v>337</v>
      </c>
      <c r="T314" s="11" t="s">
        <v>103</v>
      </c>
      <c r="U314" s="11" t="s">
        <v>104</v>
      </c>
      <c r="V314" s="11" t="s">
        <v>104</v>
      </c>
      <c r="W314" s="11" t="s">
        <v>104</v>
      </c>
      <c r="X314" s="11" t="s">
        <v>104</v>
      </c>
      <c r="Y314" s="11" t="s">
        <v>104</v>
      </c>
      <c r="Z314" s="11" t="s">
        <v>337</v>
      </c>
      <c r="AA314" s="156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156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6.9500000000000011</v>
      </c>
      <c r="E316" s="22">
        <v>6.9599999999999991</v>
      </c>
      <c r="F316" s="151">
        <v>6.2</v>
      </c>
      <c r="G316" s="22">
        <v>6.6379999999999999</v>
      </c>
      <c r="H316" s="22">
        <v>6.617</v>
      </c>
      <c r="I316" s="22">
        <v>6.8410000000000002</v>
      </c>
      <c r="J316" s="22">
        <v>6.7220000000000004</v>
      </c>
      <c r="K316" s="22">
        <v>6.5890000000000004</v>
      </c>
      <c r="L316" s="151">
        <v>7.39</v>
      </c>
      <c r="M316" s="22">
        <v>6.8900000000000006</v>
      </c>
      <c r="N316" s="22">
        <v>6.7299999999999995</v>
      </c>
      <c r="O316" s="22">
        <v>6.8600000000000012</v>
      </c>
      <c r="P316" s="151">
        <v>6.2970859966972395</v>
      </c>
      <c r="Q316" s="151">
        <v>7.4095290138348311</v>
      </c>
      <c r="R316" s="22">
        <v>6.87</v>
      </c>
      <c r="S316" s="22">
        <v>6.88</v>
      </c>
      <c r="T316" s="151">
        <v>7.4152999999999993</v>
      </c>
      <c r="U316" s="151">
        <v>7.3624399999999994</v>
      </c>
      <c r="V316" s="22">
        <v>6.75</v>
      </c>
      <c r="W316" s="151">
        <v>7.4700000000000006</v>
      </c>
      <c r="X316" s="22">
        <v>6.4399999999999995</v>
      </c>
      <c r="Y316" s="22">
        <v>6.69</v>
      </c>
      <c r="Z316" s="22">
        <v>7.21</v>
      </c>
      <c r="AA316" s="156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7.01</v>
      </c>
      <c r="E317" s="11">
        <v>7.06</v>
      </c>
      <c r="F317" s="152">
        <v>6.2800000000000011</v>
      </c>
      <c r="G317" s="11">
        <v>6.7009999999999996</v>
      </c>
      <c r="H317" s="11">
        <v>6.7290000000000001</v>
      </c>
      <c r="I317" s="11">
        <v>6.89</v>
      </c>
      <c r="J317" s="11">
        <v>6.7290000000000001</v>
      </c>
      <c r="K317" s="11">
        <v>6.7359999999999998</v>
      </c>
      <c r="L317" s="152">
        <v>7.3599999999999994</v>
      </c>
      <c r="M317" s="11">
        <v>6.79</v>
      </c>
      <c r="N317" s="11">
        <v>6.79</v>
      </c>
      <c r="O317" s="11">
        <v>6.75</v>
      </c>
      <c r="P317" s="152">
        <v>6.2565471895694458</v>
      </c>
      <c r="Q317" s="152">
        <v>7.4623437338109975</v>
      </c>
      <c r="R317" s="11">
        <v>6.99</v>
      </c>
      <c r="S317" s="11">
        <v>6.83</v>
      </c>
      <c r="T317" s="152">
        <v>7.4881000000000002</v>
      </c>
      <c r="U317" s="152">
        <v>7.320450000000001</v>
      </c>
      <c r="V317" s="11">
        <v>6.79</v>
      </c>
      <c r="W317" s="152">
        <v>7.4900000000000011</v>
      </c>
      <c r="X317" s="11">
        <v>6.49</v>
      </c>
      <c r="Y317" s="11">
        <v>6.88</v>
      </c>
      <c r="Z317" s="11">
        <v>7.23</v>
      </c>
      <c r="AA317" s="156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26</v>
      </c>
    </row>
    <row r="318" spans="1:65">
      <c r="A318" s="30"/>
      <c r="B318" s="19">
        <v>1</v>
      </c>
      <c r="C318" s="9">
        <v>3</v>
      </c>
      <c r="D318" s="11">
        <v>6.9599999999999991</v>
      </c>
      <c r="E318" s="11">
        <v>7.02</v>
      </c>
      <c r="F318" s="152">
        <v>6.14</v>
      </c>
      <c r="G318" s="11">
        <v>6.7290000000000001</v>
      </c>
      <c r="H318" s="11">
        <v>6.7290000000000001</v>
      </c>
      <c r="I318" s="11">
        <v>6.8479999999999999</v>
      </c>
      <c r="J318" s="11">
        <v>6.7080000000000002</v>
      </c>
      <c r="K318" s="11">
        <v>6.827</v>
      </c>
      <c r="L318" s="152">
        <v>7.46</v>
      </c>
      <c r="M318" s="11">
        <v>6.8199999999999994</v>
      </c>
      <c r="N318" s="11">
        <v>6.72</v>
      </c>
      <c r="O318" s="11">
        <v>6.8000000000000007</v>
      </c>
      <c r="P318" s="152">
        <v>6.2402102958788248</v>
      </c>
      <c r="Q318" s="152">
        <v>7.321255425514023</v>
      </c>
      <c r="R318" s="11">
        <v>6.9599999999999991</v>
      </c>
      <c r="S318" s="11">
        <v>6.88</v>
      </c>
      <c r="T318" s="152">
        <v>7.3595999999999995</v>
      </c>
      <c r="U318" s="152">
        <v>7.3353600000000005</v>
      </c>
      <c r="V318" s="11">
        <v>6.78</v>
      </c>
      <c r="W318" s="152">
        <v>7.4499999999999993</v>
      </c>
      <c r="X318" s="11">
        <v>6.39</v>
      </c>
      <c r="Y318" s="11">
        <v>6.81</v>
      </c>
      <c r="Z318" s="11">
        <v>7.22</v>
      </c>
      <c r="AA318" s="156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6.93</v>
      </c>
      <c r="E319" s="11">
        <v>6.97</v>
      </c>
      <c r="F319" s="152">
        <v>6.12</v>
      </c>
      <c r="G319" s="11">
        <v>6.7149999999999999</v>
      </c>
      <c r="H319" s="11">
        <v>6.61</v>
      </c>
      <c r="I319" s="11">
        <v>6.9390000000000001</v>
      </c>
      <c r="J319" s="11">
        <v>6.7220000000000004</v>
      </c>
      <c r="K319" s="11">
        <v>6.6239999999999997</v>
      </c>
      <c r="L319" s="152">
        <v>7.44</v>
      </c>
      <c r="M319" s="11">
        <v>6.9</v>
      </c>
      <c r="N319" s="157">
        <v>7.04</v>
      </c>
      <c r="O319" s="11">
        <v>6.61</v>
      </c>
      <c r="P319" s="152">
        <v>6.3020533331832951</v>
      </c>
      <c r="Q319" s="152">
        <v>7.4424785913128231</v>
      </c>
      <c r="R319" s="11">
        <v>6.87</v>
      </c>
      <c r="S319" s="11">
        <v>6.83</v>
      </c>
      <c r="T319" s="152">
        <v>7.5795000000000003</v>
      </c>
      <c r="U319" s="152">
        <v>7.3667600000000002</v>
      </c>
      <c r="V319" s="11">
        <v>6.7299999999999995</v>
      </c>
      <c r="W319" s="152">
        <v>7.4299999999999988</v>
      </c>
      <c r="X319" s="11">
        <v>6.4399999999999995</v>
      </c>
      <c r="Y319" s="11">
        <v>6.8900000000000006</v>
      </c>
      <c r="Z319" s="11">
        <v>7.24</v>
      </c>
      <c r="AA319" s="156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6.8179289798559131</v>
      </c>
    </row>
    <row r="320" spans="1:65">
      <c r="A320" s="30"/>
      <c r="B320" s="19">
        <v>1</v>
      </c>
      <c r="C320" s="9">
        <v>5</v>
      </c>
      <c r="D320" s="11">
        <v>7.01</v>
      </c>
      <c r="E320" s="11">
        <v>7.01</v>
      </c>
      <c r="F320" s="152">
        <v>6.29</v>
      </c>
      <c r="G320" s="11">
        <v>6.7080000000000002</v>
      </c>
      <c r="H320" s="11">
        <v>6.7709999999999999</v>
      </c>
      <c r="I320" s="11">
        <v>6.9390000000000001</v>
      </c>
      <c r="J320" s="11">
        <v>6.7009999999999996</v>
      </c>
      <c r="K320" s="11">
        <v>6.6379999999999999</v>
      </c>
      <c r="L320" s="152">
        <v>7.4900000000000011</v>
      </c>
      <c r="M320" s="11">
        <v>6.68</v>
      </c>
      <c r="N320" s="11">
        <v>6.69</v>
      </c>
      <c r="O320" s="11">
        <v>6.92</v>
      </c>
      <c r="P320" s="152">
        <v>6.3765467321128639</v>
      </c>
      <c r="Q320" s="152">
        <v>7.2939614894321947</v>
      </c>
      <c r="R320" s="11">
        <v>6.99</v>
      </c>
      <c r="S320" s="11">
        <v>6.88</v>
      </c>
      <c r="T320" s="152">
        <v>7.6218999999999992</v>
      </c>
      <c r="U320" s="152">
        <v>7.3686299999999996</v>
      </c>
      <c r="V320" s="11">
        <v>6.78</v>
      </c>
      <c r="W320" s="152">
        <v>7.4000000000000012</v>
      </c>
      <c r="X320" s="11">
        <v>6.5099999999999989</v>
      </c>
      <c r="Y320" s="11">
        <v>6.81</v>
      </c>
      <c r="Z320" s="11">
        <v>7.17</v>
      </c>
      <c r="AA320" s="156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133</v>
      </c>
    </row>
    <row r="321" spans="1:65">
      <c r="A321" s="30"/>
      <c r="B321" s="19">
        <v>1</v>
      </c>
      <c r="C321" s="9">
        <v>6</v>
      </c>
      <c r="D321" s="11">
        <v>6.98</v>
      </c>
      <c r="E321" s="11">
        <v>7.22</v>
      </c>
      <c r="F321" s="152">
        <v>6.17</v>
      </c>
      <c r="G321" s="11">
        <v>6.68</v>
      </c>
      <c r="H321" s="11">
        <v>6.827</v>
      </c>
      <c r="I321" s="11">
        <v>6.8479999999999999</v>
      </c>
      <c r="J321" s="11">
        <v>6.883</v>
      </c>
      <c r="K321" s="11">
        <v>6.673</v>
      </c>
      <c r="L321" s="152">
        <v>7.39</v>
      </c>
      <c r="M321" s="11">
        <v>6.8000000000000007</v>
      </c>
      <c r="N321" s="11">
        <v>6.72</v>
      </c>
      <c r="O321" s="11">
        <v>6.72</v>
      </c>
      <c r="P321" s="152">
        <v>6.3355840598644813</v>
      </c>
      <c r="Q321" s="152">
        <v>7.2864177631896645</v>
      </c>
      <c r="R321" s="11">
        <v>6.93</v>
      </c>
      <c r="S321" s="11">
        <v>6.83</v>
      </c>
      <c r="T321" s="152">
        <v>7.2592000000000008</v>
      </c>
      <c r="U321" s="152">
        <v>7.3867000000000003</v>
      </c>
      <c r="V321" s="11">
        <v>6.8000000000000007</v>
      </c>
      <c r="W321" s="152">
        <v>7.4000000000000012</v>
      </c>
      <c r="X321" s="11">
        <v>6.45</v>
      </c>
      <c r="Y321" s="11">
        <v>6.74</v>
      </c>
      <c r="Z321" s="11">
        <v>7.24</v>
      </c>
      <c r="AA321" s="156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238</v>
      </c>
      <c r="C322" s="12"/>
      <c r="D322" s="23">
        <v>6.9733333333333336</v>
      </c>
      <c r="E322" s="23">
        <v>7.0399999999999991</v>
      </c>
      <c r="F322" s="23">
        <v>6.2</v>
      </c>
      <c r="G322" s="23">
        <v>6.6951666666666663</v>
      </c>
      <c r="H322" s="23">
        <v>6.7138333333333327</v>
      </c>
      <c r="I322" s="23">
        <v>6.8841666666666663</v>
      </c>
      <c r="J322" s="23">
        <v>6.7441666666666675</v>
      </c>
      <c r="K322" s="23">
        <v>6.6811666666666669</v>
      </c>
      <c r="L322" s="23">
        <v>7.4216666666666669</v>
      </c>
      <c r="M322" s="23">
        <v>6.8133333333333326</v>
      </c>
      <c r="N322" s="23">
        <v>6.7816666666666663</v>
      </c>
      <c r="O322" s="23">
        <v>6.7766666666666673</v>
      </c>
      <c r="P322" s="23">
        <v>6.3013379345510252</v>
      </c>
      <c r="Q322" s="23">
        <v>7.3693310028490897</v>
      </c>
      <c r="R322" s="23">
        <v>6.9349999999999996</v>
      </c>
      <c r="S322" s="23">
        <v>6.8550000000000004</v>
      </c>
      <c r="T322" s="23">
        <v>7.4539333333333326</v>
      </c>
      <c r="U322" s="23">
        <v>7.3567233333333339</v>
      </c>
      <c r="V322" s="23">
        <v>6.7716666666666656</v>
      </c>
      <c r="W322" s="23">
        <v>7.44</v>
      </c>
      <c r="X322" s="23">
        <v>6.4533333333333331</v>
      </c>
      <c r="Y322" s="23">
        <v>6.8033333333333337</v>
      </c>
      <c r="Z322" s="23">
        <v>7.2183333333333337</v>
      </c>
      <c r="AA322" s="156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239</v>
      </c>
      <c r="C323" s="29"/>
      <c r="D323" s="11">
        <v>6.97</v>
      </c>
      <c r="E323" s="11">
        <v>7.0149999999999997</v>
      </c>
      <c r="F323" s="11">
        <v>6.1850000000000005</v>
      </c>
      <c r="G323" s="11">
        <v>6.7044999999999995</v>
      </c>
      <c r="H323" s="11">
        <v>6.7290000000000001</v>
      </c>
      <c r="I323" s="11">
        <v>6.8689999999999998</v>
      </c>
      <c r="J323" s="11">
        <v>6.7220000000000004</v>
      </c>
      <c r="K323" s="11">
        <v>6.6555</v>
      </c>
      <c r="L323" s="11">
        <v>7.415</v>
      </c>
      <c r="M323" s="11">
        <v>6.8100000000000005</v>
      </c>
      <c r="N323" s="11">
        <v>6.7249999999999996</v>
      </c>
      <c r="O323" s="11">
        <v>6.7750000000000004</v>
      </c>
      <c r="P323" s="11">
        <v>6.2995696649402673</v>
      </c>
      <c r="Q323" s="11">
        <v>7.365392219674427</v>
      </c>
      <c r="R323" s="11">
        <v>6.9449999999999994</v>
      </c>
      <c r="S323" s="11">
        <v>6.8550000000000004</v>
      </c>
      <c r="T323" s="11">
        <v>7.4516999999999998</v>
      </c>
      <c r="U323" s="11">
        <v>7.3645999999999994</v>
      </c>
      <c r="V323" s="11">
        <v>6.78</v>
      </c>
      <c r="W323" s="11">
        <v>7.4399999999999995</v>
      </c>
      <c r="X323" s="11">
        <v>6.4450000000000003</v>
      </c>
      <c r="Y323" s="11">
        <v>6.81</v>
      </c>
      <c r="Z323" s="11">
        <v>7.2249999999999996</v>
      </c>
      <c r="AA323" s="156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240</v>
      </c>
      <c r="C324" s="29"/>
      <c r="D324" s="24">
        <v>3.2659863237108962E-2</v>
      </c>
      <c r="E324" s="24">
        <v>9.5289033996572875E-2</v>
      </c>
      <c r="F324" s="24">
        <v>7.1274118724822158E-2</v>
      </c>
      <c r="G324" s="24">
        <v>3.2356864289771206E-2</v>
      </c>
      <c r="H324" s="24">
        <v>8.5665434491787013E-2</v>
      </c>
      <c r="I324" s="24">
        <v>4.5884274720939734E-2</v>
      </c>
      <c r="J324" s="24">
        <v>6.8787838072341415E-2</v>
      </c>
      <c r="K324" s="24">
        <v>8.7139925789884928E-2</v>
      </c>
      <c r="L324" s="24">
        <v>4.9564772436345571E-2</v>
      </c>
      <c r="M324" s="24">
        <v>7.9916623218618962E-2</v>
      </c>
      <c r="N324" s="24">
        <v>0.13075422236649445</v>
      </c>
      <c r="O324" s="24">
        <v>0.10930080817023584</v>
      </c>
      <c r="P324" s="24">
        <v>5.0180773501495683E-2</v>
      </c>
      <c r="Q324" s="24">
        <v>7.8082325664496577E-2</v>
      </c>
      <c r="R324" s="24">
        <v>5.5045435778091491E-2</v>
      </c>
      <c r="S324" s="24">
        <v>2.7386127875258209E-2</v>
      </c>
      <c r="T324" s="24">
        <v>0.13671834795178958</v>
      </c>
      <c r="U324" s="24">
        <v>2.4273157739911958E-2</v>
      </c>
      <c r="V324" s="24">
        <v>2.6394443859772541E-2</v>
      </c>
      <c r="W324" s="24">
        <v>3.6878177829171438E-2</v>
      </c>
      <c r="X324" s="24">
        <v>4.2268979957726188E-2</v>
      </c>
      <c r="Y324" s="24">
        <v>7.7888809636986092E-2</v>
      </c>
      <c r="Z324" s="24">
        <v>2.639444385977234E-2</v>
      </c>
      <c r="AA324" s="223"/>
      <c r="AB324" s="224"/>
      <c r="AC324" s="224"/>
      <c r="AD324" s="224"/>
      <c r="AE324" s="224"/>
      <c r="AF324" s="224"/>
      <c r="AG324" s="224"/>
      <c r="AH324" s="224"/>
      <c r="AI324" s="224"/>
      <c r="AJ324" s="224"/>
      <c r="AK324" s="224"/>
      <c r="AL324" s="224"/>
      <c r="AM324" s="224"/>
      <c r="AN324" s="224"/>
      <c r="AO324" s="224"/>
      <c r="AP324" s="224"/>
      <c r="AQ324" s="224"/>
      <c r="AR324" s="224"/>
      <c r="AS324" s="224"/>
      <c r="AT324" s="224"/>
      <c r="AU324" s="224"/>
      <c r="AV324" s="224"/>
      <c r="AW324" s="224"/>
      <c r="AX324" s="224"/>
      <c r="AY324" s="224"/>
      <c r="AZ324" s="224"/>
      <c r="BA324" s="224"/>
      <c r="BB324" s="224"/>
      <c r="BC324" s="224"/>
      <c r="BD324" s="224"/>
      <c r="BE324" s="224"/>
      <c r="BF324" s="224"/>
      <c r="BG324" s="224"/>
      <c r="BH324" s="224"/>
      <c r="BI324" s="224"/>
      <c r="BJ324" s="224"/>
      <c r="BK324" s="224"/>
      <c r="BL324" s="224"/>
      <c r="BM324" s="56"/>
    </row>
    <row r="325" spans="1:65">
      <c r="A325" s="30"/>
      <c r="B325" s="3" t="s">
        <v>87</v>
      </c>
      <c r="C325" s="29"/>
      <c r="D325" s="13">
        <v>4.6835367930844586E-3</v>
      </c>
      <c r="E325" s="13">
        <v>1.3535374147240467E-2</v>
      </c>
      <c r="F325" s="13">
        <v>1.1495825600777767E-2</v>
      </c>
      <c r="G325" s="13">
        <v>4.8328691279437216E-3</v>
      </c>
      <c r="H325" s="13">
        <v>1.2759541418234047E-2</v>
      </c>
      <c r="I325" s="13">
        <v>6.665189403840659E-3</v>
      </c>
      <c r="J325" s="13">
        <v>1.0199605299247459E-2</v>
      </c>
      <c r="K325" s="13">
        <v>1.3042621167443549E-2</v>
      </c>
      <c r="L325" s="13">
        <v>6.6783883812727022E-3</v>
      </c>
      <c r="M325" s="13">
        <v>1.1729445677879497E-2</v>
      </c>
      <c r="N325" s="13">
        <v>1.9280543971466373E-2</v>
      </c>
      <c r="O325" s="13">
        <v>1.6128992843615714E-2</v>
      </c>
      <c r="P325" s="13">
        <v>7.9635109277901468E-3</v>
      </c>
      <c r="Q325" s="13">
        <v>1.0595578572099532E-2</v>
      </c>
      <c r="R325" s="13">
        <v>7.9373375310874544E-3</v>
      </c>
      <c r="S325" s="13">
        <v>3.9950587710077621E-3</v>
      </c>
      <c r="T325" s="13">
        <v>1.8341772301664838E-2</v>
      </c>
      <c r="U325" s="13">
        <v>3.2994523023490924E-3</v>
      </c>
      <c r="V325" s="13">
        <v>3.8977765975544E-3</v>
      </c>
      <c r="W325" s="13">
        <v>4.956744331877881E-3</v>
      </c>
      <c r="X325" s="13">
        <v>6.5499452413831909E-3</v>
      </c>
      <c r="Y325" s="13">
        <v>1.1448624640419318E-2</v>
      </c>
      <c r="Z325" s="13">
        <v>3.6565842336327417E-3</v>
      </c>
      <c r="AA325" s="156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241</v>
      </c>
      <c r="C326" s="29"/>
      <c r="D326" s="13">
        <v>2.2793483759742106E-2</v>
      </c>
      <c r="E326" s="13">
        <v>3.257162413985415E-2</v>
      </c>
      <c r="F326" s="13">
        <v>-9.0632944649560176E-2</v>
      </c>
      <c r="G326" s="13">
        <v>-1.8005806976276406E-2</v>
      </c>
      <c r="H326" s="13">
        <v>-1.5267927669845083E-2</v>
      </c>
      <c r="I326" s="13">
        <v>9.7152210013418117E-3</v>
      </c>
      <c r="J326" s="13">
        <v>-1.0818873796893724E-2</v>
      </c>
      <c r="K326" s="13">
        <v>-2.0059216456099871E-2</v>
      </c>
      <c r="L326" s="13">
        <v>8.8551477815997037E-2</v>
      </c>
      <c r="M326" s="13">
        <v>-6.7405315252755393E-4</v>
      </c>
      <c r="N326" s="13">
        <v>-5.3186698330807136E-3</v>
      </c>
      <c r="O326" s="13">
        <v>-6.052030361589078E-3</v>
      </c>
      <c r="P326" s="13">
        <v>-7.5769496401501879E-2</v>
      </c>
      <c r="Q326" s="13">
        <v>8.0875295800577618E-2</v>
      </c>
      <c r="R326" s="13">
        <v>1.7171053041177498E-2</v>
      </c>
      <c r="S326" s="13">
        <v>5.4372845850427787E-3</v>
      </c>
      <c r="T326" s="13">
        <v>9.3284097759971152E-2</v>
      </c>
      <c r="U326" s="13">
        <v>7.9026102364710749E-2</v>
      </c>
      <c r="V326" s="13">
        <v>-6.7853908900976645E-3</v>
      </c>
      <c r="W326" s="13">
        <v>9.1240466420527966E-2</v>
      </c>
      <c r="X326" s="13">
        <v>-5.3476011205133567E-2</v>
      </c>
      <c r="Y326" s="13">
        <v>-2.1407742095441717E-3</v>
      </c>
      <c r="Z326" s="13">
        <v>5.8728149656654516E-2</v>
      </c>
      <c r="AA326" s="156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242</v>
      </c>
      <c r="C327" s="47"/>
      <c r="D327" s="45">
        <v>0.81</v>
      </c>
      <c r="E327" s="45">
        <v>1.1499999999999999</v>
      </c>
      <c r="F327" s="45">
        <v>3.12</v>
      </c>
      <c r="G327" s="45">
        <v>0.6</v>
      </c>
      <c r="H327" s="45">
        <v>0.51</v>
      </c>
      <c r="I327" s="45">
        <v>0.36</v>
      </c>
      <c r="J327" s="45">
        <v>0.35</v>
      </c>
      <c r="K327" s="45">
        <v>0.67</v>
      </c>
      <c r="L327" s="45">
        <v>3.1</v>
      </c>
      <c r="M327" s="45">
        <v>0</v>
      </c>
      <c r="N327" s="45">
        <v>0.16</v>
      </c>
      <c r="O327" s="45">
        <v>0.19</v>
      </c>
      <c r="P327" s="45">
        <v>2.61</v>
      </c>
      <c r="Q327" s="45">
        <v>2.83</v>
      </c>
      <c r="R327" s="45">
        <v>0.62</v>
      </c>
      <c r="S327" s="45">
        <v>0.21</v>
      </c>
      <c r="T327" s="45">
        <v>3.26</v>
      </c>
      <c r="U327" s="45">
        <v>2.77</v>
      </c>
      <c r="V327" s="45">
        <v>0.21</v>
      </c>
      <c r="W327" s="45">
        <v>3.19</v>
      </c>
      <c r="X327" s="45">
        <v>1.83</v>
      </c>
      <c r="Y327" s="45">
        <v>0.05</v>
      </c>
      <c r="Z327" s="45">
        <v>2.06</v>
      </c>
      <c r="AA327" s="156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BM328" s="55"/>
    </row>
    <row r="329" spans="1:65" ht="15">
      <c r="B329" s="8" t="s">
        <v>629</v>
      </c>
      <c r="BM329" s="28" t="s">
        <v>67</v>
      </c>
    </row>
    <row r="330" spans="1:65" ht="15">
      <c r="A330" s="25" t="s">
        <v>42</v>
      </c>
      <c r="B330" s="18" t="s">
        <v>114</v>
      </c>
      <c r="C330" s="15" t="s">
        <v>115</v>
      </c>
      <c r="D330" s="16" t="s">
        <v>234</v>
      </c>
      <c r="E330" s="17" t="s">
        <v>234</v>
      </c>
      <c r="F330" s="17" t="s">
        <v>234</v>
      </c>
      <c r="G330" s="17" t="s">
        <v>234</v>
      </c>
      <c r="H330" s="17" t="s">
        <v>234</v>
      </c>
      <c r="I330" s="17" t="s">
        <v>234</v>
      </c>
      <c r="J330" s="17" t="s">
        <v>234</v>
      </c>
      <c r="K330" s="17" t="s">
        <v>234</v>
      </c>
      <c r="L330" s="17" t="s">
        <v>234</v>
      </c>
      <c r="M330" s="17" t="s">
        <v>234</v>
      </c>
      <c r="N330" s="156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235</v>
      </c>
      <c r="C331" s="9" t="s">
        <v>235</v>
      </c>
      <c r="D331" s="153" t="s">
        <v>245</v>
      </c>
      <c r="E331" s="155" t="s">
        <v>246</v>
      </c>
      <c r="F331" s="155" t="s">
        <v>253</v>
      </c>
      <c r="G331" s="155" t="s">
        <v>254</v>
      </c>
      <c r="H331" s="155" t="s">
        <v>257</v>
      </c>
      <c r="I331" s="155" t="s">
        <v>259</v>
      </c>
      <c r="J331" s="155" t="s">
        <v>260</v>
      </c>
      <c r="K331" s="155" t="s">
        <v>261</v>
      </c>
      <c r="L331" s="155" t="s">
        <v>264</v>
      </c>
      <c r="M331" s="155" t="s">
        <v>267</v>
      </c>
      <c r="N331" s="156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337</v>
      </c>
      <c r="E332" s="11" t="s">
        <v>337</v>
      </c>
      <c r="F332" s="11" t="s">
        <v>337</v>
      </c>
      <c r="G332" s="11" t="s">
        <v>103</v>
      </c>
      <c r="H332" s="11" t="s">
        <v>337</v>
      </c>
      <c r="I332" s="11" t="s">
        <v>103</v>
      </c>
      <c r="J332" s="11" t="s">
        <v>104</v>
      </c>
      <c r="K332" s="11" t="s">
        <v>337</v>
      </c>
      <c r="L332" s="11" t="s">
        <v>103</v>
      </c>
      <c r="M332" s="11" t="s">
        <v>103</v>
      </c>
      <c r="N332" s="156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156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16">
        <v>18</v>
      </c>
      <c r="E334" s="216">
        <v>19.7</v>
      </c>
      <c r="F334" s="216">
        <v>16.399999999999999</v>
      </c>
      <c r="G334" s="216">
        <v>17</v>
      </c>
      <c r="H334" s="216">
        <v>19.730592610503635</v>
      </c>
      <c r="I334" s="216">
        <v>20.661456341593762</v>
      </c>
      <c r="J334" s="228">
        <v>132.9</v>
      </c>
      <c r="K334" s="216">
        <v>19.7</v>
      </c>
      <c r="L334" s="216">
        <v>16</v>
      </c>
      <c r="M334" s="216">
        <v>19</v>
      </c>
      <c r="N334" s="217"/>
      <c r="O334" s="218"/>
      <c r="P334" s="218"/>
      <c r="Q334" s="218"/>
      <c r="R334" s="218"/>
      <c r="S334" s="218"/>
      <c r="T334" s="218"/>
      <c r="U334" s="218"/>
      <c r="V334" s="218"/>
      <c r="W334" s="218"/>
      <c r="X334" s="218"/>
      <c r="Y334" s="218"/>
      <c r="Z334" s="218"/>
      <c r="AA334" s="218"/>
      <c r="AB334" s="218"/>
      <c r="AC334" s="218"/>
      <c r="AD334" s="218"/>
      <c r="AE334" s="218"/>
      <c r="AF334" s="218"/>
      <c r="AG334" s="218"/>
      <c r="AH334" s="218"/>
      <c r="AI334" s="218"/>
      <c r="AJ334" s="218"/>
      <c r="AK334" s="218"/>
      <c r="AL334" s="218"/>
      <c r="AM334" s="218"/>
      <c r="AN334" s="218"/>
      <c r="AO334" s="218"/>
      <c r="AP334" s="218"/>
      <c r="AQ334" s="218"/>
      <c r="AR334" s="218"/>
      <c r="AS334" s="218"/>
      <c r="AT334" s="218"/>
      <c r="AU334" s="218"/>
      <c r="AV334" s="218"/>
      <c r="AW334" s="218"/>
      <c r="AX334" s="218"/>
      <c r="AY334" s="218"/>
      <c r="AZ334" s="218"/>
      <c r="BA334" s="218"/>
      <c r="BB334" s="218"/>
      <c r="BC334" s="218"/>
      <c r="BD334" s="218"/>
      <c r="BE334" s="218"/>
      <c r="BF334" s="218"/>
      <c r="BG334" s="218"/>
      <c r="BH334" s="218"/>
      <c r="BI334" s="218"/>
      <c r="BJ334" s="218"/>
      <c r="BK334" s="218"/>
      <c r="BL334" s="218"/>
      <c r="BM334" s="219">
        <v>1</v>
      </c>
    </row>
    <row r="335" spans="1:65">
      <c r="A335" s="30"/>
      <c r="B335" s="19">
        <v>1</v>
      </c>
      <c r="C335" s="9">
        <v>2</v>
      </c>
      <c r="D335" s="220">
        <v>18</v>
      </c>
      <c r="E335" s="220">
        <v>17.899999999999999</v>
      </c>
      <c r="F335" s="220">
        <v>17.100000000000001</v>
      </c>
      <c r="G335" s="220">
        <v>18</v>
      </c>
      <c r="H335" s="220">
        <v>18.960004339917372</v>
      </c>
      <c r="I335" s="220">
        <v>20.114228220775509</v>
      </c>
      <c r="J335" s="229">
        <v>132.30000000000001</v>
      </c>
      <c r="K335" s="220">
        <v>20.2</v>
      </c>
      <c r="L335" s="220">
        <v>16</v>
      </c>
      <c r="M335" s="220">
        <v>19</v>
      </c>
      <c r="N335" s="217"/>
      <c r="O335" s="218"/>
      <c r="P335" s="218"/>
      <c r="Q335" s="218"/>
      <c r="R335" s="218"/>
      <c r="S335" s="218"/>
      <c r="T335" s="218"/>
      <c r="U335" s="218"/>
      <c r="V335" s="218"/>
      <c r="W335" s="218"/>
      <c r="X335" s="218"/>
      <c r="Y335" s="218"/>
      <c r="Z335" s="218"/>
      <c r="AA335" s="218"/>
      <c r="AB335" s="218"/>
      <c r="AC335" s="218"/>
      <c r="AD335" s="218"/>
      <c r="AE335" s="218"/>
      <c r="AF335" s="218"/>
      <c r="AG335" s="218"/>
      <c r="AH335" s="218"/>
      <c r="AI335" s="218"/>
      <c r="AJ335" s="218"/>
      <c r="AK335" s="218"/>
      <c r="AL335" s="218"/>
      <c r="AM335" s="218"/>
      <c r="AN335" s="218"/>
      <c r="AO335" s="218"/>
      <c r="AP335" s="218"/>
      <c r="AQ335" s="218"/>
      <c r="AR335" s="218"/>
      <c r="AS335" s="218"/>
      <c r="AT335" s="218"/>
      <c r="AU335" s="218"/>
      <c r="AV335" s="218"/>
      <c r="AW335" s="218"/>
      <c r="AX335" s="218"/>
      <c r="AY335" s="218"/>
      <c r="AZ335" s="218"/>
      <c r="BA335" s="218"/>
      <c r="BB335" s="218"/>
      <c r="BC335" s="218"/>
      <c r="BD335" s="218"/>
      <c r="BE335" s="218"/>
      <c r="BF335" s="218"/>
      <c r="BG335" s="218"/>
      <c r="BH335" s="218"/>
      <c r="BI335" s="218"/>
      <c r="BJ335" s="218"/>
      <c r="BK335" s="218"/>
      <c r="BL335" s="218"/>
      <c r="BM335" s="219">
        <v>44</v>
      </c>
    </row>
    <row r="336" spans="1:65">
      <c r="A336" s="30"/>
      <c r="B336" s="19">
        <v>1</v>
      </c>
      <c r="C336" s="9">
        <v>3</v>
      </c>
      <c r="D336" s="220">
        <v>18</v>
      </c>
      <c r="E336" s="220">
        <v>18.899999999999999</v>
      </c>
      <c r="F336" s="220">
        <v>17.600000000000001</v>
      </c>
      <c r="G336" s="220">
        <v>18</v>
      </c>
      <c r="H336" s="220">
        <v>19.24199962639803</v>
      </c>
      <c r="I336" s="220">
        <v>20.25180037282658</v>
      </c>
      <c r="J336" s="229">
        <v>132.9</v>
      </c>
      <c r="K336" s="220">
        <v>20.399999999999999</v>
      </c>
      <c r="L336" s="220">
        <v>17</v>
      </c>
      <c r="M336" s="220">
        <v>19</v>
      </c>
      <c r="N336" s="217"/>
      <c r="O336" s="218"/>
      <c r="P336" s="218"/>
      <c r="Q336" s="218"/>
      <c r="R336" s="218"/>
      <c r="S336" s="218"/>
      <c r="T336" s="218"/>
      <c r="U336" s="218"/>
      <c r="V336" s="218"/>
      <c r="W336" s="218"/>
      <c r="X336" s="218"/>
      <c r="Y336" s="218"/>
      <c r="Z336" s="218"/>
      <c r="AA336" s="218"/>
      <c r="AB336" s="218"/>
      <c r="AC336" s="218"/>
      <c r="AD336" s="218"/>
      <c r="AE336" s="218"/>
      <c r="AF336" s="218"/>
      <c r="AG336" s="218"/>
      <c r="AH336" s="218"/>
      <c r="AI336" s="218"/>
      <c r="AJ336" s="218"/>
      <c r="AK336" s="218"/>
      <c r="AL336" s="218"/>
      <c r="AM336" s="218"/>
      <c r="AN336" s="218"/>
      <c r="AO336" s="218"/>
      <c r="AP336" s="218"/>
      <c r="AQ336" s="218"/>
      <c r="AR336" s="218"/>
      <c r="AS336" s="218"/>
      <c r="AT336" s="218"/>
      <c r="AU336" s="218"/>
      <c r="AV336" s="218"/>
      <c r="AW336" s="218"/>
      <c r="AX336" s="218"/>
      <c r="AY336" s="218"/>
      <c r="AZ336" s="218"/>
      <c r="BA336" s="218"/>
      <c r="BB336" s="218"/>
      <c r="BC336" s="218"/>
      <c r="BD336" s="218"/>
      <c r="BE336" s="218"/>
      <c r="BF336" s="218"/>
      <c r="BG336" s="218"/>
      <c r="BH336" s="218"/>
      <c r="BI336" s="218"/>
      <c r="BJ336" s="218"/>
      <c r="BK336" s="218"/>
      <c r="BL336" s="218"/>
      <c r="BM336" s="219">
        <v>16</v>
      </c>
    </row>
    <row r="337" spans="1:65">
      <c r="A337" s="30"/>
      <c r="B337" s="19">
        <v>1</v>
      </c>
      <c r="C337" s="9">
        <v>4</v>
      </c>
      <c r="D337" s="220">
        <v>17</v>
      </c>
      <c r="E337" s="220">
        <v>16.600000000000001</v>
      </c>
      <c r="F337" s="220">
        <v>18.399999999999999</v>
      </c>
      <c r="G337" s="220">
        <v>16</v>
      </c>
      <c r="H337" s="220">
        <v>19.194353916901459</v>
      </c>
      <c r="I337" s="220">
        <v>20.44685540625742</v>
      </c>
      <c r="J337" s="229">
        <v>132.9</v>
      </c>
      <c r="K337" s="220">
        <v>19.7</v>
      </c>
      <c r="L337" s="220">
        <v>16</v>
      </c>
      <c r="M337" s="220">
        <v>19</v>
      </c>
      <c r="N337" s="217"/>
      <c r="O337" s="218"/>
      <c r="P337" s="218"/>
      <c r="Q337" s="218"/>
      <c r="R337" s="218"/>
      <c r="S337" s="218"/>
      <c r="T337" s="218"/>
      <c r="U337" s="218"/>
      <c r="V337" s="218"/>
      <c r="W337" s="218"/>
      <c r="X337" s="218"/>
      <c r="Y337" s="218"/>
      <c r="Z337" s="218"/>
      <c r="AA337" s="218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19">
        <v>18.347017864330649</v>
      </c>
    </row>
    <row r="338" spans="1:65">
      <c r="A338" s="30"/>
      <c r="B338" s="19">
        <v>1</v>
      </c>
      <c r="C338" s="9">
        <v>5</v>
      </c>
      <c r="D338" s="220">
        <v>18</v>
      </c>
      <c r="E338" s="220">
        <v>17.399999999999999</v>
      </c>
      <c r="F338" s="220">
        <v>16.399999999999999</v>
      </c>
      <c r="G338" s="220">
        <v>14</v>
      </c>
      <c r="H338" s="220">
        <v>19.185126578435749</v>
      </c>
      <c r="I338" s="220">
        <v>20.115660043207459</v>
      </c>
      <c r="J338" s="229">
        <v>131.4</v>
      </c>
      <c r="K338" s="220">
        <v>20.9</v>
      </c>
      <c r="L338" s="220">
        <v>17</v>
      </c>
      <c r="M338" s="220">
        <v>20</v>
      </c>
      <c r="N338" s="217"/>
      <c r="O338" s="218"/>
      <c r="P338" s="218"/>
      <c r="Q338" s="218"/>
      <c r="R338" s="218"/>
      <c r="S338" s="218"/>
      <c r="T338" s="218"/>
      <c r="U338" s="218"/>
      <c r="V338" s="218"/>
      <c r="W338" s="218"/>
      <c r="X338" s="218"/>
      <c r="Y338" s="218"/>
      <c r="Z338" s="218"/>
      <c r="AA338" s="218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19">
        <v>134</v>
      </c>
    </row>
    <row r="339" spans="1:65">
      <c r="A339" s="30"/>
      <c r="B339" s="19">
        <v>1</v>
      </c>
      <c r="C339" s="9">
        <v>6</v>
      </c>
      <c r="D339" s="220">
        <v>18</v>
      </c>
      <c r="E339" s="220">
        <v>18</v>
      </c>
      <c r="F339" s="220">
        <v>18.2</v>
      </c>
      <c r="G339" s="220">
        <v>15</v>
      </c>
      <c r="H339" s="220">
        <v>19.331309149887272</v>
      </c>
      <c r="I339" s="220">
        <v>20.50557806715058</v>
      </c>
      <c r="J339" s="229">
        <v>129.6</v>
      </c>
      <c r="K339" s="220">
        <v>20.5</v>
      </c>
      <c r="L339" s="220">
        <v>16</v>
      </c>
      <c r="M339" s="220">
        <v>20</v>
      </c>
      <c r="N339" s="217"/>
      <c r="O339" s="218"/>
      <c r="P339" s="218"/>
      <c r="Q339" s="218"/>
      <c r="R339" s="218"/>
      <c r="S339" s="218"/>
      <c r="T339" s="218"/>
      <c r="U339" s="218"/>
      <c r="V339" s="218"/>
      <c r="W339" s="218"/>
      <c r="X339" s="218"/>
      <c r="Y339" s="218"/>
      <c r="Z339" s="218"/>
      <c r="AA339" s="218"/>
      <c r="AB339" s="218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21"/>
    </row>
    <row r="340" spans="1:65">
      <c r="A340" s="30"/>
      <c r="B340" s="20" t="s">
        <v>238</v>
      </c>
      <c r="C340" s="12"/>
      <c r="D340" s="222">
        <v>17.833333333333332</v>
      </c>
      <c r="E340" s="222">
        <v>18.083333333333332</v>
      </c>
      <c r="F340" s="222">
        <v>17.350000000000001</v>
      </c>
      <c r="G340" s="222">
        <v>16.333333333333332</v>
      </c>
      <c r="H340" s="222">
        <v>19.273897703673921</v>
      </c>
      <c r="I340" s="222">
        <v>20.349263075301884</v>
      </c>
      <c r="J340" s="222">
        <v>132</v>
      </c>
      <c r="K340" s="222">
        <v>20.233333333333334</v>
      </c>
      <c r="L340" s="222">
        <v>16.333333333333332</v>
      </c>
      <c r="M340" s="222">
        <v>19.333333333333332</v>
      </c>
      <c r="N340" s="217"/>
      <c r="O340" s="218"/>
      <c r="P340" s="218"/>
      <c r="Q340" s="218"/>
      <c r="R340" s="218"/>
      <c r="S340" s="218"/>
      <c r="T340" s="218"/>
      <c r="U340" s="218"/>
      <c r="V340" s="218"/>
      <c r="W340" s="218"/>
      <c r="X340" s="218"/>
      <c r="Y340" s="218"/>
      <c r="Z340" s="218"/>
      <c r="AA340" s="218"/>
      <c r="AB340" s="218"/>
      <c r="AC340" s="218"/>
      <c r="AD340" s="218"/>
      <c r="AE340" s="218"/>
      <c r="AF340" s="218"/>
      <c r="AG340" s="218"/>
      <c r="AH340" s="218"/>
      <c r="AI340" s="218"/>
      <c r="AJ340" s="218"/>
      <c r="AK340" s="218"/>
      <c r="AL340" s="218"/>
      <c r="AM340" s="218"/>
      <c r="AN340" s="218"/>
      <c r="AO340" s="218"/>
      <c r="AP340" s="218"/>
      <c r="AQ340" s="218"/>
      <c r="AR340" s="218"/>
      <c r="AS340" s="218"/>
      <c r="AT340" s="218"/>
      <c r="AU340" s="218"/>
      <c r="AV340" s="218"/>
      <c r="AW340" s="218"/>
      <c r="AX340" s="218"/>
      <c r="AY340" s="218"/>
      <c r="AZ340" s="218"/>
      <c r="BA340" s="218"/>
      <c r="BB340" s="218"/>
      <c r="BC340" s="218"/>
      <c r="BD340" s="218"/>
      <c r="BE340" s="218"/>
      <c r="BF340" s="218"/>
      <c r="BG340" s="218"/>
      <c r="BH340" s="218"/>
      <c r="BI340" s="218"/>
      <c r="BJ340" s="218"/>
      <c r="BK340" s="218"/>
      <c r="BL340" s="218"/>
      <c r="BM340" s="221"/>
    </row>
    <row r="341" spans="1:65">
      <c r="A341" s="30"/>
      <c r="B341" s="3" t="s">
        <v>239</v>
      </c>
      <c r="C341" s="29"/>
      <c r="D341" s="220">
        <v>18</v>
      </c>
      <c r="E341" s="220">
        <v>17.95</v>
      </c>
      <c r="F341" s="220">
        <v>17.350000000000001</v>
      </c>
      <c r="G341" s="220">
        <v>16.5</v>
      </c>
      <c r="H341" s="220">
        <v>19.218176771649745</v>
      </c>
      <c r="I341" s="220">
        <v>20.349327889542</v>
      </c>
      <c r="J341" s="220">
        <v>132.60000000000002</v>
      </c>
      <c r="K341" s="220">
        <v>20.299999999999997</v>
      </c>
      <c r="L341" s="220">
        <v>16</v>
      </c>
      <c r="M341" s="220">
        <v>19</v>
      </c>
      <c r="N341" s="217"/>
      <c r="O341" s="218"/>
      <c r="P341" s="218"/>
      <c r="Q341" s="218"/>
      <c r="R341" s="218"/>
      <c r="S341" s="218"/>
      <c r="T341" s="218"/>
      <c r="U341" s="218"/>
      <c r="V341" s="218"/>
      <c r="W341" s="218"/>
      <c r="X341" s="218"/>
      <c r="Y341" s="218"/>
      <c r="Z341" s="218"/>
      <c r="AA341" s="218"/>
      <c r="AB341" s="218"/>
      <c r="AC341" s="218"/>
      <c r="AD341" s="218"/>
      <c r="AE341" s="218"/>
      <c r="AF341" s="218"/>
      <c r="AG341" s="218"/>
      <c r="AH341" s="218"/>
      <c r="AI341" s="218"/>
      <c r="AJ341" s="218"/>
      <c r="AK341" s="218"/>
      <c r="AL341" s="218"/>
      <c r="AM341" s="218"/>
      <c r="AN341" s="218"/>
      <c r="AO341" s="218"/>
      <c r="AP341" s="218"/>
      <c r="AQ341" s="218"/>
      <c r="AR341" s="218"/>
      <c r="AS341" s="218"/>
      <c r="AT341" s="218"/>
      <c r="AU341" s="218"/>
      <c r="AV341" s="218"/>
      <c r="AW341" s="218"/>
      <c r="AX341" s="218"/>
      <c r="AY341" s="218"/>
      <c r="AZ341" s="218"/>
      <c r="BA341" s="218"/>
      <c r="BB341" s="218"/>
      <c r="BC341" s="218"/>
      <c r="BD341" s="218"/>
      <c r="BE341" s="218"/>
      <c r="BF341" s="218"/>
      <c r="BG341" s="218"/>
      <c r="BH341" s="218"/>
      <c r="BI341" s="218"/>
      <c r="BJ341" s="218"/>
      <c r="BK341" s="218"/>
      <c r="BL341" s="218"/>
      <c r="BM341" s="221"/>
    </row>
    <row r="342" spans="1:65">
      <c r="A342" s="30"/>
      <c r="B342" s="3" t="s">
        <v>240</v>
      </c>
      <c r="C342" s="29"/>
      <c r="D342" s="24">
        <v>0.40824829046386296</v>
      </c>
      <c r="E342" s="24">
        <v>1.0943795807061942</v>
      </c>
      <c r="F342" s="24">
        <v>0.866602561731732</v>
      </c>
      <c r="G342" s="24">
        <v>1.6329931618554521</v>
      </c>
      <c r="H342" s="24">
        <v>0.25519418877198724</v>
      </c>
      <c r="I342" s="24">
        <v>0.2239348177821919</v>
      </c>
      <c r="J342" s="24">
        <v>1.3145341380124032</v>
      </c>
      <c r="K342" s="24">
        <v>0.47187568984497019</v>
      </c>
      <c r="L342" s="24">
        <v>0.5163977794943222</v>
      </c>
      <c r="M342" s="24">
        <v>0.5163977794943222</v>
      </c>
      <c r="N342" s="156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87</v>
      </c>
      <c r="C343" s="29"/>
      <c r="D343" s="13">
        <v>2.2892427502646522E-2</v>
      </c>
      <c r="E343" s="13">
        <v>6.0518686490665122E-2</v>
      </c>
      <c r="F343" s="13">
        <v>4.994827445139665E-2</v>
      </c>
      <c r="G343" s="13">
        <v>9.9979173174823605E-2</v>
      </c>
      <c r="H343" s="13">
        <v>1.3240403819479806E-2</v>
      </c>
      <c r="I343" s="13">
        <v>1.1004566453022269E-2</v>
      </c>
      <c r="J343" s="13">
        <v>9.9585919546394171E-3</v>
      </c>
      <c r="K343" s="13">
        <v>2.332169801540215E-2</v>
      </c>
      <c r="L343" s="13">
        <v>3.1616190581285036E-2</v>
      </c>
      <c r="M343" s="13">
        <v>2.6710229973844254E-2</v>
      </c>
      <c r="N343" s="156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241</v>
      </c>
      <c r="C344" s="29"/>
      <c r="D344" s="13">
        <v>-2.7998257525872705E-2</v>
      </c>
      <c r="E344" s="13">
        <v>-1.4372064874366264E-2</v>
      </c>
      <c r="F344" s="13">
        <v>-5.4342229985451684E-2</v>
      </c>
      <c r="G344" s="13">
        <v>-0.10975541343491146</v>
      </c>
      <c r="H344" s="13">
        <v>5.051937302275511E-2</v>
      </c>
      <c r="I344" s="13">
        <v>0.10913191592100091</v>
      </c>
      <c r="J344" s="13">
        <v>6.1946297199954099</v>
      </c>
      <c r="K344" s="13">
        <v>0.10281319192858929</v>
      </c>
      <c r="L344" s="13">
        <v>-0.10975541343491146</v>
      </c>
      <c r="M344" s="13">
        <v>5.3758898383166054E-2</v>
      </c>
      <c r="N344" s="156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242</v>
      </c>
      <c r="C345" s="47"/>
      <c r="D345" s="45">
        <v>0.4</v>
      </c>
      <c r="E345" s="45">
        <v>0.28000000000000003</v>
      </c>
      <c r="F345" s="45">
        <v>0.62</v>
      </c>
      <c r="G345" s="45">
        <v>1.1000000000000001</v>
      </c>
      <c r="H345" s="45">
        <v>0.28000000000000003</v>
      </c>
      <c r="I345" s="45">
        <v>0.78</v>
      </c>
      <c r="J345" s="45">
        <v>53</v>
      </c>
      <c r="K345" s="45">
        <v>0.73</v>
      </c>
      <c r="L345" s="45">
        <v>1.1000000000000001</v>
      </c>
      <c r="M345" s="45">
        <v>0.31</v>
      </c>
      <c r="N345" s="156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BM346" s="55"/>
    </row>
    <row r="347" spans="1:65" ht="15">
      <c r="B347" s="8" t="s">
        <v>630</v>
      </c>
      <c r="BM347" s="28" t="s">
        <v>67</v>
      </c>
    </row>
    <row r="348" spans="1:65" ht="15">
      <c r="A348" s="25" t="s">
        <v>5</v>
      </c>
      <c r="B348" s="18" t="s">
        <v>114</v>
      </c>
      <c r="C348" s="15" t="s">
        <v>115</v>
      </c>
      <c r="D348" s="16" t="s">
        <v>234</v>
      </c>
      <c r="E348" s="17" t="s">
        <v>234</v>
      </c>
      <c r="F348" s="17" t="s">
        <v>234</v>
      </c>
      <c r="G348" s="17" t="s">
        <v>234</v>
      </c>
      <c r="H348" s="17" t="s">
        <v>234</v>
      </c>
      <c r="I348" s="17" t="s">
        <v>234</v>
      </c>
      <c r="J348" s="17" t="s">
        <v>234</v>
      </c>
      <c r="K348" s="17" t="s">
        <v>234</v>
      </c>
      <c r="L348" s="156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235</v>
      </c>
      <c r="C349" s="9" t="s">
        <v>235</v>
      </c>
      <c r="D349" s="153" t="s">
        <v>246</v>
      </c>
      <c r="E349" s="155" t="s">
        <v>253</v>
      </c>
      <c r="F349" s="155" t="s">
        <v>254</v>
      </c>
      <c r="G349" s="155" t="s">
        <v>257</v>
      </c>
      <c r="H349" s="155" t="s">
        <v>263</v>
      </c>
      <c r="I349" s="155" t="s">
        <v>264</v>
      </c>
      <c r="J349" s="155" t="s">
        <v>266</v>
      </c>
      <c r="K349" s="155" t="s">
        <v>267</v>
      </c>
      <c r="L349" s="156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337</v>
      </c>
      <c r="E350" s="11" t="s">
        <v>337</v>
      </c>
      <c r="F350" s="11" t="s">
        <v>103</v>
      </c>
      <c r="G350" s="11" t="s">
        <v>337</v>
      </c>
      <c r="H350" s="11" t="s">
        <v>100</v>
      </c>
      <c r="I350" s="11" t="s">
        <v>103</v>
      </c>
      <c r="J350" s="11" t="s">
        <v>103</v>
      </c>
      <c r="K350" s="11" t="s">
        <v>103</v>
      </c>
      <c r="L350" s="156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15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5.9</v>
      </c>
      <c r="E352" s="22">
        <v>4.57</v>
      </c>
      <c r="F352" s="22">
        <v>4.7</v>
      </c>
      <c r="G352" s="22">
        <v>4.9039302942074903</v>
      </c>
      <c r="H352" s="22">
        <v>4.9429999999999996</v>
      </c>
      <c r="I352" s="151">
        <v>5</v>
      </c>
      <c r="J352" s="22">
        <v>5.2783024999999997</v>
      </c>
      <c r="K352" s="22">
        <v>4.9000000000000004</v>
      </c>
      <c r="L352" s="156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5.6</v>
      </c>
      <c r="E353" s="11">
        <v>5</v>
      </c>
      <c r="F353" s="11">
        <v>4.5999999999999996</v>
      </c>
      <c r="G353" s="11">
        <v>4.7174115876353921</v>
      </c>
      <c r="H353" s="11">
        <v>4.968</v>
      </c>
      <c r="I353" s="152">
        <v>4</v>
      </c>
      <c r="J353" s="11">
        <v>5.1975164999999999</v>
      </c>
      <c r="K353" s="11">
        <v>4.87</v>
      </c>
      <c r="L353" s="156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10</v>
      </c>
    </row>
    <row r="354" spans="1:65">
      <c r="A354" s="30"/>
      <c r="B354" s="19">
        <v>1</v>
      </c>
      <c r="C354" s="9">
        <v>3</v>
      </c>
      <c r="D354" s="11">
        <v>4.8</v>
      </c>
      <c r="E354" s="11">
        <v>4.78</v>
      </c>
      <c r="F354" s="11">
        <v>4.9000000000000004</v>
      </c>
      <c r="G354" s="11">
        <v>4.7401199077974727</v>
      </c>
      <c r="H354" s="11">
        <v>5.0170000000000003</v>
      </c>
      <c r="I354" s="152">
        <v>4</v>
      </c>
      <c r="J354" s="11">
        <v>4.9995525000000001</v>
      </c>
      <c r="K354" s="11">
        <v>5.14</v>
      </c>
      <c r="L354" s="156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4.9000000000000004</v>
      </c>
      <c r="E355" s="11">
        <v>5.08</v>
      </c>
      <c r="F355" s="11">
        <v>4.7</v>
      </c>
      <c r="G355" s="11">
        <v>5.0362275248692407</v>
      </c>
      <c r="H355" s="11">
        <v>4.9969999999999999</v>
      </c>
      <c r="I355" s="152">
        <v>4</v>
      </c>
      <c r="J355" s="11">
        <v>5.1867704999999997</v>
      </c>
      <c r="K355" s="11">
        <v>4.76</v>
      </c>
      <c r="L355" s="156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4.9916827295102095</v>
      </c>
    </row>
    <row r="356" spans="1:65">
      <c r="A356" s="30"/>
      <c r="B356" s="19">
        <v>1</v>
      </c>
      <c r="C356" s="9">
        <v>5</v>
      </c>
      <c r="D356" s="11">
        <v>5.9</v>
      </c>
      <c r="E356" s="11">
        <v>4.68</v>
      </c>
      <c r="F356" s="11">
        <v>4.4000000000000004</v>
      </c>
      <c r="G356" s="11">
        <v>5.0710783281132858</v>
      </c>
      <c r="H356" s="11">
        <v>4.9630000000000001</v>
      </c>
      <c r="I356" s="152">
        <v>4</v>
      </c>
      <c r="J356" s="11">
        <v>5.4398139999999993</v>
      </c>
      <c r="K356" s="11">
        <v>5.18</v>
      </c>
      <c r="L356" s="156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135</v>
      </c>
    </row>
    <row r="357" spans="1:65">
      <c r="A357" s="30"/>
      <c r="B357" s="19">
        <v>1</v>
      </c>
      <c r="C357" s="9">
        <v>6</v>
      </c>
      <c r="D357" s="11">
        <v>4.9000000000000004</v>
      </c>
      <c r="E357" s="11">
        <v>4.96</v>
      </c>
      <c r="F357" s="11">
        <v>4.7</v>
      </c>
      <c r="G357" s="11">
        <v>4.9170659968059374</v>
      </c>
      <c r="H357" s="11">
        <v>4.9969999999999999</v>
      </c>
      <c r="I357" s="152">
        <v>4</v>
      </c>
      <c r="J357" s="11">
        <v>5.3278849999999993</v>
      </c>
      <c r="K357" s="11">
        <v>5.03</v>
      </c>
      <c r="L357" s="156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238</v>
      </c>
      <c r="C358" s="12"/>
      <c r="D358" s="23">
        <v>5.333333333333333</v>
      </c>
      <c r="E358" s="23">
        <v>4.8449999999999998</v>
      </c>
      <c r="F358" s="23">
        <v>4.666666666666667</v>
      </c>
      <c r="G358" s="23">
        <v>4.8976389399048026</v>
      </c>
      <c r="H358" s="23">
        <v>4.9808333333333339</v>
      </c>
      <c r="I358" s="23">
        <v>4.166666666666667</v>
      </c>
      <c r="J358" s="23">
        <v>5.2383068333333327</v>
      </c>
      <c r="K358" s="23">
        <v>4.9800000000000004</v>
      </c>
      <c r="L358" s="156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239</v>
      </c>
      <c r="C359" s="29"/>
      <c r="D359" s="11">
        <v>5.25</v>
      </c>
      <c r="E359" s="11">
        <v>4.87</v>
      </c>
      <c r="F359" s="11">
        <v>4.7</v>
      </c>
      <c r="G359" s="11">
        <v>4.9104981455067138</v>
      </c>
      <c r="H359" s="11">
        <v>4.9824999999999999</v>
      </c>
      <c r="I359" s="11">
        <v>4</v>
      </c>
      <c r="J359" s="11">
        <v>5.2379094999999998</v>
      </c>
      <c r="K359" s="11">
        <v>4.9649999999999999</v>
      </c>
      <c r="L359" s="156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240</v>
      </c>
      <c r="C360" s="29"/>
      <c r="D360" s="24">
        <v>0.52408650685422786</v>
      </c>
      <c r="E360" s="24">
        <v>0.19977487329491658</v>
      </c>
      <c r="F360" s="24">
        <v>0.16329931618554525</v>
      </c>
      <c r="G360" s="24">
        <v>0.14628680933389199</v>
      </c>
      <c r="H360" s="24">
        <v>2.736725537328644E-2</v>
      </c>
      <c r="I360" s="24">
        <v>0.40824829046386302</v>
      </c>
      <c r="J360" s="24">
        <v>0.1493670085031048</v>
      </c>
      <c r="K360" s="24">
        <v>0.16431676725154973</v>
      </c>
      <c r="L360" s="223"/>
      <c r="M360" s="224"/>
      <c r="N360" s="224"/>
      <c r="O360" s="224"/>
      <c r="P360" s="224"/>
      <c r="Q360" s="224"/>
      <c r="R360" s="224"/>
      <c r="S360" s="224"/>
      <c r="T360" s="224"/>
      <c r="U360" s="224"/>
      <c r="V360" s="224"/>
      <c r="W360" s="224"/>
      <c r="X360" s="224"/>
      <c r="Y360" s="224"/>
      <c r="Z360" s="224"/>
      <c r="AA360" s="224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  <c r="AN360" s="224"/>
      <c r="AO360" s="224"/>
      <c r="AP360" s="224"/>
      <c r="AQ360" s="224"/>
      <c r="AR360" s="224"/>
      <c r="AS360" s="224"/>
      <c r="AT360" s="224"/>
      <c r="AU360" s="224"/>
      <c r="AV360" s="224"/>
      <c r="AW360" s="224"/>
      <c r="AX360" s="224"/>
      <c r="AY360" s="224"/>
      <c r="AZ360" s="224"/>
      <c r="BA360" s="224"/>
      <c r="BB360" s="224"/>
      <c r="BC360" s="224"/>
      <c r="BD360" s="224"/>
      <c r="BE360" s="224"/>
      <c r="BF360" s="224"/>
      <c r="BG360" s="224"/>
      <c r="BH360" s="224"/>
      <c r="BI360" s="224"/>
      <c r="BJ360" s="224"/>
      <c r="BK360" s="224"/>
      <c r="BL360" s="224"/>
      <c r="BM360" s="56"/>
    </row>
    <row r="361" spans="1:65">
      <c r="A361" s="30"/>
      <c r="B361" s="3" t="s">
        <v>87</v>
      </c>
      <c r="C361" s="29"/>
      <c r="D361" s="13">
        <v>9.8266220035167731E-2</v>
      </c>
      <c r="E361" s="13">
        <v>4.1233203982438925E-2</v>
      </c>
      <c r="F361" s="13">
        <v>3.4992710611188263E-2</v>
      </c>
      <c r="G361" s="13">
        <v>2.9868843156644665E-2</v>
      </c>
      <c r="H361" s="13">
        <v>5.4945133759316924E-3</v>
      </c>
      <c r="I361" s="13">
        <v>9.7979589711327114E-2</v>
      </c>
      <c r="J361" s="13">
        <v>2.8514367954283602E-2</v>
      </c>
      <c r="K361" s="13">
        <v>3.2995334789467812E-2</v>
      </c>
      <c r="L361" s="156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241</v>
      </c>
      <c r="C362" s="29"/>
      <c r="D362" s="13">
        <v>6.8443974173944877E-2</v>
      </c>
      <c r="E362" s="13">
        <v>-2.9385427211356951E-2</v>
      </c>
      <c r="F362" s="13">
        <v>-6.5111522597798066E-2</v>
      </c>
      <c r="G362" s="13">
        <v>-1.8840097558571078E-2</v>
      </c>
      <c r="H362" s="13">
        <v>-2.1734947441141017E-3</v>
      </c>
      <c r="I362" s="13">
        <v>-0.16527814517660544</v>
      </c>
      <c r="J362" s="13">
        <v>4.940700705297485E-2</v>
      </c>
      <c r="K362" s="13">
        <v>-2.3404391150788628E-3</v>
      </c>
      <c r="L362" s="156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242</v>
      </c>
      <c r="C363" s="47"/>
      <c r="D363" s="45">
        <v>1.76</v>
      </c>
      <c r="E363" s="45">
        <v>0.67</v>
      </c>
      <c r="F363" s="45">
        <v>1.57</v>
      </c>
      <c r="G363" s="45">
        <v>0.41</v>
      </c>
      <c r="H363" s="45">
        <v>0</v>
      </c>
      <c r="I363" s="45" t="s">
        <v>243</v>
      </c>
      <c r="J363" s="45">
        <v>1.29</v>
      </c>
      <c r="K363" s="45">
        <v>0</v>
      </c>
      <c r="L363" s="156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 t="s">
        <v>342</v>
      </c>
      <c r="C364" s="20"/>
      <c r="D364" s="20"/>
      <c r="E364" s="20"/>
      <c r="F364" s="20"/>
      <c r="G364" s="20"/>
      <c r="H364" s="20"/>
      <c r="I364" s="20"/>
      <c r="J364" s="20"/>
      <c r="K364" s="20"/>
      <c r="BM364" s="55"/>
    </row>
    <row r="365" spans="1:65">
      <c r="BM365" s="55"/>
    </row>
    <row r="366" spans="1:65" ht="15">
      <c r="B366" s="8" t="s">
        <v>631</v>
      </c>
      <c r="BM366" s="28" t="s">
        <v>67</v>
      </c>
    </row>
    <row r="367" spans="1:65" ht="15">
      <c r="A367" s="25" t="s">
        <v>82</v>
      </c>
      <c r="B367" s="18" t="s">
        <v>114</v>
      </c>
      <c r="C367" s="15" t="s">
        <v>115</v>
      </c>
      <c r="D367" s="16" t="s">
        <v>234</v>
      </c>
      <c r="E367" s="17" t="s">
        <v>234</v>
      </c>
      <c r="F367" s="17" t="s">
        <v>234</v>
      </c>
      <c r="G367" s="17" t="s">
        <v>234</v>
      </c>
      <c r="H367" s="17" t="s">
        <v>234</v>
      </c>
      <c r="I367" s="17" t="s">
        <v>234</v>
      </c>
      <c r="J367" s="17" t="s">
        <v>234</v>
      </c>
      <c r="K367" s="156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235</v>
      </c>
      <c r="C368" s="9" t="s">
        <v>235</v>
      </c>
      <c r="D368" s="153" t="s">
        <v>246</v>
      </c>
      <c r="E368" s="155" t="s">
        <v>253</v>
      </c>
      <c r="F368" s="155" t="s">
        <v>254</v>
      </c>
      <c r="G368" s="155" t="s">
        <v>259</v>
      </c>
      <c r="H368" s="155" t="s">
        <v>261</v>
      </c>
      <c r="I368" s="155" t="s">
        <v>264</v>
      </c>
      <c r="J368" s="155" t="s">
        <v>267</v>
      </c>
      <c r="K368" s="156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337</v>
      </c>
      <c r="E369" s="11" t="s">
        <v>337</v>
      </c>
      <c r="F369" s="11" t="s">
        <v>103</v>
      </c>
      <c r="G369" s="11" t="s">
        <v>103</v>
      </c>
      <c r="H369" s="11" t="s">
        <v>337</v>
      </c>
      <c r="I369" s="11" t="s">
        <v>103</v>
      </c>
      <c r="J369" s="11" t="s">
        <v>103</v>
      </c>
      <c r="K369" s="156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15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2.1</v>
      </c>
      <c r="E371" s="22">
        <v>2</v>
      </c>
      <c r="F371" s="22">
        <v>2</v>
      </c>
      <c r="G371" s="22">
        <v>2.4134282274778656</v>
      </c>
      <c r="H371" s="151">
        <v>3.8</v>
      </c>
      <c r="I371" s="151" t="s">
        <v>108</v>
      </c>
      <c r="J371" s="22">
        <v>2</v>
      </c>
      <c r="K371" s="15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2.2999999999999998</v>
      </c>
      <c r="E372" s="11">
        <v>3</v>
      </c>
      <c r="F372" s="11">
        <v>2</v>
      </c>
      <c r="G372" s="11">
        <v>2.3054003071077407</v>
      </c>
      <c r="H372" s="152">
        <v>3.5</v>
      </c>
      <c r="I372" s="152" t="s">
        <v>108</v>
      </c>
      <c r="J372" s="11">
        <v>2</v>
      </c>
      <c r="K372" s="15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46</v>
      </c>
    </row>
    <row r="373" spans="1:65">
      <c r="A373" s="30"/>
      <c r="B373" s="19">
        <v>1</v>
      </c>
      <c r="C373" s="9">
        <v>3</v>
      </c>
      <c r="D373" s="11">
        <v>2.1</v>
      </c>
      <c r="E373" s="11">
        <v>3</v>
      </c>
      <c r="F373" s="11">
        <v>2</v>
      </c>
      <c r="G373" s="11">
        <v>2.2918250604473061</v>
      </c>
      <c r="H373" s="152">
        <v>3.6</v>
      </c>
      <c r="I373" s="152" t="s">
        <v>108</v>
      </c>
      <c r="J373" s="11">
        <v>2</v>
      </c>
      <c r="K373" s="15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57">
        <v>2.6</v>
      </c>
      <c r="E374" s="11">
        <v>3</v>
      </c>
      <c r="F374" s="11">
        <v>2</v>
      </c>
      <c r="G374" s="11">
        <v>2.2241925994898435</v>
      </c>
      <c r="H374" s="152">
        <v>3.4</v>
      </c>
      <c r="I374" s="152" t="s">
        <v>108</v>
      </c>
      <c r="J374" s="11">
        <v>2</v>
      </c>
      <c r="K374" s="15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2.2228189450035432</v>
      </c>
    </row>
    <row r="375" spans="1:65">
      <c r="A375" s="30"/>
      <c r="B375" s="19">
        <v>1</v>
      </c>
      <c r="C375" s="9">
        <v>5</v>
      </c>
      <c r="D375" s="11">
        <v>2.1</v>
      </c>
      <c r="E375" s="11">
        <v>3</v>
      </c>
      <c r="F375" s="11">
        <v>2</v>
      </c>
      <c r="G375" s="11">
        <v>2.4174351112974195</v>
      </c>
      <c r="H375" s="152">
        <v>3.7</v>
      </c>
      <c r="I375" s="152" t="s">
        <v>108</v>
      </c>
      <c r="J375" s="11">
        <v>2</v>
      </c>
      <c r="K375" s="15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136</v>
      </c>
    </row>
    <row r="376" spans="1:65">
      <c r="A376" s="30"/>
      <c r="B376" s="19">
        <v>1</v>
      </c>
      <c r="C376" s="9">
        <v>6</v>
      </c>
      <c r="D376" s="11">
        <v>1.9</v>
      </c>
      <c r="E376" s="11">
        <v>2</v>
      </c>
      <c r="F376" s="11">
        <v>2</v>
      </c>
      <c r="G376" s="11">
        <v>2.4322870442861095</v>
      </c>
      <c r="H376" s="152">
        <v>3.5</v>
      </c>
      <c r="I376" s="152" t="s">
        <v>108</v>
      </c>
      <c r="J376" s="11">
        <v>2</v>
      </c>
      <c r="K376" s="15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238</v>
      </c>
      <c r="C377" s="12"/>
      <c r="D377" s="23">
        <v>2.1833333333333331</v>
      </c>
      <c r="E377" s="23">
        <v>2.6666666666666665</v>
      </c>
      <c r="F377" s="23">
        <v>2</v>
      </c>
      <c r="G377" s="23">
        <v>2.3474280583510474</v>
      </c>
      <c r="H377" s="23">
        <v>3.5833333333333335</v>
      </c>
      <c r="I377" s="23" t="s">
        <v>745</v>
      </c>
      <c r="J377" s="23">
        <v>2</v>
      </c>
      <c r="K377" s="15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239</v>
      </c>
      <c r="C378" s="29"/>
      <c r="D378" s="11">
        <v>2.1</v>
      </c>
      <c r="E378" s="11">
        <v>3</v>
      </c>
      <c r="F378" s="11">
        <v>2</v>
      </c>
      <c r="G378" s="11">
        <v>2.3594142672928031</v>
      </c>
      <c r="H378" s="11">
        <v>3.55</v>
      </c>
      <c r="I378" s="11" t="s">
        <v>745</v>
      </c>
      <c r="J378" s="11">
        <v>2</v>
      </c>
      <c r="K378" s="15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240</v>
      </c>
      <c r="C379" s="29"/>
      <c r="D379" s="24">
        <v>0.24013884872437172</v>
      </c>
      <c r="E379" s="24">
        <v>0.51639777949432275</v>
      </c>
      <c r="F379" s="24">
        <v>0</v>
      </c>
      <c r="G379" s="24">
        <v>8.544361983450377E-2</v>
      </c>
      <c r="H379" s="24">
        <v>0.14719601443879743</v>
      </c>
      <c r="I379" s="24" t="s">
        <v>745</v>
      </c>
      <c r="J379" s="24">
        <v>0</v>
      </c>
      <c r="K379" s="15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87</v>
      </c>
      <c r="C380" s="29"/>
      <c r="D380" s="13">
        <v>0.10998725895772751</v>
      </c>
      <c r="E380" s="13">
        <v>0.19364916731037105</v>
      </c>
      <c r="F380" s="13">
        <v>0</v>
      </c>
      <c r="G380" s="13">
        <v>3.6398823610604578E-2</v>
      </c>
      <c r="H380" s="13">
        <v>4.107795751780393E-2</v>
      </c>
      <c r="I380" s="13" t="s">
        <v>745</v>
      </c>
      <c r="J380" s="13">
        <v>0</v>
      </c>
      <c r="K380" s="15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241</v>
      </c>
      <c r="C381" s="29"/>
      <c r="D381" s="13">
        <v>-1.7763755234750822E-2</v>
      </c>
      <c r="E381" s="13">
        <v>0.19967785620183109</v>
      </c>
      <c r="F381" s="13">
        <v>-0.10024160784862668</v>
      </c>
      <c r="G381" s="13">
        <v>5.6059047736479295E-2</v>
      </c>
      <c r="H381" s="13">
        <v>0.6120671192712106</v>
      </c>
      <c r="I381" s="13" t="s">
        <v>745</v>
      </c>
      <c r="J381" s="13">
        <v>-0.10024160784862668</v>
      </c>
      <c r="K381" s="15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242</v>
      </c>
      <c r="C382" s="47"/>
      <c r="D382" s="45">
        <v>0</v>
      </c>
      <c r="E382" s="45">
        <v>1.78</v>
      </c>
      <c r="F382" s="45">
        <v>0.67</v>
      </c>
      <c r="G382" s="45">
        <v>0.6</v>
      </c>
      <c r="H382" s="45">
        <v>5.15</v>
      </c>
      <c r="I382" s="45">
        <v>4.3499999999999996</v>
      </c>
      <c r="J382" s="45">
        <v>0.67</v>
      </c>
      <c r="K382" s="15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BM383" s="55"/>
    </row>
    <row r="384" spans="1:65" ht="15">
      <c r="B384" s="8" t="s">
        <v>632</v>
      </c>
      <c r="BM384" s="28" t="s">
        <v>279</v>
      </c>
    </row>
    <row r="385" spans="1:65" ht="15">
      <c r="A385" s="25" t="s">
        <v>8</v>
      </c>
      <c r="B385" s="18" t="s">
        <v>114</v>
      </c>
      <c r="C385" s="15" t="s">
        <v>115</v>
      </c>
      <c r="D385" s="16" t="s">
        <v>234</v>
      </c>
      <c r="E385" s="17" t="s">
        <v>234</v>
      </c>
      <c r="F385" s="17" t="s">
        <v>234</v>
      </c>
      <c r="G385" s="17" t="s">
        <v>234</v>
      </c>
      <c r="H385" s="17" t="s">
        <v>234</v>
      </c>
      <c r="I385" s="156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235</v>
      </c>
      <c r="C386" s="9" t="s">
        <v>235</v>
      </c>
      <c r="D386" s="153" t="s">
        <v>246</v>
      </c>
      <c r="E386" s="155" t="s">
        <v>254</v>
      </c>
      <c r="F386" s="155" t="s">
        <v>257</v>
      </c>
      <c r="G386" s="155" t="s">
        <v>264</v>
      </c>
      <c r="H386" s="155" t="s">
        <v>267</v>
      </c>
      <c r="I386" s="156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337</v>
      </c>
      <c r="E387" s="11" t="s">
        <v>103</v>
      </c>
      <c r="F387" s="11" t="s">
        <v>337</v>
      </c>
      <c r="G387" s="11" t="s">
        <v>103</v>
      </c>
      <c r="H387" s="11" t="s">
        <v>103</v>
      </c>
      <c r="I387" s="156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156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151">
        <v>20</v>
      </c>
      <c r="E389" s="22">
        <v>4.5999999999999996</v>
      </c>
      <c r="F389" s="22">
        <v>5.4876166082692901</v>
      </c>
      <c r="G389" s="22">
        <v>4</v>
      </c>
      <c r="H389" s="22">
        <v>4</v>
      </c>
      <c r="I389" s="156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52" t="s">
        <v>97</v>
      </c>
      <c r="E390" s="11">
        <v>4.5999999999999996</v>
      </c>
      <c r="F390" s="11">
        <v>5.0296640361593203</v>
      </c>
      <c r="G390" s="11">
        <v>4</v>
      </c>
      <c r="H390" s="11">
        <v>4</v>
      </c>
      <c r="I390" s="156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3</v>
      </c>
      <c r="D391" s="152" t="s">
        <v>97</v>
      </c>
      <c r="E391" s="11">
        <v>5</v>
      </c>
      <c r="F391" s="11">
        <v>5.3373951376043998</v>
      </c>
      <c r="G391" s="11">
        <v>4</v>
      </c>
      <c r="H391" s="11">
        <v>4</v>
      </c>
      <c r="I391" s="156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52" t="s">
        <v>97</v>
      </c>
      <c r="E392" s="11">
        <v>4.7</v>
      </c>
      <c r="F392" s="11">
        <v>5.0752431409927903</v>
      </c>
      <c r="G392" s="11">
        <v>4</v>
      </c>
      <c r="H392" s="11">
        <v>4</v>
      </c>
      <c r="I392" s="156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4.4559849109752401</v>
      </c>
    </row>
    <row r="393" spans="1:65">
      <c r="A393" s="30"/>
      <c r="B393" s="19">
        <v>1</v>
      </c>
      <c r="C393" s="9">
        <v>5</v>
      </c>
      <c r="D393" s="152" t="s">
        <v>97</v>
      </c>
      <c r="E393" s="11">
        <v>4.8</v>
      </c>
      <c r="F393" s="11">
        <v>5.2992056369120704</v>
      </c>
      <c r="G393" s="11">
        <v>4</v>
      </c>
      <c r="H393" s="11">
        <v>4</v>
      </c>
      <c r="I393" s="15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22</v>
      </c>
    </row>
    <row r="394" spans="1:65">
      <c r="A394" s="30"/>
      <c r="B394" s="19">
        <v>1</v>
      </c>
      <c r="C394" s="9">
        <v>6</v>
      </c>
      <c r="D394" s="152" t="s">
        <v>97</v>
      </c>
      <c r="E394" s="11">
        <v>4.2</v>
      </c>
      <c r="F394" s="11">
        <v>4.8145133034678702</v>
      </c>
      <c r="G394" s="11">
        <v>4</v>
      </c>
      <c r="H394" s="11">
        <v>4</v>
      </c>
      <c r="I394" s="15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238</v>
      </c>
      <c r="C395" s="12"/>
      <c r="D395" s="23">
        <v>20</v>
      </c>
      <c r="E395" s="23">
        <v>4.6499999999999995</v>
      </c>
      <c r="F395" s="23">
        <v>5.1739396439009564</v>
      </c>
      <c r="G395" s="23">
        <v>4</v>
      </c>
      <c r="H395" s="23">
        <v>4</v>
      </c>
      <c r="I395" s="15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239</v>
      </c>
      <c r="C396" s="29"/>
      <c r="D396" s="11">
        <v>20</v>
      </c>
      <c r="E396" s="11">
        <v>4.6500000000000004</v>
      </c>
      <c r="F396" s="11">
        <v>5.1872243889524299</v>
      </c>
      <c r="G396" s="11">
        <v>4</v>
      </c>
      <c r="H396" s="11">
        <v>4</v>
      </c>
      <c r="I396" s="156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240</v>
      </c>
      <c r="C397" s="29"/>
      <c r="D397" s="24" t="s">
        <v>745</v>
      </c>
      <c r="E397" s="24">
        <v>0.26645825188948452</v>
      </c>
      <c r="F397" s="24">
        <v>0.24517187859739159</v>
      </c>
      <c r="G397" s="24">
        <v>0</v>
      </c>
      <c r="H397" s="24">
        <v>0</v>
      </c>
      <c r="I397" s="156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87</v>
      </c>
      <c r="C398" s="29"/>
      <c r="D398" s="13" t="s">
        <v>745</v>
      </c>
      <c r="E398" s="13">
        <v>5.7302849868706353E-2</v>
      </c>
      <c r="F398" s="13">
        <v>4.7385917786343018E-2</v>
      </c>
      <c r="G398" s="13">
        <v>0</v>
      </c>
      <c r="H398" s="13">
        <v>0</v>
      </c>
      <c r="I398" s="156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241</v>
      </c>
      <c r="C399" s="29"/>
      <c r="D399" s="13">
        <v>3.4883455396671854</v>
      </c>
      <c r="E399" s="13">
        <v>4.3540337972620469E-2</v>
      </c>
      <c r="F399" s="13">
        <v>0.16112144616050417</v>
      </c>
      <c r="G399" s="13">
        <v>-0.10233089206656287</v>
      </c>
      <c r="H399" s="13">
        <v>-0.10233089206656287</v>
      </c>
      <c r="I399" s="156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242</v>
      </c>
      <c r="C400" s="47"/>
      <c r="D400" s="45">
        <v>2.96</v>
      </c>
      <c r="E400" s="45">
        <v>0</v>
      </c>
      <c r="F400" s="45">
        <v>0.54</v>
      </c>
      <c r="G400" s="45">
        <v>0.67</v>
      </c>
      <c r="H400" s="45">
        <v>0.67</v>
      </c>
      <c r="I400" s="156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G401" s="20"/>
      <c r="H401" s="20"/>
      <c r="BM401" s="55"/>
    </row>
    <row r="402" spans="1:65" ht="15">
      <c r="B402" s="8" t="s">
        <v>633</v>
      </c>
      <c r="BM402" s="28" t="s">
        <v>279</v>
      </c>
    </row>
    <row r="403" spans="1:65" ht="15">
      <c r="A403" s="25" t="s">
        <v>53</v>
      </c>
      <c r="B403" s="18" t="s">
        <v>114</v>
      </c>
      <c r="C403" s="15" t="s">
        <v>115</v>
      </c>
      <c r="D403" s="16" t="s">
        <v>234</v>
      </c>
      <c r="E403" s="15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235</v>
      </c>
      <c r="C404" s="9" t="s">
        <v>235</v>
      </c>
      <c r="D404" s="153" t="s">
        <v>260</v>
      </c>
      <c r="E404" s="15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104</v>
      </c>
      <c r="E405" s="15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/>
      <c r="E406" s="15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8">
        <v>1</v>
      </c>
      <c r="C407" s="14">
        <v>1</v>
      </c>
      <c r="D407" s="151" t="s">
        <v>109</v>
      </c>
      <c r="E407" s="15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52" t="s">
        <v>109</v>
      </c>
      <c r="E408" s="15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4</v>
      </c>
    </row>
    <row r="409" spans="1:65">
      <c r="A409" s="30"/>
      <c r="B409" s="19">
        <v>1</v>
      </c>
      <c r="C409" s="9">
        <v>3</v>
      </c>
      <c r="D409" s="152" t="s">
        <v>109</v>
      </c>
      <c r="E409" s="15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52" t="s">
        <v>109</v>
      </c>
      <c r="E410" s="15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 t="s">
        <v>109</v>
      </c>
    </row>
    <row r="411" spans="1:65">
      <c r="A411" s="30"/>
      <c r="B411" s="19">
        <v>1</v>
      </c>
      <c r="C411" s="9">
        <v>5</v>
      </c>
      <c r="D411" s="152" t="s">
        <v>109</v>
      </c>
      <c r="E411" s="15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18</v>
      </c>
    </row>
    <row r="412" spans="1:65">
      <c r="A412" s="30"/>
      <c r="B412" s="19">
        <v>1</v>
      </c>
      <c r="C412" s="9">
        <v>6</v>
      </c>
      <c r="D412" s="152" t="s">
        <v>109</v>
      </c>
      <c r="E412" s="15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238</v>
      </c>
      <c r="C413" s="12"/>
      <c r="D413" s="23" t="s">
        <v>745</v>
      </c>
      <c r="E413" s="15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239</v>
      </c>
      <c r="C414" s="29"/>
      <c r="D414" s="11" t="s">
        <v>745</v>
      </c>
      <c r="E414" s="15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240</v>
      </c>
      <c r="C415" s="29"/>
      <c r="D415" s="24" t="s">
        <v>745</v>
      </c>
      <c r="E415" s="15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87</v>
      </c>
      <c r="C416" s="29"/>
      <c r="D416" s="13" t="s">
        <v>745</v>
      </c>
      <c r="E416" s="15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241</v>
      </c>
      <c r="C417" s="29"/>
      <c r="D417" s="13" t="s">
        <v>745</v>
      </c>
      <c r="E417" s="15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242</v>
      </c>
      <c r="C418" s="47"/>
      <c r="D418" s="45" t="s">
        <v>243</v>
      </c>
      <c r="E418" s="15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BM419" s="55"/>
    </row>
    <row r="420" spans="1:65" ht="15">
      <c r="B420" s="8" t="s">
        <v>634</v>
      </c>
      <c r="BM420" s="28" t="s">
        <v>67</v>
      </c>
    </row>
    <row r="421" spans="1:65" ht="15">
      <c r="A421" s="25" t="s">
        <v>11</v>
      </c>
      <c r="B421" s="18" t="s">
        <v>114</v>
      </c>
      <c r="C421" s="15" t="s">
        <v>115</v>
      </c>
      <c r="D421" s="16" t="s">
        <v>234</v>
      </c>
      <c r="E421" s="17" t="s">
        <v>234</v>
      </c>
      <c r="F421" s="17" t="s">
        <v>234</v>
      </c>
      <c r="G421" s="17" t="s">
        <v>234</v>
      </c>
      <c r="H421" s="17" t="s">
        <v>234</v>
      </c>
      <c r="I421" s="17" t="s">
        <v>234</v>
      </c>
      <c r="J421" s="17" t="s">
        <v>234</v>
      </c>
      <c r="K421" s="17" t="s">
        <v>234</v>
      </c>
      <c r="L421" s="156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235</v>
      </c>
      <c r="C422" s="9" t="s">
        <v>235</v>
      </c>
      <c r="D422" s="153" t="s">
        <v>246</v>
      </c>
      <c r="E422" s="155" t="s">
        <v>253</v>
      </c>
      <c r="F422" s="155" t="s">
        <v>254</v>
      </c>
      <c r="G422" s="155" t="s">
        <v>257</v>
      </c>
      <c r="H422" s="155" t="s">
        <v>263</v>
      </c>
      <c r="I422" s="155" t="s">
        <v>264</v>
      </c>
      <c r="J422" s="155" t="s">
        <v>266</v>
      </c>
      <c r="K422" s="155" t="s">
        <v>267</v>
      </c>
      <c r="L422" s="156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337</v>
      </c>
      <c r="E423" s="11" t="s">
        <v>337</v>
      </c>
      <c r="F423" s="11" t="s">
        <v>103</v>
      </c>
      <c r="G423" s="11" t="s">
        <v>337</v>
      </c>
      <c r="H423" s="11" t="s">
        <v>100</v>
      </c>
      <c r="I423" s="11" t="s">
        <v>103</v>
      </c>
      <c r="J423" s="11" t="s">
        <v>103</v>
      </c>
      <c r="K423" s="11" t="s">
        <v>103</v>
      </c>
      <c r="L423" s="156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156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2">
        <v>0.7</v>
      </c>
      <c r="E425" s="22">
        <v>0.56999999999999995</v>
      </c>
      <c r="F425" s="22">
        <v>0.6</v>
      </c>
      <c r="G425" s="22">
        <v>0.62657900556232005</v>
      </c>
      <c r="H425" s="22">
        <v>0.67600000000000005</v>
      </c>
      <c r="I425" s="151" t="s">
        <v>108</v>
      </c>
      <c r="J425" s="22">
        <v>0.63064799999999999</v>
      </c>
      <c r="K425" s="22">
        <v>0.64</v>
      </c>
      <c r="L425" s="156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0.7</v>
      </c>
      <c r="E426" s="11">
        <v>0.6</v>
      </c>
      <c r="F426" s="11">
        <v>0.7</v>
      </c>
      <c r="G426" s="11">
        <v>0.58139217854507796</v>
      </c>
      <c r="H426" s="11">
        <v>0.68100000000000005</v>
      </c>
      <c r="I426" s="152" t="s">
        <v>108</v>
      </c>
      <c r="J426" s="11">
        <v>0.53848849999999993</v>
      </c>
      <c r="K426" s="11">
        <v>0.62</v>
      </c>
      <c r="L426" s="156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6</v>
      </c>
    </row>
    <row r="427" spans="1:65">
      <c r="A427" s="30"/>
      <c r="B427" s="19">
        <v>1</v>
      </c>
      <c r="C427" s="9">
        <v>3</v>
      </c>
      <c r="D427" s="11">
        <v>0.8</v>
      </c>
      <c r="E427" s="11">
        <v>0.61</v>
      </c>
      <c r="F427" s="11">
        <v>0.6</v>
      </c>
      <c r="G427" s="11">
        <v>0.621799196181269</v>
      </c>
      <c r="H427" s="11">
        <v>0.68400000000000005</v>
      </c>
      <c r="I427" s="152" t="s">
        <v>108</v>
      </c>
      <c r="J427" s="11">
        <v>0.48722649999999995</v>
      </c>
      <c r="K427" s="11">
        <v>0.66</v>
      </c>
      <c r="L427" s="156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0.5</v>
      </c>
      <c r="E428" s="11">
        <v>0.63</v>
      </c>
      <c r="F428" s="11">
        <v>0.6</v>
      </c>
      <c r="G428" s="11">
        <v>0.60587440821784899</v>
      </c>
      <c r="H428" s="11">
        <v>0.68200000000000005</v>
      </c>
      <c r="I428" s="152" t="s">
        <v>108</v>
      </c>
      <c r="J428" s="11">
        <v>0.63317499999999993</v>
      </c>
      <c r="K428" s="11">
        <v>0.66</v>
      </c>
      <c r="L428" s="156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0.63142382880692394</v>
      </c>
    </row>
    <row r="429" spans="1:65">
      <c r="A429" s="30"/>
      <c r="B429" s="19">
        <v>1</v>
      </c>
      <c r="C429" s="9">
        <v>5</v>
      </c>
      <c r="D429" s="11">
        <v>0.7</v>
      </c>
      <c r="E429" s="11">
        <v>0.56999999999999995</v>
      </c>
      <c r="F429" s="11">
        <v>0.7</v>
      </c>
      <c r="G429" s="11">
        <v>0.66925905180452405</v>
      </c>
      <c r="H429" s="11">
        <v>0.67800000000000005</v>
      </c>
      <c r="I429" s="152" t="s">
        <v>108</v>
      </c>
      <c r="J429" s="11">
        <v>0.56052849999999999</v>
      </c>
      <c r="K429" s="11">
        <v>0.67</v>
      </c>
      <c r="L429" s="156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137</v>
      </c>
    </row>
    <row r="430" spans="1:65">
      <c r="A430" s="30"/>
      <c r="B430" s="19">
        <v>1</v>
      </c>
      <c r="C430" s="9">
        <v>6</v>
      </c>
      <c r="D430" s="11">
        <v>0.6</v>
      </c>
      <c r="E430" s="11">
        <v>0.63</v>
      </c>
      <c r="F430" s="11">
        <v>0.6</v>
      </c>
      <c r="G430" s="11">
        <v>0.61882496957976096</v>
      </c>
      <c r="H430" s="11">
        <v>0.67900000000000005</v>
      </c>
      <c r="I430" s="152" t="s">
        <v>108</v>
      </c>
      <c r="J430" s="11">
        <v>0.52600550000000001</v>
      </c>
      <c r="K430" s="11">
        <v>0.68</v>
      </c>
      <c r="L430" s="156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238</v>
      </c>
      <c r="C431" s="12"/>
      <c r="D431" s="23">
        <v>0.66666666666666663</v>
      </c>
      <c r="E431" s="23">
        <v>0.60166666666666657</v>
      </c>
      <c r="F431" s="23">
        <v>0.63333333333333341</v>
      </c>
      <c r="G431" s="23">
        <v>0.62062146831513354</v>
      </c>
      <c r="H431" s="23">
        <v>0.68</v>
      </c>
      <c r="I431" s="23" t="s">
        <v>745</v>
      </c>
      <c r="J431" s="23">
        <v>0.56267866666666666</v>
      </c>
      <c r="K431" s="23">
        <v>0.65500000000000003</v>
      </c>
      <c r="L431" s="156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239</v>
      </c>
      <c r="C432" s="29"/>
      <c r="D432" s="11">
        <v>0.7</v>
      </c>
      <c r="E432" s="11">
        <v>0.60499999999999998</v>
      </c>
      <c r="F432" s="11">
        <v>0.6</v>
      </c>
      <c r="G432" s="11">
        <v>0.62031208288051498</v>
      </c>
      <c r="H432" s="11">
        <v>0.68</v>
      </c>
      <c r="I432" s="11" t="s">
        <v>745</v>
      </c>
      <c r="J432" s="11">
        <v>0.54950849999999996</v>
      </c>
      <c r="K432" s="11">
        <v>0.66</v>
      </c>
      <c r="L432" s="156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240</v>
      </c>
      <c r="C433" s="29"/>
      <c r="D433" s="24">
        <v>0.10327955589886435</v>
      </c>
      <c r="E433" s="24">
        <v>2.7141603981096399E-2</v>
      </c>
      <c r="F433" s="24">
        <v>5.1639777949432218E-2</v>
      </c>
      <c r="G433" s="24">
        <v>2.8851808212823758E-2</v>
      </c>
      <c r="H433" s="24">
        <v>2.8982753492378904E-3</v>
      </c>
      <c r="I433" s="24" t="s">
        <v>745</v>
      </c>
      <c r="J433" s="24">
        <v>5.8681004209766782E-2</v>
      </c>
      <c r="K433" s="24">
        <v>2.1679483388678818E-2</v>
      </c>
      <c r="L433" s="223"/>
      <c r="M433" s="224"/>
      <c r="N433" s="224"/>
      <c r="O433" s="224"/>
      <c r="P433" s="224"/>
      <c r="Q433" s="224"/>
      <c r="R433" s="224"/>
      <c r="S433" s="224"/>
      <c r="T433" s="224"/>
      <c r="U433" s="224"/>
      <c r="V433" s="224"/>
      <c r="W433" s="224"/>
      <c r="X433" s="224"/>
      <c r="Y433" s="224"/>
      <c r="Z433" s="224"/>
      <c r="AA433" s="224"/>
      <c r="AB433" s="224"/>
      <c r="AC433" s="224"/>
      <c r="AD433" s="224"/>
      <c r="AE433" s="224"/>
      <c r="AF433" s="224"/>
      <c r="AG433" s="224"/>
      <c r="AH433" s="224"/>
      <c r="AI433" s="224"/>
      <c r="AJ433" s="224"/>
      <c r="AK433" s="224"/>
      <c r="AL433" s="224"/>
      <c r="AM433" s="224"/>
      <c r="AN433" s="224"/>
      <c r="AO433" s="224"/>
      <c r="AP433" s="224"/>
      <c r="AQ433" s="224"/>
      <c r="AR433" s="224"/>
      <c r="AS433" s="224"/>
      <c r="AT433" s="224"/>
      <c r="AU433" s="224"/>
      <c r="AV433" s="224"/>
      <c r="AW433" s="224"/>
      <c r="AX433" s="224"/>
      <c r="AY433" s="224"/>
      <c r="AZ433" s="224"/>
      <c r="BA433" s="224"/>
      <c r="BB433" s="224"/>
      <c r="BC433" s="224"/>
      <c r="BD433" s="224"/>
      <c r="BE433" s="224"/>
      <c r="BF433" s="224"/>
      <c r="BG433" s="224"/>
      <c r="BH433" s="224"/>
      <c r="BI433" s="224"/>
      <c r="BJ433" s="224"/>
      <c r="BK433" s="224"/>
      <c r="BL433" s="224"/>
      <c r="BM433" s="56"/>
    </row>
    <row r="434" spans="1:65">
      <c r="A434" s="30"/>
      <c r="B434" s="3" t="s">
        <v>87</v>
      </c>
      <c r="C434" s="29"/>
      <c r="D434" s="13">
        <v>0.15491933384829654</v>
      </c>
      <c r="E434" s="13">
        <v>4.5110699137556345E-2</v>
      </c>
      <c r="F434" s="13">
        <v>8.1536491499103497E-2</v>
      </c>
      <c r="G434" s="13">
        <v>4.6488575864368338E-2</v>
      </c>
      <c r="H434" s="13">
        <v>4.2621696312321912E-3</v>
      </c>
      <c r="I434" s="13" t="s">
        <v>745</v>
      </c>
      <c r="J434" s="13">
        <v>0.1042886600933276</v>
      </c>
      <c r="K434" s="13">
        <v>3.3098447921647046E-2</v>
      </c>
      <c r="L434" s="156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241</v>
      </c>
      <c r="C435" s="29"/>
      <c r="D435" s="13">
        <v>5.5814868321225841E-2</v>
      </c>
      <c r="E435" s="13">
        <v>-4.7127081340093802E-2</v>
      </c>
      <c r="F435" s="13">
        <v>3.0241249051647934E-3</v>
      </c>
      <c r="G435" s="13">
        <v>-1.7107939230297187E-2</v>
      </c>
      <c r="H435" s="13">
        <v>7.6931165687650571E-2</v>
      </c>
      <c r="I435" s="13" t="s">
        <v>745</v>
      </c>
      <c r="J435" s="13">
        <v>-0.10887324646925556</v>
      </c>
      <c r="K435" s="13">
        <v>3.7338108125604563E-2</v>
      </c>
      <c r="L435" s="156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242</v>
      </c>
      <c r="C436" s="47"/>
      <c r="D436" s="45">
        <v>0.51</v>
      </c>
      <c r="E436" s="45">
        <v>0.97</v>
      </c>
      <c r="F436" s="45">
        <v>0.25</v>
      </c>
      <c r="G436" s="45">
        <v>0.53</v>
      </c>
      <c r="H436" s="45">
        <v>0.81</v>
      </c>
      <c r="I436" s="45">
        <v>8.08</v>
      </c>
      <c r="J436" s="45">
        <v>1.85</v>
      </c>
      <c r="K436" s="45">
        <v>0.25</v>
      </c>
      <c r="L436" s="156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F437" s="20"/>
      <c r="G437" s="20"/>
      <c r="H437" s="20"/>
      <c r="I437" s="20"/>
      <c r="J437" s="20"/>
      <c r="K437" s="20"/>
      <c r="BM437" s="55"/>
    </row>
    <row r="438" spans="1:65" ht="15">
      <c r="B438" s="8" t="s">
        <v>635</v>
      </c>
      <c r="BM438" s="28" t="s">
        <v>67</v>
      </c>
    </row>
    <row r="439" spans="1:65" ht="15">
      <c r="A439" s="25" t="s">
        <v>14</v>
      </c>
      <c r="B439" s="18" t="s">
        <v>114</v>
      </c>
      <c r="C439" s="15" t="s">
        <v>115</v>
      </c>
      <c r="D439" s="16" t="s">
        <v>234</v>
      </c>
      <c r="E439" s="17" t="s">
        <v>234</v>
      </c>
      <c r="F439" s="17" t="s">
        <v>234</v>
      </c>
      <c r="G439" s="17" t="s">
        <v>234</v>
      </c>
      <c r="H439" s="17" t="s">
        <v>234</v>
      </c>
      <c r="I439" s="17" t="s">
        <v>234</v>
      </c>
      <c r="J439" s="17" t="s">
        <v>234</v>
      </c>
      <c r="K439" s="156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235</v>
      </c>
      <c r="C440" s="9" t="s">
        <v>235</v>
      </c>
      <c r="D440" s="153" t="s">
        <v>246</v>
      </c>
      <c r="E440" s="155" t="s">
        <v>253</v>
      </c>
      <c r="F440" s="155" t="s">
        <v>254</v>
      </c>
      <c r="G440" s="155" t="s">
        <v>259</v>
      </c>
      <c r="H440" s="155" t="s">
        <v>261</v>
      </c>
      <c r="I440" s="155" t="s">
        <v>264</v>
      </c>
      <c r="J440" s="155" t="s">
        <v>267</v>
      </c>
      <c r="K440" s="156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337</v>
      </c>
      <c r="E441" s="11" t="s">
        <v>337</v>
      </c>
      <c r="F441" s="11" t="s">
        <v>103</v>
      </c>
      <c r="G441" s="11" t="s">
        <v>103</v>
      </c>
      <c r="H441" s="11" t="s">
        <v>337</v>
      </c>
      <c r="I441" s="11" t="s">
        <v>103</v>
      </c>
      <c r="J441" s="11" t="s">
        <v>103</v>
      </c>
      <c r="K441" s="156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156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2">
        <v>8.3000000000000007</v>
      </c>
      <c r="E443" s="22">
        <v>8</v>
      </c>
      <c r="F443" s="22">
        <v>9.1</v>
      </c>
      <c r="G443" s="22">
        <v>9.5343341516131712</v>
      </c>
      <c r="H443" s="22">
        <v>9.57</v>
      </c>
      <c r="I443" s="22">
        <v>10.3</v>
      </c>
      <c r="J443" s="22">
        <v>8.5</v>
      </c>
      <c r="K443" s="156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1">
        <v>8.4</v>
      </c>
      <c r="E444" s="11">
        <v>8.3000000000000007</v>
      </c>
      <c r="F444" s="11">
        <v>9.4</v>
      </c>
      <c r="G444" s="11">
        <v>9.1113461823515163</v>
      </c>
      <c r="H444" s="11">
        <v>9.7200000000000006</v>
      </c>
      <c r="I444" s="11">
        <v>10.3</v>
      </c>
      <c r="J444" s="11">
        <v>8.6</v>
      </c>
      <c r="K444" s="156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33</v>
      </c>
    </row>
    <row r="445" spans="1:65">
      <c r="A445" s="30"/>
      <c r="B445" s="19">
        <v>1</v>
      </c>
      <c r="C445" s="9">
        <v>3</v>
      </c>
      <c r="D445" s="11">
        <v>8.3000000000000007</v>
      </c>
      <c r="E445" s="11">
        <v>8.6999999999999993</v>
      </c>
      <c r="F445" s="11">
        <v>9.6</v>
      </c>
      <c r="G445" s="11">
        <v>9.195497733294193</v>
      </c>
      <c r="H445" s="11">
        <v>9.7100000000000009</v>
      </c>
      <c r="I445" s="11">
        <v>10.1</v>
      </c>
      <c r="J445" s="11">
        <v>8.8000000000000007</v>
      </c>
      <c r="K445" s="156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1">
        <v>8.6</v>
      </c>
      <c r="E446" s="11">
        <v>8.6999999999999993</v>
      </c>
      <c r="F446" s="11">
        <v>9.6</v>
      </c>
      <c r="G446" s="11">
        <v>9.4334810157377582</v>
      </c>
      <c r="H446" s="11">
        <v>9.2200000000000006</v>
      </c>
      <c r="I446" s="11">
        <v>10.1</v>
      </c>
      <c r="J446" s="11">
        <v>8.6999999999999993</v>
      </c>
      <c r="K446" s="156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9.1184128330719769</v>
      </c>
    </row>
    <row r="447" spans="1:65">
      <c r="A447" s="30"/>
      <c r="B447" s="19">
        <v>1</v>
      </c>
      <c r="C447" s="9">
        <v>5</v>
      </c>
      <c r="D447" s="157">
        <v>9</v>
      </c>
      <c r="E447" s="11">
        <v>8</v>
      </c>
      <c r="F447" s="11">
        <v>9.1999999999999993</v>
      </c>
      <c r="G447" s="11">
        <v>8.938537740776491</v>
      </c>
      <c r="H447" s="11">
        <v>9.86</v>
      </c>
      <c r="I447" s="11">
        <v>10.199999999999999</v>
      </c>
      <c r="J447" s="11">
        <v>9</v>
      </c>
      <c r="K447" s="156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138</v>
      </c>
    </row>
    <row r="448" spans="1:65">
      <c r="A448" s="30"/>
      <c r="B448" s="19">
        <v>1</v>
      </c>
      <c r="C448" s="9">
        <v>6</v>
      </c>
      <c r="D448" s="11">
        <v>8.3000000000000007</v>
      </c>
      <c r="E448" s="11">
        <v>8.6999999999999993</v>
      </c>
      <c r="F448" s="11">
        <v>9.1</v>
      </c>
      <c r="G448" s="11">
        <v>8.7901421652498648</v>
      </c>
      <c r="H448" s="11">
        <v>9.41</v>
      </c>
      <c r="I448" s="11">
        <v>10.199999999999999</v>
      </c>
      <c r="J448" s="11">
        <v>9</v>
      </c>
      <c r="K448" s="156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20" t="s">
        <v>238</v>
      </c>
      <c r="C449" s="12"/>
      <c r="D449" s="23">
        <v>8.4833333333333343</v>
      </c>
      <c r="E449" s="23">
        <v>8.4</v>
      </c>
      <c r="F449" s="23">
        <v>9.3333333333333339</v>
      </c>
      <c r="G449" s="23">
        <v>9.167223164837166</v>
      </c>
      <c r="H449" s="23">
        <v>9.5816666666666652</v>
      </c>
      <c r="I449" s="23">
        <v>10.200000000000001</v>
      </c>
      <c r="J449" s="23">
        <v>8.7666666666666675</v>
      </c>
      <c r="K449" s="156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239</v>
      </c>
      <c r="C450" s="29"/>
      <c r="D450" s="11">
        <v>8.3500000000000014</v>
      </c>
      <c r="E450" s="11">
        <v>8.5</v>
      </c>
      <c r="F450" s="11">
        <v>9.3000000000000007</v>
      </c>
      <c r="G450" s="11">
        <v>9.1534219578228537</v>
      </c>
      <c r="H450" s="11">
        <v>9.64</v>
      </c>
      <c r="I450" s="11">
        <v>10.199999999999999</v>
      </c>
      <c r="J450" s="11">
        <v>8.75</v>
      </c>
      <c r="K450" s="156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240</v>
      </c>
      <c r="C451" s="29"/>
      <c r="D451" s="24">
        <v>0.27868739954771277</v>
      </c>
      <c r="E451" s="24">
        <v>0.34641016151377502</v>
      </c>
      <c r="F451" s="24">
        <v>0.23380903889000251</v>
      </c>
      <c r="G451" s="24">
        <v>0.28427891641785746</v>
      </c>
      <c r="H451" s="24">
        <v>0.23387318500988216</v>
      </c>
      <c r="I451" s="24">
        <v>8.9442719099992074E-2</v>
      </c>
      <c r="J451" s="24">
        <v>0.20655911179772904</v>
      </c>
      <c r="K451" s="223"/>
      <c r="L451" s="224"/>
      <c r="M451" s="224"/>
      <c r="N451" s="224"/>
      <c r="O451" s="224"/>
      <c r="P451" s="224"/>
      <c r="Q451" s="224"/>
      <c r="R451" s="224"/>
      <c r="S451" s="224"/>
      <c r="T451" s="224"/>
      <c r="U451" s="224"/>
      <c r="V451" s="224"/>
      <c r="W451" s="224"/>
      <c r="X451" s="224"/>
      <c r="Y451" s="224"/>
      <c r="Z451" s="224"/>
      <c r="AA451" s="224"/>
      <c r="AB451" s="224"/>
      <c r="AC451" s="224"/>
      <c r="AD451" s="224"/>
      <c r="AE451" s="224"/>
      <c r="AF451" s="224"/>
      <c r="AG451" s="224"/>
      <c r="AH451" s="224"/>
      <c r="AI451" s="224"/>
      <c r="AJ451" s="224"/>
      <c r="AK451" s="224"/>
      <c r="AL451" s="224"/>
      <c r="AM451" s="224"/>
      <c r="AN451" s="224"/>
      <c r="AO451" s="224"/>
      <c r="AP451" s="224"/>
      <c r="AQ451" s="224"/>
      <c r="AR451" s="224"/>
      <c r="AS451" s="224"/>
      <c r="AT451" s="224"/>
      <c r="AU451" s="224"/>
      <c r="AV451" s="224"/>
      <c r="AW451" s="224"/>
      <c r="AX451" s="224"/>
      <c r="AY451" s="224"/>
      <c r="AZ451" s="224"/>
      <c r="BA451" s="224"/>
      <c r="BB451" s="224"/>
      <c r="BC451" s="224"/>
      <c r="BD451" s="224"/>
      <c r="BE451" s="224"/>
      <c r="BF451" s="224"/>
      <c r="BG451" s="224"/>
      <c r="BH451" s="224"/>
      <c r="BI451" s="224"/>
      <c r="BJ451" s="224"/>
      <c r="BK451" s="224"/>
      <c r="BL451" s="224"/>
      <c r="BM451" s="56"/>
    </row>
    <row r="452" spans="1:65">
      <c r="A452" s="30"/>
      <c r="B452" s="3" t="s">
        <v>87</v>
      </c>
      <c r="C452" s="29"/>
      <c r="D452" s="13">
        <v>3.2851166940791286E-2</v>
      </c>
      <c r="E452" s="13">
        <v>4.123930494211607E-2</v>
      </c>
      <c r="F452" s="13">
        <v>2.5050968452500266E-2</v>
      </c>
      <c r="G452" s="13">
        <v>3.1010362822656016E-2</v>
      </c>
      <c r="H452" s="13">
        <v>2.4408403375531278E-2</v>
      </c>
      <c r="I452" s="13">
        <v>8.7688940294109868E-3</v>
      </c>
      <c r="J452" s="13">
        <v>2.3561875870463385E-2</v>
      </c>
      <c r="K452" s="156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241</v>
      </c>
      <c r="C453" s="29"/>
      <c r="D453" s="13">
        <v>-6.9648031007682021E-2</v>
      </c>
      <c r="E453" s="13">
        <v>-7.8787048384816871E-2</v>
      </c>
      <c r="F453" s="13">
        <v>2.3569946239092365E-2</v>
      </c>
      <c r="G453" s="13">
        <v>5.3529416422293252E-3</v>
      </c>
      <c r="H453" s="13">
        <v>5.0804218022953762E-2</v>
      </c>
      <c r="I453" s="13">
        <v>0.11861572696129397</v>
      </c>
      <c r="J453" s="13">
        <v>-3.8575371925423818E-2</v>
      </c>
      <c r="K453" s="156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242</v>
      </c>
      <c r="C454" s="47"/>
      <c r="D454" s="45">
        <v>1.1100000000000001</v>
      </c>
      <c r="E454" s="45">
        <v>1.25</v>
      </c>
      <c r="F454" s="45">
        <v>0.27</v>
      </c>
      <c r="G454" s="45">
        <v>0</v>
      </c>
      <c r="H454" s="45">
        <v>0.67</v>
      </c>
      <c r="I454" s="45">
        <v>1.68</v>
      </c>
      <c r="J454" s="45">
        <v>0.65</v>
      </c>
      <c r="K454" s="156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BM455" s="55"/>
    </row>
    <row r="456" spans="1:65" ht="15">
      <c r="B456" s="8" t="s">
        <v>636</v>
      </c>
      <c r="BM456" s="28" t="s">
        <v>67</v>
      </c>
    </row>
    <row r="457" spans="1:65" ht="15">
      <c r="A457" s="25" t="s">
        <v>54</v>
      </c>
      <c r="B457" s="18" t="s">
        <v>114</v>
      </c>
      <c r="C457" s="15" t="s">
        <v>115</v>
      </c>
      <c r="D457" s="16" t="s">
        <v>234</v>
      </c>
      <c r="E457" s="17" t="s">
        <v>234</v>
      </c>
      <c r="F457" s="17" t="s">
        <v>234</v>
      </c>
      <c r="G457" s="17" t="s">
        <v>234</v>
      </c>
      <c r="H457" s="17" t="s">
        <v>234</v>
      </c>
      <c r="I457" s="17" t="s">
        <v>234</v>
      </c>
      <c r="J457" s="17" t="s">
        <v>234</v>
      </c>
      <c r="K457" s="17" t="s">
        <v>234</v>
      </c>
      <c r="L457" s="17" t="s">
        <v>234</v>
      </c>
      <c r="M457" s="17" t="s">
        <v>234</v>
      </c>
      <c r="N457" s="17" t="s">
        <v>234</v>
      </c>
      <c r="O457" s="17" t="s">
        <v>234</v>
      </c>
      <c r="P457" s="17" t="s">
        <v>234</v>
      </c>
      <c r="Q457" s="17" t="s">
        <v>234</v>
      </c>
      <c r="R457" s="17" t="s">
        <v>234</v>
      </c>
      <c r="S457" s="17" t="s">
        <v>234</v>
      </c>
      <c r="T457" s="17" t="s">
        <v>234</v>
      </c>
      <c r="U457" s="17" t="s">
        <v>234</v>
      </c>
      <c r="V457" s="17" t="s">
        <v>234</v>
      </c>
      <c r="W457" s="17" t="s">
        <v>234</v>
      </c>
      <c r="X457" s="17" t="s">
        <v>234</v>
      </c>
      <c r="Y457" s="156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235</v>
      </c>
      <c r="C458" s="9" t="s">
        <v>235</v>
      </c>
      <c r="D458" s="153" t="s">
        <v>245</v>
      </c>
      <c r="E458" s="155" t="s">
        <v>246</v>
      </c>
      <c r="F458" s="155" t="s">
        <v>247</v>
      </c>
      <c r="G458" s="155" t="s">
        <v>248</v>
      </c>
      <c r="H458" s="155" t="s">
        <v>249</v>
      </c>
      <c r="I458" s="155" t="s">
        <v>250</v>
      </c>
      <c r="J458" s="155" t="s">
        <v>251</v>
      </c>
      <c r="K458" s="155" t="s">
        <v>252</v>
      </c>
      <c r="L458" s="155" t="s">
        <v>253</v>
      </c>
      <c r="M458" s="155" t="s">
        <v>254</v>
      </c>
      <c r="N458" s="155" t="s">
        <v>255</v>
      </c>
      <c r="O458" s="155" t="s">
        <v>256</v>
      </c>
      <c r="P458" s="155" t="s">
        <v>257</v>
      </c>
      <c r="Q458" s="155" t="s">
        <v>259</v>
      </c>
      <c r="R458" s="155" t="s">
        <v>260</v>
      </c>
      <c r="S458" s="155" t="s">
        <v>261</v>
      </c>
      <c r="T458" s="155" t="s">
        <v>264</v>
      </c>
      <c r="U458" s="155" t="s">
        <v>267</v>
      </c>
      <c r="V458" s="155" t="s">
        <v>269</v>
      </c>
      <c r="W458" s="155" t="s">
        <v>270</v>
      </c>
      <c r="X458" s="155" t="s">
        <v>271</v>
      </c>
      <c r="Y458" s="156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337</v>
      </c>
      <c r="E459" s="11" t="s">
        <v>337</v>
      </c>
      <c r="F459" s="11" t="s">
        <v>104</v>
      </c>
      <c r="G459" s="11" t="s">
        <v>104</v>
      </c>
      <c r="H459" s="11" t="s">
        <v>104</v>
      </c>
      <c r="I459" s="11" t="s">
        <v>104</v>
      </c>
      <c r="J459" s="11" t="s">
        <v>104</v>
      </c>
      <c r="K459" s="11" t="s">
        <v>104</v>
      </c>
      <c r="L459" s="11" t="s">
        <v>337</v>
      </c>
      <c r="M459" s="11" t="s">
        <v>104</v>
      </c>
      <c r="N459" s="11" t="s">
        <v>104</v>
      </c>
      <c r="O459" s="11" t="s">
        <v>104</v>
      </c>
      <c r="P459" s="11" t="s">
        <v>337</v>
      </c>
      <c r="Q459" s="11" t="s">
        <v>104</v>
      </c>
      <c r="R459" s="11" t="s">
        <v>104</v>
      </c>
      <c r="S459" s="11" t="s">
        <v>337</v>
      </c>
      <c r="T459" s="11" t="s">
        <v>103</v>
      </c>
      <c r="U459" s="11" t="s">
        <v>104</v>
      </c>
      <c r="V459" s="11" t="s">
        <v>104</v>
      </c>
      <c r="W459" s="11" t="s">
        <v>104</v>
      </c>
      <c r="X459" s="11" t="s">
        <v>104</v>
      </c>
      <c r="Y459" s="156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156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151">
        <v>2.74</v>
      </c>
      <c r="E461" s="22">
        <v>2.6</v>
      </c>
      <c r="F461" s="151">
        <v>0.4</v>
      </c>
      <c r="G461" s="22">
        <v>2.4820000000000002</v>
      </c>
      <c r="H461" s="22">
        <v>2.5489999999999999</v>
      </c>
      <c r="I461" s="22">
        <v>2.532</v>
      </c>
      <c r="J461" s="22">
        <v>2.54</v>
      </c>
      <c r="K461" s="22">
        <v>2.6480000000000001</v>
      </c>
      <c r="L461" s="22">
        <v>2.57</v>
      </c>
      <c r="M461" s="22">
        <v>2.6</v>
      </c>
      <c r="N461" s="22">
        <v>2.57</v>
      </c>
      <c r="O461" s="151">
        <v>2.38</v>
      </c>
      <c r="P461" s="22">
        <v>2.5486528546027802</v>
      </c>
      <c r="Q461" s="151">
        <v>2.7559524636898325</v>
      </c>
      <c r="R461" s="22">
        <v>2.5499999999999998</v>
      </c>
      <c r="S461" s="151">
        <v>2.76</v>
      </c>
      <c r="T461" s="22">
        <v>2.5551999999999997</v>
      </c>
      <c r="U461" s="22">
        <v>2.5</v>
      </c>
      <c r="V461" s="22">
        <v>2.5</v>
      </c>
      <c r="W461" s="22">
        <v>2.56</v>
      </c>
      <c r="X461" s="22">
        <v>2.5</v>
      </c>
      <c r="Y461" s="156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>
        <v>1</v>
      </c>
      <c r="C462" s="9">
        <v>2</v>
      </c>
      <c r="D462" s="152">
        <v>2.75</v>
      </c>
      <c r="E462" s="11">
        <v>2.5</v>
      </c>
      <c r="F462" s="152">
        <v>0.4</v>
      </c>
      <c r="G462" s="11">
        <v>2.4990000000000001</v>
      </c>
      <c r="H462" s="11">
        <v>2.5569999999999999</v>
      </c>
      <c r="I462" s="11">
        <v>2.59</v>
      </c>
      <c r="J462" s="11">
        <v>2.524</v>
      </c>
      <c r="K462" s="11">
        <v>2.64</v>
      </c>
      <c r="L462" s="11">
        <v>2.56</v>
      </c>
      <c r="M462" s="11">
        <v>2.5299999999999998</v>
      </c>
      <c r="N462" s="11">
        <v>2.65</v>
      </c>
      <c r="O462" s="152">
        <v>2.36</v>
      </c>
      <c r="P462" s="11">
        <v>2.5512396283524872</v>
      </c>
      <c r="Q462" s="152">
        <v>2.7797315615622291</v>
      </c>
      <c r="R462" s="11">
        <v>2.61</v>
      </c>
      <c r="S462" s="152">
        <v>2.76</v>
      </c>
      <c r="T462" s="11">
        <v>2.5821000000000001</v>
      </c>
      <c r="U462" s="11">
        <v>2.6</v>
      </c>
      <c r="V462" s="11">
        <v>2.5</v>
      </c>
      <c r="W462" s="11">
        <v>2.59</v>
      </c>
      <c r="X462" s="11">
        <v>2.6</v>
      </c>
      <c r="Y462" s="156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e">
        <v>#N/A</v>
      </c>
    </row>
    <row r="463" spans="1:65">
      <c r="A463" s="30"/>
      <c r="B463" s="19">
        <v>1</v>
      </c>
      <c r="C463" s="9">
        <v>3</v>
      </c>
      <c r="D463" s="152">
        <v>2.79</v>
      </c>
      <c r="E463" s="11">
        <v>2.5</v>
      </c>
      <c r="F463" s="152">
        <v>0.4</v>
      </c>
      <c r="G463" s="11">
        <v>2.5070000000000001</v>
      </c>
      <c r="H463" s="11">
        <v>2.59</v>
      </c>
      <c r="I463" s="11">
        <v>2.6230000000000002</v>
      </c>
      <c r="J463" s="11">
        <v>2.5489999999999999</v>
      </c>
      <c r="K463" s="11">
        <v>2.6560000000000001</v>
      </c>
      <c r="L463" s="11">
        <v>2.58</v>
      </c>
      <c r="M463" s="11">
        <v>2.59</v>
      </c>
      <c r="N463" s="11">
        <v>2.72</v>
      </c>
      <c r="O463" s="152">
        <v>2.41</v>
      </c>
      <c r="P463" s="11">
        <v>2.4847061682188301</v>
      </c>
      <c r="Q463" s="152">
        <v>2.8264229520766446</v>
      </c>
      <c r="R463" s="11">
        <v>2.59</v>
      </c>
      <c r="S463" s="152">
        <v>2.78</v>
      </c>
      <c r="T463" s="11">
        <v>2.5222000000000002</v>
      </c>
      <c r="U463" s="11">
        <v>2.5</v>
      </c>
      <c r="V463" s="11">
        <v>2.5</v>
      </c>
      <c r="W463" s="11">
        <v>2.59</v>
      </c>
      <c r="X463" s="11">
        <v>2.5</v>
      </c>
      <c r="Y463" s="156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16</v>
      </c>
    </row>
    <row r="464" spans="1:65">
      <c r="A464" s="30"/>
      <c r="B464" s="19">
        <v>1</v>
      </c>
      <c r="C464" s="9">
        <v>4</v>
      </c>
      <c r="D464" s="152">
        <v>2.74</v>
      </c>
      <c r="E464" s="11">
        <v>2.5</v>
      </c>
      <c r="F464" s="152">
        <v>0.4</v>
      </c>
      <c r="G464" s="11">
        <v>2.4740000000000002</v>
      </c>
      <c r="H464" s="11">
        <v>2.573</v>
      </c>
      <c r="I464" s="11">
        <v>2.6070000000000002</v>
      </c>
      <c r="J464" s="11">
        <v>2.5489999999999999</v>
      </c>
      <c r="K464" s="11">
        <v>2.573</v>
      </c>
      <c r="L464" s="11">
        <v>2.57</v>
      </c>
      <c r="M464" s="11">
        <v>2.61</v>
      </c>
      <c r="N464" s="157">
        <v>2.75</v>
      </c>
      <c r="O464" s="152">
        <v>2.33</v>
      </c>
      <c r="P464" s="11">
        <v>2.5148386604720274</v>
      </c>
      <c r="Q464" s="152">
        <v>2.7868658301080562</v>
      </c>
      <c r="R464" s="11">
        <v>2.5499999999999998</v>
      </c>
      <c r="S464" s="152">
        <v>2.78</v>
      </c>
      <c r="T464" s="11">
        <v>2.641</v>
      </c>
      <c r="U464" s="11">
        <v>2.5</v>
      </c>
      <c r="V464" s="11">
        <v>2.6</v>
      </c>
      <c r="W464" s="11">
        <v>2.56</v>
      </c>
      <c r="X464" s="11">
        <v>2.6</v>
      </c>
      <c r="Y464" s="156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2.5634643135447899</v>
      </c>
    </row>
    <row r="465" spans="1:65">
      <c r="A465" s="30"/>
      <c r="B465" s="19">
        <v>1</v>
      </c>
      <c r="C465" s="9">
        <v>5</v>
      </c>
      <c r="D465" s="152">
        <v>2.78</v>
      </c>
      <c r="E465" s="11">
        <v>2.5</v>
      </c>
      <c r="F465" s="152">
        <v>0.5</v>
      </c>
      <c r="G465" s="11">
        <v>2.4820000000000002</v>
      </c>
      <c r="H465" s="11">
        <v>2.5070000000000001</v>
      </c>
      <c r="I465" s="11">
        <v>2.573</v>
      </c>
      <c r="J465" s="11">
        <v>2.54</v>
      </c>
      <c r="K465" s="11">
        <v>2.6320000000000001</v>
      </c>
      <c r="L465" s="11">
        <v>2.59</v>
      </c>
      <c r="M465" s="11">
        <v>2.57</v>
      </c>
      <c r="N465" s="11">
        <v>2.66</v>
      </c>
      <c r="O465" s="152">
        <v>2.44</v>
      </c>
      <c r="P465" s="11">
        <v>2.5328754780557743</v>
      </c>
      <c r="Q465" s="152">
        <v>2.8246698469942535</v>
      </c>
      <c r="R465" s="11">
        <v>2.59</v>
      </c>
      <c r="S465" s="152">
        <v>2.76</v>
      </c>
      <c r="T465" s="11">
        <v>2.6694</v>
      </c>
      <c r="U465" s="11">
        <v>2.6</v>
      </c>
      <c r="V465" s="11">
        <v>2.6</v>
      </c>
      <c r="W465" s="11">
        <v>2.57</v>
      </c>
      <c r="X465" s="11">
        <v>2.5</v>
      </c>
      <c r="Y465" s="156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139</v>
      </c>
    </row>
    <row r="466" spans="1:65">
      <c r="A466" s="30"/>
      <c r="B466" s="19">
        <v>1</v>
      </c>
      <c r="C466" s="9">
        <v>6</v>
      </c>
      <c r="D466" s="152">
        <v>2.74</v>
      </c>
      <c r="E466" s="11">
        <v>2.6</v>
      </c>
      <c r="F466" s="152">
        <v>0.4</v>
      </c>
      <c r="G466" s="11">
        <v>2.4900000000000002</v>
      </c>
      <c r="H466" s="11">
        <v>2.6230000000000002</v>
      </c>
      <c r="I466" s="11">
        <v>2.5569999999999999</v>
      </c>
      <c r="J466" s="11">
        <v>2.5489999999999999</v>
      </c>
      <c r="K466" s="11">
        <v>2.64</v>
      </c>
      <c r="L466" s="11">
        <v>2.56</v>
      </c>
      <c r="M466" s="11">
        <v>2.57</v>
      </c>
      <c r="N466" s="11">
        <v>2.59</v>
      </c>
      <c r="O466" s="152">
        <v>2.39</v>
      </c>
      <c r="P466" s="11">
        <v>2.4980736300400812</v>
      </c>
      <c r="Q466" s="152">
        <v>2.7710859521185269</v>
      </c>
      <c r="R466" s="11">
        <v>2.6</v>
      </c>
      <c r="S466" s="152">
        <v>2.75</v>
      </c>
      <c r="T466" s="11">
        <v>2.4788999999999999</v>
      </c>
      <c r="U466" s="11">
        <v>2.6</v>
      </c>
      <c r="V466" s="11">
        <v>2.5</v>
      </c>
      <c r="W466" s="11">
        <v>2.57</v>
      </c>
      <c r="X466" s="11">
        <v>2.6</v>
      </c>
      <c r="Y466" s="156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20" t="s">
        <v>238</v>
      </c>
      <c r="C467" s="12"/>
      <c r="D467" s="23">
        <v>2.7566666666666664</v>
      </c>
      <c r="E467" s="23">
        <v>2.5333333333333332</v>
      </c>
      <c r="F467" s="23">
        <v>0.41666666666666669</v>
      </c>
      <c r="G467" s="23">
        <v>2.4889999999999999</v>
      </c>
      <c r="H467" s="23">
        <v>2.5665</v>
      </c>
      <c r="I467" s="23">
        <v>2.5803333333333334</v>
      </c>
      <c r="J467" s="23">
        <v>2.5418333333333329</v>
      </c>
      <c r="K467" s="23">
        <v>2.6315000000000004</v>
      </c>
      <c r="L467" s="23">
        <v>2.5716666666666668</v>
      </c>
      <c r="M467" s="23">
        <v>2.5783333333333336</v>
      </c>
      <c r="N467" s="23">
        <v>2.6566666666666667</v>
      </c>
      <c r="O467" s="23">
        <v>2.3850000000000002</v>
      </c>
      <c r="P467" s="23">
        <v>2.521731069956997</v>
      </c>
      <c r="Q467" s="23">
        <v>2.7907881010915898</v>
      </c>
      <c r="R467" s="23">
        <v>2.5816666666666666</v>
      </c>
      <c r="S467" s="23">
        <v>2.7649999999999992</v>
      </c>
      <c r="T467" s="23">
        <v>2.5747999999999998</v>
      </c>
      <c r="U467" s="23">
        <v>2.5499999999999998</v>
      </c>
      <c r="V467" s="23">
        <v>2.5333333333333332</v>
      </c>
      <c r="W467" s="23">
        <v>2.5733333333333337</v>
      </c>
      <c r="X467" s="23">
        <v>2.5499999999999998</v>
      </c>
      <c r="Y467" s="156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239</v>
      </c>
      <c r="C468" s="29"/>
      <c r="D468" s="11">
        <v>2.7450000000000001</v>
      </c>
      <c r="E468" s="11">
        <v>2.5</v>
      </c>
      <c r="F468" s="11">
        <v>0.4</v>
      </c>
      <c r="G468" s="11">
        <v>2.4860000000000002</v>
      </c>
      <c r="H468" s="11">
        <v>2.5649999999999999</v>
      </c>
      <c r="I468" s="11">
        <v>2.5815000000000001</v>
      </c>
      <c r="J468" s="11">
        <v>2.5445000000000002</v>
      </c>
      <c r="K468" s="11">
        <v>2.64</v>
      </c>
      <c r="L468" s="11">
        <v>2.57</v>
      </c>
      <c r="M468" s="11">
        <v>2.58</v>
      </c>
      <c r="N468" s="11">
        <v>2.6550000000000002</v>
      </c>
      <c r="O468" s="11">
        <v>2.3849999999999998</v>
      </c>
      <c r="P468" s="11">
        <v>2.5238570692639009</v>
      </c>
      <c r="Q468" s="11">
        <v>2.7832986958351427</v>
      </c>
      <c r="R468" s="11">
        <v>2.59</v>
      </c>
      <c r="S468" s="11">
        <v>2.76</v>
      </c>
      <c r="T468" s="11">
        <v>2.5686499999999999</v>
      </c>
      <c r="U468" s="11">
        <v>2.5499999999999998</v>
      </c>
      <c r="V468" s="11">
        <v>2.5</v>
      </c>
      <c r="W468" s="11">
        <v>2.57</v>
      </c>
      <c r="X468" s="11">
        <v>2.5499999999999998</v>
      </c>
      <c r="Y468" s="156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240</v>
      </c>
      <c r="C469" s="29"/>
      <c r="D469" s="24">
        <v>2.2509257354845387E-2</v>
      </c>
      <c r="E469" s="24">
        <v>5.1639777949432274E-2</v>
      </c>
      <c r="F469" s="24">
        <v>4.0824829046386291E-2</v>
      </c>
      <c r="G469" s="24">
        <v>1.2231107881136485E-2</v>
      </c>
      <c r="H469" s="24">
        <v>3.9302671664913594E-2</v>
      </c>
      <c r="I469" s="24">
        <v>3.3344664740654874E-2</v>
      </c>
      <c r="J469" s="24">
        <v>9.786044485218014E-3</v>
      </c>
      <c r="K469" s="24">
        <v>2.9797650914124153E-2</v>
      </c>
      <c r="L469" s="24">
        <v>1.1690451944500075E-2</v>
      </c>
      <c r="M469" s="24">
        <v>2.8577380332470467E-2</v>
      </c>
      <c r="N469" s="24">
        <v>7.033254343948242E-2</v>
      </c>
      <c r="O469" s="24">
        <v>3.8340579025361636E-2</v>
      </c>
      <c r="P469" s="24">
        <v>2.7194699702765515E-2</v>
      </c>
      <c r="Q469" s="24">
        <v>2.8834503267841434E-2</v>
      </c>
      <c r="R469" s="24">
        <v>2.5625508125043481E-2</v>
      </c>
      <c r="S469" s="24">
        <v>1.2247448713915848E-2</v>
      </c>
      <c r="T469" s="24">
        <v>7.1739277944512389E-2</v>
      </c>
      <c r="U469" s="24">
        <v>5.4772255750516662E-2</v>
      </c>
      <c r="V469" s="24">
        <v>5.1639777949432274E-2</v>
      </c>
      <c r="W469" s="24">
        <v>1.3662601021279391E-2</v>
      </c>
      <c r="X469" s="24">
        <v>5.4772255750516662E-2</v>
      </c>
      <c r="Y469" s="223"/>
      <c r="Z469" s="224"/>
      <c r="AA469" s="224"/>
      <c r="AB469" s="224"/>
      <c r="AC469" s="224"/>
      <c r="AD469" s="224"/>
      <c r="AE469" s="224"/>
      <c r="AF469" s="224"/>
      <c r="AG469" s="224"/>
      <c r="AH469" s="224"/>
      <c r="AI469" s="224"/>
      <c r="AJ469" s="224"/>
      <c r="AK469" s="224"/>
      <c r="AL469" s="224"/>
      <c r="AM469" s="224"/>
      <c r="AN469" s="224"/>
      <c r="AO469" s="224"/>
      <c r="AP469" s="224"/>
      <c r="AQ469" s="224"/>
      <c r="AR469" s="224"/>
      <c r="AS469" s="224"/>
      <c r="AT469" s="224"/>
      <c r="AU469" s="224"/>
      <c r="AV469" s="224"/>
      <c r="AW469" s="224"/>
      <c r="AX469" s="224"/>
      <c r="AY469" s="224"/>
      <c r="AZ469" s="224"/>
      <c r="BA469" s="224"/>
      <c r="BB469" s="224"/>
      <c r="BC469" s="224"/>
      <c r="BD469" s="224"/>
      <c r="BE469" s="224"/>
      <c r="BF469" s="224"/>
      <c r="BG469" s="224"/>
      <c r="BH469" s="224"/>
      <c r="BI469" s="224"/>
      <c r="BJ469" s="224"/>
      <c r="BK469" s="224"/>
      <c r="BL469" s="224"/>
      <c r="BM469" s="56"/>
    </row>
    <row r="470" spans="1:65">
      <c r="A470" s="30"/>
      <c r="B470" s="3" t="s">
        <v>87</v>
      </c>
      <c r="C470" s="29"/>
      <c r="D470" s="13">
        <v>8.1653896087709992E-3</v>
      </c>
      <c r="E470" s="13">
        <v>2.0384122874775899E-2</v>
      </c>
      <c r="F470" s="13">
        <v>9.7979589711327086E-2</v>
      </c>
      <c r="G470" s="13">
        <v>4.9140650386245424E-3</v>
      </c>
      <c r="H470" s="13">
        <v>1.531372361773372E-2</v>
      </c>
      <c r="I470" s="13">
        <v>1.2922619070141406E-2</v>
      </c>
      <c r="J470" s="13">
        <v>3.8499945519184378E-3</v>
      </c>
      <c r="K470" s="13">
        <v>1.1323447050778699E-2</v>
      </c>
      <c r="L470" s="13">
        <v>4.5458659537913441E-3</v>
      </c>
      <c r="M470" s="13">
        <v>1.108366399449404E-2</v>
      </c>
      <c r="N470" s="13">
        <v>2.6473981219378575E-2</v>
      </c>
      <c r="O470" s="13">
        <v>1.6075714476042613E-2</v>
      </c>
      <c r="P470" s="13">
        <v>1.0784139524929305E-2</v>
      </c>
      <c r="Q470" s="13">
        <v>1.0332028883369216E-2</v>
      </c>
      <c r="R470" s="13">
        <v>9.9259553744519627E-3</v>
      </c>
      <c r="S470" s="13">
        <v>4.429457039390905E-3</v>
      </c>
      <c r="T470" s="13">
        <v>2.7862077809737609E-2</v>
      </c>
      <c r="U470" s="13">
        <v>2.1479315980594771E-2</v>
      </c>
      <c r="V470" s="13">
        <v>2.0384122874775899E-2</v>
      </c>
      <c r="W470" s="13">
        <v>5.3093009150049445E-3</v>
      </c>
      <c r="X470" s="13">
        <v>2.1479315980594771E-2</v>
      </c>
      <c r="Y470" s="156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241</v>
      </c>
      <c r="C471" s="29"/>
      <c r="D471" s="13">
        <v>7.5367678067932209E-2</v>
      </c>
      <c r="E471" s="13">
        <v>-1.1754008063327048E-2</v>
      </c>
      <c r="F471" s="13">
        <v>-0.83745954079988927</v>
      </c>
      <c r="G471" s="13">
        <v>-2.9048312922218877E-2</v>
      </c>
      <c r="H471" s="13">
        <v>1.1842124890018013E-3</v>
      </c>
      <c r="I471" s="13">
        <v>6.5805557344453813E-3</v>
      </c>
      <c r="J471" s="13">
        <v>-8.4381826956448913E-3</v>
      </c>
      <c r="K471" s="13">
        <v>2.6540524124219145E-2</v>
      </c>
      <c r="L471" s="13">
        <v>3.1997141830832909E-3</v>
      </c>
      <c r="M471" s="13">
        <v>5.8003615302850697E-3</v>
      </c>
      <c r="N471" s="13">
        <v>3.6357967859905749E-2</v>
      </c>
      <c r="O471" s="13">
        <v>-6.9618411538566294E-2</v>
      </c>
      <c r="P471" s="13">
        <v>-1.6280017384007861E-2</v>
      </c>
      <c r="Q471" s="13">
        <v>8.8678350755916568E-2</v>
      </c>
      <c r="R471" s="13">
        <v>7.1006852038857371E-3</v>
      </c>
      <c r="S471" s="13">
        <v>7.861848725193421E-2</v>
      </c>
      <c r="T471" s="13">
        <v>4.4220184362679937E-3</v>
      </c>
      <c r="U471" s="13">
        <v>-5.2523896953227123E-3</v>
      </c>
      <c r="V471" s="13">
        <v>-1.1754008063327048E-2</v>
      </c>
      <c r="W471" s="13">
        <v>3.8498760198837356E-3</v>
      </c>
      <c r="X471" s="13">
        <v>-5.2523896953227123E-3</v>
      </c>
      <c r="Y471" s="156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242</v>
      </c>
      <c r="C472" s="47"/>
      <c r="D472" s="45">
        <v>3.25</v>
      </c>
      <c r="E472" s="45">
        <v>0.67</v>
      </c>
      <c r="F472" s="45">
        <v>37.909999999999997</v>
      </c>
      <c r="G472" s="45">
        <v>1.45</v>
      </c>
      <c r="H472" s="45">
        <v>0.09</v>
      </c>
      <c r="I472" s="45">
        <v>0.15</v>
      </c>
      <c r="J472" s="45">
        <v>0.53</v>
      </c>
      <c r="K472" s="45">
        <v>1.05</v>
      </c>
      <c r="L472" s="45">
        <v>0</v>
      </c>
      <c r="M472" s="45">
        <v>0.12</v>
      </c>
      <c r="N472" s="45">
        <v>1.5</v>
      </c>
      <c r="O472" s="45">
        <v>3.28</v>
      </c>
      <c r="P472" s="45">
        <v>0.88</v>
      </c>
      <c r="Q472" s="45">
        <v>3.85</v>
      </c>
      <c r="R472" s="45">
        <v>0.18</v>
      </c>
      <c r="S472" s="45">
        <v>3.4</v>
      </c>
      <c r="T472" s="45">
        <v>0.06</v>
      </c>
      <c r="U472" s="45">
        <v>0.38</v>
      </c>
      <c r="V472" s="45">
        <v>0.67</v>
      </c>
      <c r="W472" s="45">
        <v>0.03</v>
      </c>
      <c r="X472" s="45">
        <v>0.38</v>
      </c>
      <c r="Y472" s="156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BM473" s="55"/>
    </row>
    <row r="474" spans="1:65" ht="15">
      <c r="B474" s="8" t="s">
        <v>637</v>
      </c>
      <c r="BM474" s="28" t="s">
        <v>67</v>
      </c>
    </row>
    <row r="475" spans="1:65" ht="15">
      <c r="A475" s="25" t="s">
        <v>17</v>
      </c>
      <c r="B475" s="18" t="s">
        <v>114</v>
      </c>
      <c r="C475" s="15" t="s">
        <v>115</v>
      </c>
      <c r="D475" s="16" t="s">
        <v>234</v>
      </c>
      <c r="E475" s="17" t="s">
        <v>234</v>
      </c>
      <c r="F475" s="17" t="s">
        <v>234</v>
      </c>
      <c r="G475" s="17" t="s">
        <v>234</v>
      </c>
      <c r="H475" s="17" t="s">
        <v>234</v>
      </c>
      <c r="I475" s="17" t="s">
        <v>234</v>
      </c>
      <c r="J475" s="17" t="s">
        <v>234</v>
      </c>
      <c r="K475" s="17" t="s">
        <v>234</v>
      </c>
      <c r="L475" s="17" t="s">
        <v>234</v>
      </c>
      <c r="M475" s="17" t="s">
        <v>234</v>
      </c>
      <c r="N475" s="17" t="s">
        <v>234</v>
      </c>
      <c r="O475" s="156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235</v>
      </c>
      <c r="C476" s="9" t="s">
        <v>235</v>
      </c>
      <c r="D476" s="153" t="s">
        <v>245</v>
      </c>
      <c r="E476" s="155" t="s">
        <v>246</v>
      </c>
      <c r="F476" s="155" t="s">
        <v>253</v>
      </c>
      <c r="G476" s="155" t="s">
        <v>254</v>
      </c>
      <c r="H476" s="155" t="s">
        <v>257</v>
      </c>
      <c r="I476" s="155" t="s">
        <v>260</v>
      </c>
      <c r="J476" s="155" t="s">
        <v>263</v>
      </c>
      <c r="K476" s="155" t="s">
        <v>264</v>
      </c>
      <c r="L476" s="155" t="s">
        <v>267</v>
      </c>
      <c r="M476" s="155" t="s">
        <v>269</v>
      </c>
      <c r="N476" s="155" t="s">
        <v>270</v>
      </c>
      <c r="O476" s="156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337</v>
      </c>
      <c r="E477" s="11" t="s">
        <v>337</v>
      </c>
      <c r="F477" s="11" t="s">
        <v>337</v>
      </c>
      <c r="G477" s="11" t="s">
        <v>103</v>
      </c>
      <c r="H477" s="11" t="s">
        <v>337</v>
      </c>
      <c r="I477" s="11" t="s">
        <v>104</v>
      </c>
      <c r="J477" s="11" t="s">
        <v>100</v>
      </c>
      <c r="K477" s="11" t="s">
        <v>103</v>
      </c>
      <c r="L477" s="11" t="s">
        <v>103</v>
      </c>
      <c r="M477" s="11" t="s">
        <v>104</v>
      </c>
      <c r="N477" s="11" t="s">
        <v>104</v>
      </c>
      <c r="O477" s="156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156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8">
        <v>1</v>
      </c>
      <c r="C479" s="14">
        <v>1</v>
      </c>
      <c r="D479" s="216">
        <v>35</v>
      </c>
      <c r="E479" s="216">
        <v>35.200000000000003</v>
      </c>
      <c r="F479" s="216">
        <v>31.6</v>
      </c>
      <c r="G479" s="216">
        <v>36.4</v>
      </c>
      <c r="H479" s="216">
        <v>35.693836693446997</v>
      </c>
      <c r="I479" s="230">
        <v>36.9</v>
      </c>
      <c r="J479" s="216">
        <v>33.61</v>
      </c>
      <c r="K479" s="230">
        <v>53</v>
      </c>
      <c r="L479" s="216">
        <v>32.9</v>
      </c>
      <c r="M479" s="216">
        <v>33</v>
      </c>
      <c r="N479" s="228">
        <v>30</v>
      </c>
      <c r="O479" s="217"/>
      <c r="P479" s="218"/>
      <c r="Q479" s="218"/>
      <c r="R479" s="218"/>
      <c r="S479" s="218"/>
      <c r="T479" s="218"/>
      <c r="U479" s="218"/>
      <c r="V479" s="218"/>
      <c r="W479" s="218"/>
      <c r="X479" s="218"/>
      <c r="Y479" s="218"/>
      <c r="Z479" s="218"/>
      <c r="AA479" s="218"/>
      <c r="AB479" s="218"/>
      <c r="AC479" s="218"/>
      <c r="AD479" s="218"/>
      <c r="AE479" s="218"/>
      <c r="AF479" s="218"/>
      <c r="AG479" s="218"/>
      <c r="AH479" s="218"/>
      <c r="AI479" s="218"/>
      <c r="AJ479" s="218"/>
      <c r="AK479" s="218"/>
      <c r="AL479" s="218"/>
      <c r="AM479" s="218"/>
      <c r="AN479" s="218"/>
      <c r="AO479" s="218"/>
      <c r="AP479" s="218"/>
      <c r="AQ479" s="218"/>
      <c r="AR479" s="218"/>
      <c r="AS479" s="218"/>
      <c r="AT479" s="218"/>
      <c r="AU479" s="218"/>
      <c r="AV479" s="218"/>
      <c r="AW479" s="218"/>
      <c r="AX479" s="218"/>
      <c r="AY479" s="218"/>
      <c r="AZ479" s="218"/>
      <c r="BA479" s="218"/>
      <c r="BB479" s="218"/>
      <c r="BC479" s="218"/>
      <c r="BD479" s="218"/>
      <c r="BE479" s="218"/>
      <c r="BF479" s="218"/>
      <c r="BG479" s="218"/>
      <c r="BH479" s="218"/>
      <c r="BI479" s="218"/>
      <c r="BJ479" s="218"/>
      <c r="BK479" s="218"/>
      <c r="BL479" s="218"/>
      <c r="BM479" s="219">
        <v>1</v>
      </c>
    </row>
    <row r="480" spans="1:65">
      <c r="A480" s="30"/>
      <c r="B480" s="19">
        <v>1</v>
      </c>
      <c r="C480" s="9">
        <v>2</v>
      </c>
      <c r="D480" s="220">
        <v>36</v>
      </c>
      <c r="E480" s="220">
        <v>36.4</v>
      </c>
      <c r="F480" s="220">
        <v>33.200000000000003</v>
      </c>
      <c r="G480" s="220">
        <v>36.200000000000003</v>
      </c>
      <c r="H480" s="220">
        <v>34.131411642064599</v>
      </c>
      <c r="I480" s="220">
        <v>34.700000000000003</v>
      </c>
      <c r="J480" s="220">
        <v>33.634</v>
      </c>
      <c r="K480" s="220">
        <v>33</v>
      </c>
      <c r="L480" s="220">
        <v>31.899999999999995</v>
      </c>
      <c r="M480" s="220">
        <v>32</v>
      </c>
      <c r="N480" s="229">
        <v>30</v>
      </c>
      <c r="O480" s="217"/>
      <c r="P480" s="218"/>
      <c r="Q480" s="218"/>
      <c r="R480" s="218"/>
      <c r="S480" s="218"/>
      <c r="T480" s="218"/>
      <c r="U480" s="218"/>
      <c r="V480" s="218"/>
      <c r="W480" s="218"/>
      <c r="X480" s="218"/>
      <c r="Y480" s="218"/>
      <c r="Z480" s="218"/>
      <c r="AA480" s="218"/>
      <c r="AB480" s="218"/>
      <c r="AC480" s="218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19">
        <v>34</v>
      </c>
    </row>
    <row r="481" spans="1:65">
      <c r="A481" s="30"/>
      <c r="B481" s="19">
        <v>1</v>
      </c>
      <c r="C481" s="9">
        <v>3</v>
      </c>
      <c r="D481" s="220">
        <v>36</v>
      </c>
      <c r="E481" s="220">
        <v>36.4</v>
      </c>
      <c r="F481" s="220">
        <v>33.299999999999997</v>
      </c>
      <c r="G481" s="220">
        <v>36.9</v>
      </c>
      <c r="H481" s="220">
        <v>34.291815830905101</v>
      </c>
      <c r="I481" s="220">
        <v>35.4</v>
      </c>
      <c r="J481" s="220">
        <v>33.692999999999998</v>
      </c>
      <c r="K481" s="220">
        <v>32</v>
      </c>
      <c r="L481" s="220">
        <v>33.4</v>
      </c>
      <c r="M481" s="220">
        <v>34</v>
      </c>
      <c r="N481" s="229">
        <v>30</v>
      </c>
      <c r="O481" s="217"/>
      <c r="P481" s="218"/>
      <c r="Q481" s="218"/>
      <c r="R481" s="218"/>
      <c r="S481" s="218"/>
      <c r="T481" s="218"/>
      <c r="U481" s="218"/>
      <c r="V481" s="218"/>
      <c r="W481" s="218"/>
      <c r="X481" s="218"/>
      <c r="Y481" s="218"/>
      <c r="Z481" s="218"/>
      <c r="AA481" s="218"/>
      <c r="AB481" s="218"/>
      <c r="AC481" s="218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16</v>
      </c>
    </row>
    <row r="482" spans="1:65">
      <c r="A482" s="30"/>
      <c r="B482" s="19">
        <v>1</v>
      </c>
      <c r="C482" s="9">
        <v>4</v>
      </c>
      <c r="D482" s="220">
        <v>36</v>
      </c>
      <c r="E482" s="220">
        <v>33.700000000000003</v>
      </c>
      <c r="F482" s="220">
        <v>34.9</v>
      </c>
      <c r="G482" s="220">
        <v>37</v>
      </c>
      <c r="H482" s="220">
        <v>34.895985860608697</v>
      </c>
      <c r="I482" s="220">
        <v>35.200000000000003</v>
      </c>
      <c r="J482" s="220">
        <v>33.643999999999998</v>
      </c>
      <c r="K482" s="220">
        <v>35</v>
      </c>
      <c r="L482" s="220">
        <v>33.9</v>
      </c>
      <c r="M482" s="220">
        <v>33</v>
      </c>
      <c r="N482" s="229">
        <v>30</v>
      </c>
      <c r="O482" s="217"/>
      <c r="P482" s="218"/>
      <c r="Q482" s="218"/>
      <c r="R482" s="218"/>
      <c r="S482" s="218"/>
      <c r="T482" s="218"/>
      <c r="U482" s="218"/>
      <c r="V482" s="218"/>
      <c r="W482" s="218"/>
      <c r="X482" s="218"/>
      <c r="Y482" s="218"/>
      <c r="Z482" s="218"/>
      <c r="AA482" s="218"/>
      <c r="AB482" s="218"/>
      <c r="AC482" s="218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34.457390720654736</v>
      </c>
    </row>
    <row r="483" spans="1:65">
      <c r="A483" s="30"/>
      <c r="B483" s="19">
        <v>1</v>
      </c>
      <c r="C483" s="9">
        <v>5</v>
      </c>
      <c r="D483" s="220">
        <v>36</v>
      </c>
      <c r="E483" s="220">
        <v>36.799999999999997</v>
      </c>
      <c r="F483" s="220">
        <v>31.899999999999995</v>
      </c>
      <c r="G483" s="220">
        <v>36.6</v>
      </c>
      <c r="H483" s="220">
        <v>36.2869503825737</v>
      </c>
      <c r="I483" s="220">
        <v>35.1</v>
      </c>
      <c r="J483" s="220">
        <v>33.656999999999996</v>
      </c>
      <c r="K483" s="241">
        <v>42</v>
      </c>
      <c r="L483" s="220">
        <v>34.700000000000003</v>
      </c>
      <c r="M483" s="220">
        <v>34</v>
      </c>
      <c r="N483" s="229">
        <v>30</v>
      </c>
      <c r="O483" s="217"/>
      <c r="P483" s="218"/>
      <c r="Q483" s="218"/>
      <c r="R483" s="218"/>
      <c r="S483" s="218"/>
      <c r="T483" s="218"/>
      <c r="U483" s="218"/>
      <c r="V483" s="218"/>
      <c r="W483" s="218"/>
      <c r="X483" s="218"/>
      <c r="Y483" s="218"/>
      <c r="Z483" s="218"/>
      <c r="AA483" s="218"/>
      <c r="AB483" s="218"/>
      <c r="AC483" s="218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140</v>
      </c>
    </row>
    <row r="484" spans="1:65">
      <c r="A484" s="30"/>
      <c r="B484" s="19">
        <v>1</v>
      </c>
      <c r="C484" s="9">
        <v>6</v>
      </c>
      <c r="D484" s="220">
        <v>36</v>
      </c>
      <c r="E484" s="220">
        <v>35.5</v>
      </c>
      <c r="F484" s="220">
        <v>34</v>
      </c>
      <c r="G484" s="220">
        <v>35.9</v>
      </c>
      <c r="H484" s="220">
        <v>35.397442829685097</v>
      </c>
      <c r="I484" s="220">
        <v>35.299999999999997</v>
      </c>
      <c r="J484" s="220">
        <v>33.667999999999999</v>
      </c>
      <c r="K484" s="220">
        <v>32</v>
      </c>
      <c r="L484" s="220">
        <v>33.299999999999997</v>
      </c>
      <c r="M484" s="220">
        <v>33</v>
      </c>
      <c r="N484" s="229">
        <v>30</v>
      </c>
      <c r="O484" s="217"/>
      <c r="P484" s="218"/>
      <c r="Q484" s="218"/>
      <c r="R484" s="218"/>
      <c r="S484" s="218"/>
      <c r="T484" s="218"/>
      <c r="U484" s="218"/>
      <c r="V484" s="218"/>
      <c r="W484" s="218"/>
      <c r="X484" s="218"/>
      <c r="Y484" s="218"/>
      <c r="Z484" s="218"/>
      <c r="AA484" s="218"/>
      <c r="AB484" s="218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21"/>
    </row>
    <row r="485" spans="1:65">
      <c r="A485" s="30"/>
      <c r="B485" s="20" t="s">
        <v>238</v>
      </c>
      <c r="C485" s="12"/>
      <c r="D485" s="222">
        <v>35.833333333333336</v>
      </c>
      <c r="E485" s="222">
        <v>35.666666666666664</v>
      </c>
      <c r="F485" s="222">
        <v>33.15</v>
      </c>
      <c r="G485" s="222">
        <v>36.5</v>
      </c>
      <c r="H485" s="222">
        <v>35.1162405398807</v>
      </c>
      <c r="I485" s="222">
        <v>35.43333333333333</v>
      </c>
      <c r="J485" s="222">
        <v>33.651000000000003</v>
      </c>
      <c r="K485" s="222">
        <v>37.833333333333336</v>
      </c>
      <c r="L485" s="222">
        <v>33.35</v>
      </c>
      <c r="M485" s="222">
        <v>33.166666666666664</v>
      </c>
      <c r="N485" s="222">
        <v>30</v>
      </c>
      <c r="O485" s="217"/>
      <c r="P485" s="218"/>
      <c r="Q485" s="218"/>
      <c r="R485" s="218"/>
      <c r="S485" s="218"/>
      <c r="T485" s="218"/>
      <c r="U485" s="218"/>
      <c r="V485" s="218"/>
      <c r="W485" s="218"/>
      <c r="X485" s="218"/>
      <c r="Y485" s="218"/>
      <c r="Z485" s="218"/>
      <c r="AA485" s="218"/>
      <c r="AB485" s="218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1"/>
    </row>
    <row r="486" spans="1:65">
      <c r="A486" s="30"/>
      <c r="B486" s="3" t="s">
        <v>239</v>
      </c>
      <c r="C486" s="29"/>
      <c r="D486" s="220">
        <v>36</v>
      </c>
      <c r="E486" s="220">
        <v>35.950000000000003</v>
      </c>
      <c r="F486" s="220">
        <v>33.25</v>
      </c>
      <c r="G486" s="220">
        <v>36.5</v>
      </c>
      <c r="H486" s="220">
        <v>35.146714345146897</v>
      </c>
      <c r="I486" s="220">
        <v>35.25</v>
      </c>
      <c r="J486" s="220">
        <v>33.650499999999994</v>
      </c>
      <c r="K486" s="220">
        <v>34</v>
      </c>
      <c r="L486" s="220">
        <v>33.349999999999994</v>
      </c>
      <c r="M486" s="220">
        <v>33</v>
      </c>
      <c r="N486" s="220">
        <v>30</v>
      </c>
      <c r="O486" s="217"/>
      <c r="P486" s="218"/>
      <c r="Q486" s="218"/>
      <c r="R486" s="218"/>
      <c r="S486" s="218"/>
      <c r="T486" s="218"/>
      <c r="U486" s="218"/>
      <c r="V486" s="218"/>
      <c r="W486" s="218"/>
      <c r="X486" s="218"/>
      <c r="Y486" s="218"/>
      <c r="Z486" s="218"/>
      <c r="AA486" s="218"/>
      <c r="AB486" s="218"/>
      <c r="AC486" s="218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21"/>
    </row>
    <row r="487" spans="1:65">
      <c r="A487" s="30"/>
      <c r="B487" s="3" t="s">
        <v>240</v>
      </c>
      <c r="C487" s="29"/>
      <c r="D487" s="24">
        <v>0.40824829046386302</v>
      </c>
      <c r="E487" s="24">
        <v>1.1378341999899027</v>
      </c>
      <c r="F487" s="24">
        <v>1.2469963913339928</v>
      </c>
      <c r="G487" s="24">
        <v>0.41952353926806046</v>
      </c>
      <c r="H487" s="24">
        <v>0.83442552246063006</v>
      </c>
      <c r="I487" s="24">
        <v>0.75806771905065617</v>
      </c>
      <c r="J487" s="24">
        <v>2.8663565723753941E-2</v>
      </c>
      <c r="K487" s="24">
        <v>8.3286653592677613</v>
      </c>
      <c r="L487" s="24">
        <v>0.94180677423769055</v>
      </c>
      <c r="M487" s="24">
        <v>0.752772652709081</v>
      </c>
      <c r="N487" s="24">
        <v>0</v>
      </c>
      <c r="O487" s="156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87</v>
      </c>
      <c r="C488" s="29"/>
      <c r="D488" s="13">
        <v>1.1392975547828735E-2</v>
      </c>
      <c r="E488" s="13">
        <v>3.1901893457660827E-2</v>
      </c>
      <c r="F488" s="13">
        <v>3.7616784052307478E-2</v>
      </c>
      <c r="G488" s="13">
        <v>1.1493795596385218E-2</v>
      </c>
      <c r="H488" s="13">
        <v>2.3761812472864012E-2</v>
      </c>
      <c r="I488" s="13">
        <v>2.1394197151006291E-2</v>
      </c>
      <c r="J488" s="13">
        <v>8.5178941855380038E-4</v>
      </c>
      <c r="K488" s="13">
        <v>0.22014093460619633</v>
      </c>
      <c r="L488" s="13">
        <v>2.8240083185537945E-2</v>
      </c>
      <c r="M488" s="13">
        <v>2.2696662895751188E-2</v>
      </c>
      <c r="N488" s="13">
        <v>0</v>
      </c>
      <c r="O488" s="156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241</v>
      </c>
      <c r="C489" s="29"/>
      <c r="D489" s="13">
        <v>3.9931712294565047E-2</v>
      </c>
      <c r="E489" s="13">
        <v>3.5094820609473887E-2</v>
      </c>
      <c r="F489" s="13">
        <v>-3.7942243835400125E-2</v>
      </c>
      <c r="G489" s="13">
        <v>5.9279279034929022E-2</v>
      </c>
      <c r="H489" s="13">
        <v>1.9120711274026592E-2</v>
      </c>
      <c r="I489" s="13">
        <v>2.8323172250346529E-2</v>
      </c>
      <c r="J489" s="13">
        <v>-2.3402547430016463E-2</v>
      </c>
      <c r="K489" s="13">
        <v>9.7974412515656972E-2</v>
      </c>
      <c r="L489" s="13">
        <v>-3.2137973813290865E-2</v>
      </c>
      <c r="M489" s="13">
        <v>-3.7458554666891075E-2</v>
      </c>
      <c r="N489" s="13">
        <v>-0.12935949668362001</v>
      </c>
      <c r="O489" s="156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242</v>
      </c>
      <c r="C490" s="47"/>
      <c r="D490" s="45">
        <v>0.26</v>
      </c>
      <c r="E490" s="45">
        <v>0.19</v>
      </c>
      <c r="F490" s="45">
        <v>1.01</v>
      </c>
      <c r="G490" s="45">
        <v>0.57999999999999996</v>
      </c>
      <c r="H490" s="45">
        <v>0.08</v>
      </c>
      <c r="I490" s="45">
        <v>0.08</v>
      </c>
      <c r="J490" s="45">
        <v>0.77</v>
      </c>
      <c r="K490" s="45">
        <v>1.21</v>
      </c>
      <c r="L490" s="45">
        <v>0.91</v>
      </c>
      <c r="M490" s="45">
        <v>1</v>
      </c>
      <c r="N490" s="45" t="s">
        <v>243</v>
      </c>
      <c r="O490" s="156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 t="s">
        <v>343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BM491" s="55"/>
    </row>
    <row r="492" spans="1:65">
      <c r="BM492" s="55"/>
    </row>
    <row r="493" spans="1:65" ht="15">
      <c r="B493" s="8" t="s">
        <v>638</v>
      </c>
      <c r="BM493" s="28" t="s">
        <v>67</v>
      </c>
    </row>
    <row r="494" spans="1:65" ht="15">
      <c r="A494" s="25" t="s">
        <v>20</v>
      </c>
      <c r="B494" s="18" t="s">
        <v>114</v>
      </c>
      <c r="C494" s="15" t="s">
        <v>115</v>
      </c>
      <c r="D494" s="16" t="s">
        <v>234</v>
      </c>
      <c r="E494" s="17" t="s">
        <v>234</v>
      </c>
      <c r="F494" s="17" t="s">
        <v>234</v>
      </c>
      <c r="G494" s="17" t="s">
        <v>234</v>
      </c>
      <c r="H494" s="17" t="s">
        <v>234</v>
      </c>
      <c r="I494" s="17" t="s">
        <v>234</v>
      </c>
      <c r="J494" s="17" t="s">
        <v>234</v>
      </c>
      <c r="K494" s="17" t="s">
        <v>234</v>
      </c>
      <c r="L494" s="17" t="s">
        <v>234</v>
      </c>
      <c r="M494" s="17" t="s">
        <v>234</v>
      </c>
      <c r="N494" s="17" t="s">
        <v>234</v>
      </c>
      <c r="O494" s="17" t="s">
        <v>234</v>
      </c>
      <c r="P494" s="17" t="s">
        <v>234</v>
      </c>
      <c r="Q494" s="17" t="s">
        <v>234</v>
      </c>
      <c r="R494" s="156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235</v>
      </c>
      <c r="C495" s="9" t="s">
        <v>235</v>
      </c>
      <c r="D495" s="153" t="s">
        <v>245</v>
      </c>
      <c r="E495" s="155" t="s">
        <v>246</v>
      </c>
      <c r="F495" s="155" t="s">
        <v>247</v>
      </c>
      <c r="G495" s="155" t="s">
        <v>253</v>
      </c>
      <c r="H495" s="155" t="s">
        <v>254</v>
      </c>
      <c r="I495" s="155" t="s">
        <v>255</v>
      </c>
      <c r="J495" s="155" t="s">
        <v>256</v>
      </c>
      <c r="K495" s="155" t="s">
        <v>259</v>
      </c>
      <c r="L495" s="155" t="s">
        <v>261</v>
      </c>
      <c r="M495" s="155" t="s">
        <v>264</v>
      </c>
      <c r="N495" s="155" t="s">
        <v>267</v>
      </c>
      <c r="O495" s="155" t="s">
        <v>269</v>
      </c>
      <c r="P495" s="155" t="s">
        <v>270</v>
      </c>
      <c r="Q495" s="155" t="s">
        <v>271</v>
      </c>
      <c r="R495" s="156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337</v>
      </c>
      <c r="E496" s="11" t="s">
        <v>337</v>
      </c>
      <c r="F496" s="11" t="s">
        <v>104</v>
      </c>
      <c r="G496" s="11" t="s">
        <v>337</v>
      </c>
      <c r="H496" s="11" t="s">
        <v>103</v>
      </c>
      <c r="I496" s="11" t="s">
        <v>104</v>
      </c>
      <c r="J496" s="11" t="s">
        <v>104</v>
      </c>
      <c r="K496" s="11" t="s">
        <v>103</v>
      </c>
      <c r="L496" s="11" t="s">
        <v>337</v>
      </c>
      <c r="M496" s="11" t="s">
        <v>103</v>
      </c>
      <c r="N496" s="11" t="s">
        <v>104</v>
      </c>
      <c r="O496" s="11" t="s">
        <v>104</v>
      </c>
      <c r="P496" s="11" t="s">
        <v>104</v>
      </c>
      <c r="Q496" s="11" t="s">
        <v>104</v>
      </c>
      <c r="R496" s="156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156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8">
        <v>1</v>
      </c>
      <c r="C498" s="14">
        <v>1</v>
      </c>
      <c r="D498" s="216">
        <v>17</v>
      </c>
      <c r="E498" s="216">
        <v>22</v>
      </c>
      <c r="F498" s="228" t="s">
        <v>97</v>
      </c>
      <c r="G498" s="216">
        <v>19</v>
      </c>
      <c r="H498" s="216">
        <v>20</v>
      </c>
      <c r="I498" s="216">
        <v>20</v>
      </c>
      <c r="J498" s="228" t="s">
        <v>96</v>
      </c>
      <c r="K498" s="216">
        <v>23.499601130388896</v>
      </c>
      <c r="L498" s="216">
        <v>19.2</v>
      </c>
      <c r="M498" s="216">
        <v>15</v>
      </c>
      <c r="N498" s="216">
        <v>26</v>
      </c>
      <c r="O498" s="216">
        <v>22</v>
      </c>
      <c r="P498" s="228">
        <v>20</v>
      </c>
      <c r="Q498" s="228" t="s">
        <v>96</v>
      </c>
      <c r="R498" s="217"/>
      <c r="S498" s="218"/>
      <c r="T498" s="218"/>
      <c r="U498" s="218"/>
      <c r="V498" s="218"/>
      <c r="W498" s="218"/>
      <c r="X498" s="218"/>
      <c r="Y498" s="218"/>
      <c r="Z498" s="218"/>
      <c r="AA498" s="218"/>
      <c r="AB498" s="218"/>
      <c r="AC498" s="218"/>
      <c r="AD498" s="218"/>
      <c r="AE498" s="218"/>
      <c r="AF498" s="218"/>
      <c r="AG498" s="218"/>
      <c r="AH498" s="218"/>
      <c r="AI498" s="218"/>
      <c r="AJ498" s="218"/>
      <c r="AK498" s="218"/>
      <c r="AL498" s="218"/>
      <c r="AM498" s="218"/>
      <c r="AN498" s="218"/>
      <c r="AO498" s="218"/>
      <c r="AP498" s="218"/>
      <c r="AQ498" s="218"/>
      <c r="AR498" s="218"/>
      <c r="AS498" s="218"/>
      <c r="AT498" s="218"/>
      <c r="AU498" s="218"/>
      <c r="AV498" s="218"/>
      <c r="AW498" s="218"/>
      <c r="AX498" s="218"/>
      <c r="AY498" s="218"/>
      <c r="AZ498" s="218"/>
      <c r="BA498" s="218"/>
      <c r="BB498" s="218"/>
      <c r="BC498" s="218"/>
      <c r="BD498" s="218"/>
      <c r="BE498" s="218"/>
      <c r="BF498" s="218"/>
      <c r="BG498" s="218"/>
      <c r="BH498" s="218"/>
      <c r="BI498" s="218"/>
      <c r="BJ498" s="218"/>
      <c r="BK498" s="218"/>
      <c r="BL498" s="218"/>
      <c r="BM498" s="219">
        <v>1</v>
      </c>
    </row>
    <row r="499" spans="1:65">
      <c r="A499" s="30"/>
      <c r="B499" s="19">
        <v>1</v>
      </c>
      <c r="C499" s="9">
        <v>2</v>
      </c>
      <c r="D499" s="220">
        <v>17</v>
      </c>
      <c r="E499" s="220">
        <v>16</v>
      </c>
      <c r="F499" s="229" t="s">
        <v>97</v>
      </c>
      <c r="G499" s="220">
        <v>20</v>
      </c>
      <c r="H499" s="220">
        <v>19</v>
      </c>
      <c r="I499" s="220">
        <v>20</v>
      </c>
      <c r="J499" s="229" t="s">
        <v>96</v>
      </c>
      <c r="K499" s="241">
        <v>33.79156644728981</v>
      </c>
      <c r="L499" s="220">
        <v>18.100000000000001</v>
      </c>
      <c r="M499" s="220">
        <v>15</v>
      </c>
      <c r="N499" s="220">
        <v>22</v>
      </c>
      <c r="O499" s="220">
        <v>26</v>
      </c>
      <c r="P499" s="229">
        <v>30</v>
      </c>
      <c r="Q499" s="229" t="s">
        <v>96</v>
      </c>
      <c r="R499" s="217"/>
      <c r="S499" s="218"/>
      <c r="T499" s="218"/>
      <c r="U499" s="218"/>
      <c r="V499" s="218"/>
      <c r="W499" s="218"/>
      <c r="X499" s="218"/>
      <c r="Y499" s="218"/>
      <c r="Z499" s="218"/>
      <c r="AA499" s="218"/>
      <c r="AB499" s="218"/>
      <c r="AC499" s="218"/>
      <c r="AD499" s="218"/>
      <c r="AE499" s="218"/>
      <c r="AF499" s="218"/>
      <c r="AG499" s="218"/>
      <c r="AH499" s="218"/>
      <c r="AI499" s="218"/>
      <c r="AJ499" s="218"/>
      <c r="AK499" s="218"/>
      <c r="AL499" s="218"/>
      <c r="AM499" s="218"/>
      <c r="AN499" s="218"/>
      <c r="AO499" s="218"/>
      <c r="AP499" s="218"/>
      <c r="AQ499" s="218"/>
      <c r="AR499" s="218"/>
      <c r="AS499" s="218"/>
      <c r="AT499" s="218"/>
      <c r="AU499" s="218"/>
      <c r="AV499" s="218"/>
      <c r="AW499" s="218"/>
      <c r="AX499" s="218"/>
      <c r="AY499" s="218"/>
      <c r="AZ499" s="218"/>
      <c r="BA499" s="218"/>
      <c r="BB499" s="218"/>
      <c r="BC499" s="218"/>
      <c r="BD499" s="218"/>
      <c r="BE499" s="218"/>
      <c r="BF499" s="218"/>
      <c r="BG499" s="218"/>
      <c r="BH499" s="218"/>
      <c r="BI499" s="218"/>
      <c r="BJ499" s="218"/>
      <c r="BK499" s="218"/>
      <c r="BL499" s="218"/>
      <c r="BM499" s="219" t="e">
        <v>#N/A</v>
      </c>
    </row>
    <row r="500" spans="1:65">
      <c r="A500" s="30"/>
      <c r="B500" s="19">
        <v>1</v>
      </c>
      <c r="C500" s="9">
        <v>3</v>
      </c>
      <c r="D500" s="220">
        <v>18</v>
      </c>
      <c r="E500" s="220">
        <v>21</v>
      </c>
      <c r="F500" s="229" t="s">
        <v>97</v>
      </c>
      <c r="G500" s="220">
        <v>20</v>
      </c>
      <c r="H500" s="220">
        <v>19</v>
      </c>
      <c r="I500" s="220">
        <v>20</v>
      </c>
      <c r="J500" s="229" t="s">
        <v>96</v>
      </c>
      <c r="K500" s="220">
        <v>19.502049328939812</v>
      </c>
      <c r="L500" s="220">
        <v>18.899999999999999</v>
      </c>
      <c r="M500" s="220">
        <v>15</v>
      </c>
      <c r="N500" s="220">
        <v>18</v>
      </c>
      <c r="O500" s="220">
        <v>25</v>
      </c>
      <c r="P500" s="229">
        <v>30</v>
      </c>
      <c r="Q500" s="229" t="s">
        <v>96</v>
      </c>
      <c r="R500" s="217"/>
      <c r="S500" s="218"/>
      <c r="T500" s="218"/>
      <c r="U500" s="218"/>
      <c r="V500" s="218"/>
      <c r="W500" s="218"/>
      <c r="X500" s="218"/>
      <c r="Y500" s="218"/>
      <c r="Z500" s="218"/>
      <c r="AA500" s="218"/>
      <c r="AB500" s="218"/>
      <c r="AC500" s="218"/>
      <c r="AD500" s="218"/>
      <c r="AE500" s="218"/>
      <c r="AF500" s="218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18"/>
      <c r="AT500" s="218"/>
      <c r="AU500" s="218"/>
      <c r="AV500" s="218"/>
      <c r="AW500" s="218"/>
      <c r="AX500" s="218"/>
      <c r="AY500" s="218"/>
      <c r="AZ500" s="218"/>
      <c r="BA500" s="218"/>
      <c r="BB500" s="218"/>
      <c r="BC500" s="218"/>
      <c r="BD500" s="218"/>
      <c r="BE500" s="218"/>
      <c r="BF500" s="218"/>
      <c r="BG500" s="218"/>
      <c r="BH500" s="218"/>
      <c r="BI500" s="218"/>
      <c r="BJ500" s="218"/>
      <c r="BK500" s="218"/>
      <c r="BL500" s="218"/>
      <c r="BM500" s="219">
        <v>16</v>
      </c>
    </row>
    <row r="501" spans="1:65">
      <c r="A501" s="30"/>
      <c r="B501" s="19">
        <v>1</v>
      </c>
      <c r="C501" s="9">
        <v>4</v>
      </c>
      <c r="D501" s="220">
        <v>18</v>
      </c>
      <c r="E501" s="220">
        <v>17</v>
      </c>
      <c r="F501" s="229" t="s">
        <v>97</v>
      </c>
      <c r="G501" s="220">
        <v>19</v>
      </c>
      <c r="H501" s="220">
        <v>19</v>
      </c>
      <c r="I501" s="220">
        <v>20</v>
      </c>
      <c r="J501" s="229" t="s">
        <v>96</v>
      </c>
      <c r="K501" s="220">
        <v>24.335450692419357</v>
      </c>
      <c r="L501" s="220">
        <v>18.399999999999999</v>
      </c>
      <c r="M501" s="220">
        <v>14</v>
      </c>
      <c r="N501" s="220">
        <v>27</v>
      </c>
      <c r="O501" s="220">
        <v>25</v>
      </c>
      <c r="P501" s="229">
        <v>30</v>
      </c>
      <c r="Q501" s="229" t="s">
        <v>96</v>
      </c>
      <c r="R501" s="217"/>
      <c r="S501" s="218"/>
      <c r="T501" s="218"/>
      <c r="U501" s="218"/>
      <c r="V501" s="218"/>
      <c r="W501" s="218"/>
      <c r="X501" s="218"/>
      <c r="Y501" s="218"/>
      <c r="Z501" s="218"/>
      <c r="AA501" s="218"/>
      <c r="AB501" s="218"/>
      <c r="AC501" s="218"/>
      <c r="AD501" s="218"/>
      <c r="AE501" s="218"/>
      <c r="AF501" s="218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19">
        <v>20.07255019707473</v>
      </c>
    </row>
    <row r="502" spans="1:65">
      <c r="A502" s="30"/>
      <c r="B502" s="19">
        <v>1</v>
      </c>
      <c r="C502" s="9">
        <v>5</v>
      </c>
      <c r="D502" s="220">
        <v>17</v>
      </c>
      <c r="E502" s="220">
        <v>19</v>
      </c>
      <c r="F502" s="229" t="s">
        <v>97</v>
      </c>
      <c r="G502" s="220">
        <v>20</v>
      </c>
      <c r="H502" s="220">
        <v>19</v>
      </c>
      <c r="I502" s="220">
        <v>20</v>
      </c>
      <c r="J502" s="229" t="s">
        <v>96</v>
      </c>
      <c r="K502" s="220">
        <v>28.498240064574418</v>
      </c>
      <c r="L502" s="220">
        <v>19</v>
      </c>
      <c r="M502" s="220">
        <v>15</v>
      </c>
      <c r="N502" s="220">
        <v>24</v>
      </c>
      <c r="O502" s="220">
        <v>22</v>
      </c>
      <c r="P502" s="229">
        <v>30</v>
      </c>
      <c r="Q502" s="229" t="s">
        <v>96</v>
      </c>
      <c r="R502" s="217"/>
      <c r="S502" s="218"/>
      <c r="T502" s="218"/>
      <c r="U502" s="218"/>
      <c r="V502" s="218"/>
      <c r="W502" s="218"/>
      <c r="X502" s="218"/>
      <c r="Y502" s="218"/>
      <c r="Z502" s="218"/>
      <c r="AA502" s="218"/>
      <c r="AB502" s="218"/>
      <c r="AC502" s="218"/>
      <c r="AD502" s="218"/>
      <c r="AE502" s="218"/>
      <c r="AF502" s="218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19">
        <v>141</v>
      </c>
    </row>
    <row r="503" spans="1:65">
      <c r="A503" s="30"/>
      <c r="B503" s="19">
        <v>1</v>
      </c>
      <c r="C503" s="9">
        <v>6</v>
      </c>
      <c r="D503" s="220">
        <v>18</v>
      </c>
      <c r="E503" s="220">
        <v>21</v>
      </c>
      <c r="F503" s="229" t="s">
        <v>97</v>
      </c>
      <c r="G503" s="220">
        <v>20</v>
      </c>
      <c r="H503" s="220">
        <v>19</v>
      </c>
      <c r="I503" s="220">
        <v>20</v>
      </c>
      <c r="J503" s="229" t="s">
        <v>96</v>
      </c>
      <c r="K503" s="241">
        <v>36.137570140260941</v>
      </c>
      <c r="L503" s="220">
        <v>18</v>
      </c>
      <c r="M503" s="220">
        <v>14</v>
      </c>
      <c r="N503" s="220">
        <v>24</v>
      </c>
      <c r="O503" s="220">
        <v>26</v>
      </c>
      <c r="P503" s="229">
        <v>30</v>
      </c>
      <c r="Q503" s="229" t="s">
        <v>96</v>
      </c>
      <c r="R503" s="217"/>
      <c r="S503" s="218"/>
      <c r="T503" s="218"/>
      <c r="U503" s="218"/>
      <c r="V503" s="218"/>
      <c r="W503" s="218"/>
      <c r="X503" s="218"/>
      <c r="Y503" s="218"/>
      <c r="Z503" s="218"/>
      <c r="AA503" s="218"/>
      <c r="AB503" s="218"/>
      <c r="AC503" s="218"/>
      <c r="AD503" s="218"/>
      <c r="AE503" s="218"/>
      <c r="AF503" s="218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21"/>
    </row>
    <row r="504" spans="1:65">
      <c r="A504" s="30"/>
      <c r="B504" s="20" t="s">
        <v>238</v>
      </c>
      <c r="C504" s="12"/>
      <c r="D504" s="222">
        <v>17.5</v>
      </c>
      <c r="E504" s="222">
        <v>19.333333333333332</v>
      </c>
      <c r="F504" s="222" t="s">
        <v>745</v>
      </c>
      <c r="G504" s="222">
        <v>19.666666666666668</v>
      </c>
      <c r="H504" s="222">
        <v>19.166666666666668</v>
      </c>
      <c r="I504" s="222">
        <v>20</v>
      </c>
      <c r="J504" s="222" t="s">
        <v>745</v>
      </c>
      <c r="K504" s="222">
        <v>27.627412967312207</v>
      </c>
      <c r="L504" s="222">
        <v>18.599999999999998</v>
      </c>
      <c r="M504" s="222">
        <v>14.666666666666666</v>
      </c>
      <c r="N504" s="222">
        <v>23.5</v>
      </c>
      <c r="O504" s="222">
        <v>24.333333333333332</v>
      </c>
      <c r="P504" s="222">
        <v>28.333333333333332</v>
      </c>
      <c r="Q504" s="222" t="s">
        <v>745</v>
      </c>
      <c r="R504" s="217"/>
      <c r="S504" s="218"/>
      <c r="T504" s="218"/>
      <c r="U504" s="218"/>
      <c r="V504" s="218"/>
      <c r="W504" s="218"/>
      <c r="X504" s="218"/>
      <c r="Y504" s="218"/>
      <c r="Z504" s="218"/>
      <c r="AA504" s="218"/>
      <c r="AB504" s="218"/>
      <c r="AC504" s="218"/>
      <c r="AD504" s="218"/>
      <c r="AE504" s="218"/>
      <c r="AF504" s="218"/>
      <c r="AG504" s="218"/>
      <c r="AH504" s="218"/>
      <c r="AI504" s="218"/>
      <c r="AJ504" s="218"/>
      <c r="AK504" s="218"/>
      <c r="AL504" s="218"/>
      <c r="AM504" s="218"/>
      <c r="AN504" s="218"/>
      <c r="AO504" s="218"/>
      <c r="AP504" s="218"/>
      <c r="AQ504" s="218"/>
      <c r="AR504" s="218"/>
      <c r="AS504" s="218"/>
      <c r="AT504" s="218"/>
      <c r="AU504" s="218"/>
      <c r="AV504" s="218"/>
      <c r="AW504" s="218"/>
      <c r="AX504" s="218"/>
      <c r="AY504" s="218"/>
      <c r="AZ504" s="218"/>
      <c r="BA504" s="218"/>
      <c r="BB504" s="218"/>
      <c r="BC504" s="218"/>
      <c r="BD504" s="218"/>
      <c r="BE504" s="218"/>
      <c r="BF504" s="218"/>
      <c r="BG504" s="218"/>
      <c r="BH504" s="218"/>
      <c r="BI504" s="218"/>
      <c r="BJ504" s="218"/>
      <c r="BK504" s="218"/>
      <c r="BL504" s="218"/>
      <c r="BM504" s="221"/>
    </row>
    <row r="505" spans="1:65">
      <c r="A505" s="30"/>
      <c r="B505" s="3" t="s">
        <v>239</v>
      </c>
      <c r="C505" s="29"/>
      <c r="D505" s="220">
        <v>17.5</v>
      </c>
      <c r="E505" s="220">
        <v>20</v>
      </c>
      <c r="F505" s="220" t="s">
        <v>745</v>
      </c>
      <c r="G505" s="220">
        <v>20</v>
      </c>
      <c r="H505" s="220">
        <v>19</v>
      </c>
      <c r="I505" s="220">
        <v>20</v>
      </c>
      <c r="J505" s="220" t="s">
        <v>745</v>
      </c>
      <c r="K505" s="220">
        <v>26.416845378496888</v>
      </c>
      <c r="L505" s="220">
        <v>18.649999999999999</v>
      </c>
      <c r="M505" s="220">
        <v>15</v>
      </c>
      <c r="N505" s="220">
        <v>24</v>
      </c>
      <c r="O505" s="220">
        <v>25</v>
      </c>
      <c r="P505" s="220">
        <v>30</v>
      </c>
      <c r="Q505" s="220" t="s">
        <v>745</v>
      </c>
      <c r="R505" s="217"/>
      <c r="S505" s="218"/>
      <c r="T505" s="218"/>
      <c r="U505" s="218"/>
      <c r="V505" s="218"/>
      <c r="W505" s="218"/>
      <c r="X505" s="218"/>
      <c r="Y505" s="218"/>
      <c r="Z505" s="218"/>
      <c r="AA505" s="218"/>
      <c r="AB505" s="218"/>
      <c r="AC505" s="218"/>
      <c r="AD505" s="218"/>
      <c r="AE505" s="218"/>
      <c r="AF505" s="218"/>
      <c r="AG505" s="218"/>
      <c r="AH505" s="218"/>
      <c r="AI505" s="218"/>
      <c r="AJ505" s="218"/>
      <c r="AK505" s="218"/>
      <c r="AL505" s="218"/>
      <c r="AM505" s="218"/>
      <c r="AN505" s="218"/>
      <c r="AO505" s="218"/>
      <c r="AP505" s="218"/>
      <c r="AQ505" s="218"/>
      <c r="AR505" s="218"/>
      <c r="AS505" s="218"/>
      <c r="AT505" s="218"/>
      <c r="AU505" s="218"/>
      <c r="AV505" s="218"/>
      <c r="AW505" s="218"/>
      <c r="AX505" s="218"/>
      <c r="AY505" s="218"/>
      <c r="AZ505" s="218"/>
      <c r="BA505" s="218"/>
      <c r="BB505" s="218"/>
      <c r="BC505" s="218"/>
      <c r="BD505" s="218"/>
      <c r="BE505" s="218"/>
      <c r="BF505" s="218"/>
      <c r="BG505" s="218"/>
      <c r="BH505" s="218"/>
      <c r="BI505" s="218"/>
      <c r="BJ505" s="218"/>
      <c r="BK505" s="218"/>
      <c r="BL505" s="218"/>
      <c r="BM505" s="221"/>
    </row>
    <row r="506" spans="1:65">
      <c r="A506" s="30"/>
      <c r="B506" s="3" t="s">
        <v>240</v>
      </c>
      <c r="C506" s="29"/>
      <c r="D506" s="220">
        <v>0.54772255750516607</v>
      </c>
      <c r="E506" s="220">
        <v>2.4221202832779998</v>
      </c>
      <c r="F506" s="220" t="s">
        <v>745</v>
      </c>
      <c r="G506" s="220">
        <v>0.5163977794943222</v>
      </c>
      <c r="H506" s="220">
        <v>0.40824829046386296</v>
      </c>
      <c r="I506" s="220">
        <v>0</v>
      </c>
      <c r="J506" s="220" t="s">
        <v>745</v>
      </c>
      <c r="K506" s="220">
        <v>6.4042998602889174</v>
      </c>
      <c r="L506" s="220">
        <v>0.50199601592044474</v>
      </c>
      <c r="M506" s="220">
        <v>0.5163977794943222</v>
      </c>
      <c r="N506" s="220">
        <v>3.2093613071762426</v>
      </c>
      <c r="O506" s="220">
        <v>1.8618986725025257</v>
      </c>
      <c r="P506" s="220">
        <v>4.0824829046386233</v>
      </c>
      <c r="Q506" s="220" t="s">
        <v>745</v>
      </c>
      <c r="R506" s="217"/>
      <c r="S506" s="218"/>
      <c r="T506" s="218"/>
      <c r="U506" s="218"/>
      <c r="V506" s="218"/>
      <c r="W506" s="218"/>
      <c r="X506" s="218"/>
      <c r="Y506" s="218"/>
      <c r="Z506" s="218"/>
      <c r="AA506" s="218"/>
      <c r="AB506" s="218"/>
      <c r="AC506" s="218"/>
      <c r="AD506" s="218"/>
      <c r="AE506" s="218"/>
      <c r="AF506" s="218"/>
      <c r="AG506" s="218"/>
      <c r="AH506" s="218"/>
      <c r="AI506" s="218"/>
      <c r="AJ506" s="218"/>
      <c r="AK506" s="218"/>
      <c r="AL506" s="218"/>
      <c r="AM506" s="218"/>
      <c r="AN506" s="218"/>
      <c r="AO506" s="218"/>
      <c r="AP506" s="218"/>
      <c r="AQ506" s="218"/>
      <c r="AR506" s="218"/>
      <c r="AS506" s="218"/>
      <c r="AT506" s="218"/>
      <c r="AU506" s="218"/>
      <c r="AV506" s="218"/>
      <c r="AW506" s="218"/>
      <c r="AX506" s="218"/>
      <c r="AY506" s="218"/>
      <c r="AZ506" s="218"/>
      <c r="BA506" s="218"/>
      <c r="BB506" s="218"/>
      <c r="BC506" s="218"/>
      <c r="BD506" s="218"/>
      <c r="BE506" s="218"/>
      <c r="BF506" s="218"/>
      <c r="BG506" s="218"/>
      <c r="BH506" s="218"/>
      <c r="BI506" s="218"/>
      <c r="BJ506" s="218"/>
      <c r="BK506" s="218"/>
      <c r="BL506" s="218"/>
      <c r="BM506" s="221"/>
    </row>
    <row r="507" spans="1:65">
      <c r="A507" s="30"/>
      <c r="B507" s="3" t="s">
        <v>87</v>
      </c>
      <c r="C507" s="29"/>
      <c r="D507" s="13">
        <v>3.129843185743806E-2</v>
      </c>
      <c r="E507" s="13">
        <v>0.12528208361782758</v>
      </c>
      <c r="F507" s="13" t="s">
        <v>745</v>
      </c>
      <c r="G507" s="13">
        <v>2.6257514211575704E-2</v>
      </c>
      <c r="H507" s="13">
        <v>2.1299910806810238E-2</v>
      </c>
      <c r="I507" s="13">
        <v>0</v>
      </c>
      <c r="J507" s="13" t="s">
        <v>745</v>
      </c>
      <c r="K507" s="13">
        <v>0.23180961126784697</v>
      </c>
      <c r="L507" s="13">
        <v>2.6989033114002407E-2</v>
      </c>
      <c r="M507" s="13">
        <v>3.5208939510976513E-2</v>
      </c>
      <c r="N507" s="13">
        <v>0.13656856626281882</v>
      </c>
      <c r="O507" s="13">
        <v>7.6516383801473659E-2</v>
      </c>
      <c r="P507" s="13">
        <v>0.144087631928422</v>
      </c>
      <c r="Q507" s="13" t="s">
        <v>745</v>
      </c>
      <c r="R507" s="156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241</v>
      </c>
      <c r="C508" s="29"/>
      <c r="D508" s="13">
        <v>-0.12816259876384017</v>
      </c>
      <c r="E508" s="13">
        <v>-3.6827251967671115E-2</v>
      </c>
      <c r="F508" s="13" t="s">
        <v>745</v>
      </c>
      <c r="G508" s="13">
        <v>-2.0220825277458387E-2</v>
      </c>
      <c r="H508" s="13">
        <v>-4.5130465312777313E-2</v>
      </c>
      <c r="I508" s="13">
        <v>-3.6143985872458817E-3</v>
      </c>
      <c r="J508" s="13" t="s">
        <v>745</v>
      </c>
      <c r="K508" s="13">
        <v>0.37637782424569477</v>
      </c>
      <c r="L508" s="13">
        <v>-7.3361390686138783E-2</v>
      </c>
      <c r="M508" s="13">
        <v>-0.26931722563064708</v>
      </c>
      <c r="N508" s="13">
        <v>0.17075308165998604</v>
      </c>
      <c r="O508" s="13">
        <v>0.21226914838551747</v>
      </c>
      <c r="P508" s="13">
        <v>0.4115462686680682</v>
      </c>
      <c r="Q508" s="13" t="s">
        <v>745</v>
      </c>
      <c r="R508" s="156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242</v>
      </c>
      <c r="C509" s="47"/>
      <c r="D509" s="45">
        <v>0.39</v>
      </c>
      <c r="E509" s="45">
        <v>0.08</v>
      </c>
      <c r="F509" s="45">
        <v>2.4500000000000002</v>
      </c>
      <c r="G509" s="45">
        <v>0.03</v>
      </c>
      <c r="H509" s="45">
        <v>0.11</v>
      </c>
      <c r="I509" s="45">
        <v>0.03</v>
      </c>
      <c r="J509" s="45">
        <v>4.9800000000000004</v>
      </c>
      <c r="K509" s="45">
        <v>1.29</v>
      </c>
      <c r="L509" s="45">
        <v>0.2</v>
      </c>
      <c r="M509" s="45">
        <v>0.85</v>
      </c>
      <c r="N509" s="45">
        <v>0.61</v>
      </c>
      <c r="O509" s="45">
        <v>0.74</v>
      </c>
      <c r="P509" s="45">
        <v>1.4</v>
      </c>
      <c r="Q509" s="45">
        <v>4.9800000000000004</v>
      </c>
      <c r="R509" s="156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BM510" s="55"/>
    </row>
    <row r="511" spans="1:65" ht="15">
      <c r="B511" s="8" t="s">
        <v>639</v>
      </c>
      <c r="BM511" s="28" t="s">
        <v>67</v>
      </c>
    </row>
    <row r="512" spans="1:65" ht="15">
      <c r="A512" s="25" t="s">
        <v>23</v>
      </c>
      <c r="B512" s="18" t="s">
        <v>114</v>
      </c>
      <c r="C512" s="15" t="s">
        <v>115</v>
      </c>
      <c r="D512" s="16" t="s">
        <v>234</v>
      </c>
      <c r="E512" s="17" t="s">
        <v>234</v>
      </c>
      <c r="F512" s="17" t="s">
        <v>234</v>
      </c>
      <c r="G512" s="17" t="s">
        <v>234</v>
      </c>
      <c r="H512" s="17" t="s">
        <v>234</v>
      </c>
      <c r="I512" s="17" t="s">
        <v>234</v>
      </c>
      <c r="J512" s="156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235</v>
      </c>
      <c r="C513" s="9" t="s">
        <v>235</v>
      </c>
      <c r="D513" s="153" t="s">
        <v>253</v>
      </c>
      <c r="E513" s="155" t="s">
        <v>254</v>
      </c>
      <c r="F513" s="155" t="s">
        <v>257</v>
      </c>
      <c r="G513" s="155" t="s">
        <v>263</v>
      </c>
      <c r="H513" s="155" t="s">
        <v>264</v>
      </c>
      <c r="I513" s="155" t="s">
        <v>267</v>
      </c>
      <c r="J513" s="156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337</v>
      </c>
      <c r="E514" s="11" t="s">
        <v>103</v>
      </c>
      <c r="F514" s="11" t="s">
        <v>337</v>
      </c>
      <c r="G514" s="11" t="s">
        <v>100</v>
      </c>
      <c r="H514" s="11" t="s">
        <v>103</v>
      </c>
      <c r="I514" s="11" t="s">
        <v>103</v>
      </c>
      <c r="J514" s="156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26"/>
      <c r="J515" s="156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2">
        <v>0.19</v>
      </c>
      <c r="E516" s="22">
        <v>0.2</v>
      </c>
      <c r="F516" s="22">
        <v>0.20213369631260761</v>
      </c>
      <c r="G516" s="22">
        <v>0.22500000000000001</v>
      </c>
      <c r="H516" s="151" t="s">
        <v>108</v>
      </c>
      <c r="I516" s="22">
        <v>0.22</v>
      </c>
      <c r="J516" s="156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0.19</v>
      </c>
      <c r="E517" s="11">
        <v>0.2</v>
      </c>
      <c r="F517" s="11">
        <v>0.20185047655161903</v>
      </c>
      <c r="G517" s="11">
        <v>0.223</v>
      </c>
      <c r="H517" s="152" t="s">
        <v>108</v>
      </c>
      <c r="I517" s="11">
        <v>0.22</v>
      </c>
      <c r="J517" s="156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35</v>
      </c>
    </row>
    <row r="518" spans="1:65">
      <c r="A518" s="30"/>
      <c r="B518" s="19">
        <v>1</v>
      </c>
      <c r="C518" s="9">
        <v>3</v>
      </c>
      <c r="D518" s="11">
        <v>0.19</v>
      </c>
      <c r="E518" s="11">
        <v>0.2</v>
      </c>
      <c r="F518" s="11">
        <v>0.21199688043523238</v>
      </c>
      <c r="G518" s="11">
        <v>0.224</v>
      </c>
      <c r="H518" s="152" t="s">
        <v>108</v>
      </c>
      <c r="I518" s="11">
        <v>0.22</v>
      </c>
      <c r="J518" s="156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0.19</v>
      </c>
      <c r="E519" s="11">
        <v>0.2</v>
      </c>
      <c r="F519" s="11">
        <v>0.1938467834649695</v>
      </c>
      <c r="G519" s="11">
        <v>0.222</v>
      </c>
      <c r="H519" s="152" t="s">
        <v>108</v>
      </c>
      <c r="I519" s="11">
        <v>0.23</v>
      </c>
      <c r="J519" s="156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0.20997646294906991</v>
      </c>
    </row>
    <row r="520" spans="1:65">
      <c r="A520" s="30"/>
      <c r="B520" s="19">
        <v>1</v>
      </c>
      <c r="C520" s="9">
        <v>5</v>
      </c>
      <c r="D520" s="11">
        <v>0.19</v>
      </c>
      <c r="E520" s="11">
        <v>0.2</v>
      </c>
      <c r="F520" s="11">
        <v>0.22923724135994666</v>
      </c>
      <c r="G520" s="11">
        <v>0.22600000000000001</v>
      </c>
      <c r="H520" s="152" t="s">
        <v>108</v>
      </c>
      <c r="I520" s="11">
        <v>0.23</v>
      </c>
      <c r="J520" s="156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142</v>
      </c>
    </row>
    <row r="521" spans="1:65">
      <c r="A521" s="30"/>
      <c r="B521" s="19">
        <v>1</v>
      </c>
      <c r="C521" s="9">
        <v>6</v>
      </c>
      <c r="D521" s="11">
        <v>0.2</v>
      </c>
      <c r="E521" s="11">
        <v>0.2</v>
      </c>
      <c r="F521" s="11">
        <v>0.22222881034772285</v>
      </c>
      <c r="G521" s="11">
        <v>0.22800000000000001</v>
      </c>
      <c r="H521" s="152" t="s">
        <v>108</v>
      </c>
      <c r="I521" s="11">
        <v>0.22</v>
      </c>
      <c r="J521" s="156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238</v>
      </c>
      <c r="C522" s="12"/>
      <c r="D522" s="23">
        <v>0.19166666666666665</v>
      </c>
      <c r="E522" s="23">
        <v>0.19999999999999998</v>
      </c>
      <c r="F522" s="23">
        <v>0.21021564807868298</v>
      </c>
      <c r="G522" s="23">
        <v>0.22466666666666668</v>
      </c>
      <c r="H522" s="23" t="s">
        <v>745</v>
      </c>
      <c r="I522" s="23">
        <v>0.22333333333333336</v>
      </c>
      <c r="J522" s="156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239</v>
      </c>
      <c r="C523" s="29"/>
      <c r="D523" s="11">
        <v>0.19</v>
      </c>
      <c r="E523" s="11">
        <v>0.2</v>
      </c>
      <c r="F523" s="11">
        <v>0.20706528837391999</v>
      </c>
      <c r="G523" s="11">
        <v>0.22450000000000001</v>
      </c>
      <c r="H523" s="11" t="s">
        <v>745</v>
      </c>
      <c r="I523" s="11">
        <v>0.22</v>
      </c>
      <c r="J523" s="156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240</v>
      </c>
      <c r="C524" s="29"/>
      <c r="D524" s="24">
        <v>4.0824829046386332E-3</v>
      </c>
      <c r="E524" s="24">
        <v>3.0404709722440586E-17</v>
      </c>
      <c r="F524" s="24">
        <v>1.3509579084017153E-2</v>
      </c>
      <c r="G524" s="24">
        <v>2.1602468994692888E-3</v>
      </c>
      <c r="H524" s="24" t="s">
        <v>745</v>
      </c>
      <c r="I524" s="24">
        <v>5.1639777949432277E-3</v>
      </c>
      <c r="J524" s="223"/>
      <c r="K524" s="224"/>
      <c r="L524" s="224"/>
      <c r="M524" s="224"/>
      <c r="N524" s="224"/>
      <c r="O524" s="224"/>
      <c r="P524" s="224"/>
      <c r="Q524" s="224"/>
      <c r="R524" s="224"/>
      <c r="S524" s="224"/>
      <c r="T524" s="224"/>
      <c r="U524" s="224"/>
      <c r="V524" s="224"/>
      <c r="W524" s="224"/>
      <c r="X524" s="224"/>
      <c r="Y524" s="224"/>
      <c r="Z524" s="224"/>
      <c r="AA524" s="224"/>
      <c r="AB524" s="224"/>
      <c r="AC524" s="224"/>
      <c r="AD524" s="224"/>
      <c r="AE524" s="224"/>
      <c r="AF524" s="224"/>
      <c r="AG524" s="224"/>
      <c r="AH524" s="224"/>
      <c r="AI524" s="224"/>
      <c r="AJ524" s="224"/>
      <c r="AK524" s="224"/>
      <c r="AL524" s="224"/>
      <c r="AM524" s="224"/>
      <c r="AN524" s="224"/>
      <c r="AO524" s="224"/>
      <c r="AP524" s="224"/>
      <c r="AQ524" s="224"/>
      <c r="AR524" s="224"/>
      <c r="AS524" s="224"/>
      <c r="AT524" s="224"/>
      <c r="AU524" s="224"/>
      <c r="AV524" s="224"/>
      <c r="AW524" s="224"/>
      <c r="AX524" s="224"/>
      <c r="AY524" s="224"/>
      <c r="AZ524" s="224"/>
      <c r="BA524" s="224"/>
      <c r="BB524" s="224"/>
      <c r="BC524" s="224"/>
      <c r="BD524" s="224"/>
      <c r="BE524" s="224"/>
      <c r="BF524" s="224"/>
      <c r="BG524" s="224"/>
      <c r="BH524" s="224"/>
      <c r="BI524" s="224"/>
      <c r="BJ524" s="224"/>
      <c r="BK524" s="224"/>
      <c r="BL524" s="224"/>
      <c r="BM524" s="56"/>
    </row>
    <row r="525" spans="1:65">
      <c r="A525" s="30"/>
      <c r="B525" s="3" t="s">
        <v>87</v>
      </c>
      <c r="C525" s="29"/>
      <c r="D525" s="13">
        <v>2.1299910806810263E-2</v>
      </c>
      <c r="E525" s="13">
        <v>1.5202354861220294E-16</v>
      </c>
      <c r="F525" s="13">
        <v>6.4265335180759553E-2</v>
      </c>
      <c r="G525" s="13">
        <v>9.6153422825042516E-3</v>
      </c>
      <c r="H525" s="13" t="s">
        <v>745</v>
      </c>
      <c r="I525" s="13">
        <v>2.3122288634074152E-2</v>
      </c>
      <c r="J525" s="156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241</v>
      </c>
      <c r="C526" s="29"/>
      <c r="D526" s="13">
        <v>-8.719927950612405E-2</v>
      </c>
      <c r="E526" s="13">
        <v>-4.7512291658564298E-2</v>
      </c>
      <c r="F526" s="13">
        <v>1.1391044798725325E-3</v>
      </c>
      <c r="G526" s="13">
        <v>6.9961192370213032E-2</v>
      </c>
      <c r="H526" s="13" t="s">
        <v>745</v>
      </c>
      <c r="I526" s="13">
        <v>6.3611274314603339E-2</v>
      </c>
      <c r="J526" s="15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242</v>
      </c>
      <c r="C527" s="47"/>
      <c r="D527" s="45">
        <v>1.37</v>
      </c>
      <c r="E527" s="45">
        <v>0.92</v>
      </c>
      <c r="F527" s="45">
        <v>0.36</v>
      </c>
      <c r="G527" s="45">
        <v>0.43</v>
      </c>
      <c r="H527" s="45">
        <v>42.82</v>
      </c>
      <c r="I527" s="45">
        <v>0.36</v>
      </c>
      <c r="J527" s="15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/>
      <c r="C528" s="20"/>
      <c r="D528" s="20"/>
      <c r="E528" s="20"/>
      <c r="F528" s="20"/>
      <c r="G528" s="20"/>
      <c r="H528" s="20"/>
      <c r="I528" s="20"/>
      <c r="BM528" s="55"/>
    </row>
    <row r="529" spans="1:65" ht="15">
      <c r="B529" s="8" t="s">
        <v>640</v>
      </c>
      <c r="BM529" s="28" t="s">
        <v>67</v>
      </c>
    </row>
    <row r="530" spans="1:65" ht="15">
      <c r="A530" s="25" t="s">
        <v>55</v>
      </c>
      <c r="B530" s="18" t="s">
        <v>114</v>
      </c>
      <c r="C530" s="15" t="s">
        <v>115</v>
      </c>
      <c r="D530" s="16" t="s">
        <v>234</v>
      </c>
      <c r="E530" s="17" t="s">
        <v>234</v>
      </c>
      <c r="F530" s="17" t="s">
        <v>234</v>
      </c>
      <c r="G530" s="17" t="s">
        <v>234</v>
      </c>
      <c r="H530" s="17" t="s">
        <v>234</v>
      </c>
      <c r="I530" s="17" t="s">
        <v>234</v>
      </c>
      <c r="J530" s="17" t="s">
        <v>234</v>
      </c>
      <c r="K530" s="17" t="s">
        <v>234</v>
      </c>
      <c r="L530" s="17" t="s">
        <v>234</v>
      </c>
      <c r="M530" s="17" t="s">
        <v>234</v>
      </c>
      <c r="N530" s="17" t="s">
        <v>234</v>
      </c>
      <c r="O530" s="17" t="s">
        <v>234</v>
      </c>
      <c r="P530" s="17" t="s">
        <v>234</v>
      </c>
      <c r="Q530" s="17" t="s">
        <v>234</v>
      </c>
      <c r="R530" s="17" t="s">
        <v>234</v>
      </c>
      <c r="S530" s="17" t="s">
        <v>234</v>
      </c>
      <c r="T530" s="17" t="s">
        <v>234</v>
      </c>
      <c r="U530" s="17" t="s">
        <v>234</v>
      </c>
      <c r="V530" s="17" t="s">
        <v>234</v>
      </c>
      <c r="W530" s="17" t="s">
        <v>234</v>
      </c>
      <c r="X530" s="17" t="s">
        <v>234</v>
      </c>
      <c r="Y530" s="17" t="s">
        <v>234</v>
      </c>
      <c r="Z530" s="156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235</v>
      </c>
      <c r="C531" s="9" t="s">
        <v>235</v>
      </c>
      <c r="D531" s="153" t="s">
        <v>245</v>
      </c>
      <c r="E531" s="155" t="s">
        <v>246</v>
      </c>
      <c r="F531" s="155" t="s">
        <v>247</v>
      </c>
      <c r="G531" s="155" t="s">
        <v>248</v>
      </c>
      <c r="H531" s="155" t="s">
        <v>249</v>
      </c>
      <c r="I531" s="155" t="s">
        <v>250</v>
      </c>
      <c r="J531" s="155" t="s">
        <v>251</v>
      </c>
      <c r="K531" s="155" t="s">
        <v>252</v>
      </c>
      <c r="L531" s="155" t="s">
        <v>253</v>
      </c>
      <c r="M531" s="155" t="s">
        <v>254</v>
      </c>
      <c r="N531" s="155" t="s">
        <v>255</v>
      </c>
      <c r="O531" s="155" t="s">
        <v>256</v>
      </c>
      <c r="P531" s="155" t="s">
        <v>257</v>
      </c>
      <c r="Q531" s="155" t="s">
        <v>259</v>
      </c>
      <c r="R531" s="155" t="s">
        <v>260</v>
      </c>
      <c r="S531" s="155" t="s">
        <v>261</v>
      </c>
      <c r="T531" s="155" t="s">
        <v>264</v>
      </c>
      <c r="U531" s="155" t="s">
        <v>266</v>
      </c>
      <c r="V531" s="155" t="s">
        <v>267</v>
      </c>
      <c r="W531" s="155" t="s">
        <v>269</v>
      </c>
      <c r="X531" s="155" t="s">
        <v>270</v>
      </c>
      <c r="Y531" s="155" t="s">
        <v>271</v>
      </c>
      <c r="Z531" s="156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337</v>
      </c>
      <c r="E532" s="11" t="s">
        <v>337</v>
      </c>
      <c r="F532" s="11" t="s">
        <v>104</v>
      </c>
      <c r="G532" s="11" t="s">
        <v>104</v>
      </c>
      <c r="H532" s="11" t="s">
        <v>104</v>
      </c>
      <c r="I532" s="11" t="s">
        <v>104</v>
      </c>
      <c r="J532" s="11" t="s">
        <v>104</v>
      </c>
      <c r="K532" s="11" t="s">
        <v>104</v>
      </c>
      <c r="L532" s="11" t="s">
        <v>337</v>
      </c>
      <c r="M532" s="11" t="s">
        <v>104</v>
      </c>
      <c r="N532" s="11" t="s">
        <v>104</v>
      </c>
      <c r="O532" s="11" t="s">
        <v>104</v>
      </c>
      <c r="P532" s="11" t="s">
        <v>337</v>
      </c>
      <c r="Q532" s="11" t="s">
        <v>104</v>
      </c>
      <c r="R532" s="11" t="s">
        <v>104</v>
      </c>
      <c r="S532" s="11" t="s">
        <v>337</v>
      </c>
      <c r="T532" s="11" t="s">
        <v>103</v>
      </c>
      <c r="U532" s="11" t="s">
        <v>104</v>
      </c>
      <c r="V532" s="11" t="s">
        <v>104</v>
      </c>
      <c r="W532" s="11" t="s">
        <v>104</v>
      </c>
      <c r="X532" s="11" t="s">
        <v>104</v>
      </c>
      <c r="Y532" s="11" t="s">
        <v>104</v>
      </c>
      <c r="Z532" s="156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156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42">
        <v>0.52</v>
      </c>
      <c r="E534" s="225">
        <v>0.39</v>
      </c>
      <c r="F534" s="225">
        <v>0.42</v>
      </c>
      <c r="G534" s="225">
        <v>0.38</v>
      </c>
      <c r="H534" s="225">
        <v>0.39800000000000002</v>
      </c>
      <c r="I534" s="225">
        <v>0.33800000000000002</v>
      </c>
      <c r="J534" s="225">
        <v>0.39800000000000002</v>
      </c>
      <c r="K534" s="225">
        <v>0.36799999999999999</v>
      </c>
      <c r="L534" s="225">
        <v>0.39</v>
      </c>
      <c r="M534" s="225">
        <v>0.40999999999999992</v>
      </c>
      <c r="N534" s="225">
        <v>0.4</v>
      </c>
      <c r="O534" s="225">
        <v>0.4</v>
      </c>
      <c r="P534" s="225">
        <v>0.39172037495248518</v>
      </c>
      <c r="Q534" s="225">
        <v>0.43524380022901971</v>
      </c>
      <c r="R534" s="225">
        <v>0.40999999999999992</v>
      </c>
      <c r="S534" s="225">
        <v>0.38</v>
      </c>
      <c r="T534" s="225">
        <v>0.4168</v>
      </c>
      <c r="U534" s="242">
        <v>0.50688199999999994</v>
      </c>
      <c r="V534" s="225">
        <v>0.39</v>
      </c>
      <c r="W534" s="225">
        <v>0.4</v>
      </c>
      <c r="X534" s="225">
        <v>0.36</v>
      </c>
      <c r="Y534" s="225">
        <v>0.42</v>
      </c>
      <c r="Z534" s="223"/>
      <c r="AA534" s="224"/>
      <c r="AB534" s="224"/>
      <c r="AC534" s="224"/>
      <c r="AD534" s="224"/>
      <c r="AE534" s="224"/>
      <c r="AF534" s="224"/>
      <c r="AG534" s="224"/>
      <c r="AH534" s="224"/>
      <c r="AI534" s="224"/>
      <c r="AJ534" s="224"/>
      <c r="AK534" s="224"/>
      <c r="AL534" s="224"/>
      <c r="AM534" s="224"/>
      <c r="AN534" s="224"/>
      <c r="AO534" s="224"/>
      <c r="AP534" s="224"/>
      <c r="AQ534" s="224"/>
      <c r="AR534" s="224"/>
      <c r="AS534" s="224"/>
      <c r="AT534" s="224"/>
      <c r="AU534" s="224"/>
      <c r="AV534" s="224"/>
      <c r="AW534" s="224"/>
      <c r="AX534" s="224"/>
      <c r="AY534" s="224"/>
      <c r="AZ534" s="224"/>
      <c r="BA534" s="224"/>
      <c r="BB534" s="224"/>
      <c r="BC534" s="224"/>
      <c r="BD534" s="224"/>
      <c r="BE534" s="224"/>
      <c r="BF534" s="224"/>
      <c r="BG534" s="224"/>
      <c r="BH534" s="224"/>
      <c r="BI534" s="224"/>
      <c r="BJ534" s="224"/>
      <c r="BK534" s="224"/>
      <c r="BL534" s="224"/>
      <c r="BM534" s="226">
        <v>1</v>
      </c>
    </row>
    <row r="535" spans="1:65">
      <c r="A535" s="30"/>
      <c r="B535" s="19">
        <v>1</v>
      </c>
      <c r="C535" s="9">
        <v>2</v>
      </c>
      <c r="D535" s="244">
        <v>0.55000000000000004</v>
      </c>
      <c r="E535" s="24">
        <v>0.39</v>
      </c>
      <c r="F535" s="24">
        <v>0.43</v>
      </c>
      <c r="G535" s="24">
        <v>0.38</v>
      </c>
      <c r="H535" s="24">
        <v>0.40400000000000003</v>
      </c>
      <c r="I535" s="24">
        <v>0.33800000000000002</v>
      </c>
      <c r="J535" s="24">
        <v>0.38600000000000001</v>
      </c>
      <c r="K535" s="24">
        <v>0.374</v>
      </c>
      <c r="L535" s="24">
        <v>0.39</v>
      </c>
      <c r="M535" s="24">
        <v>0.4</v>
      </c>
      <c r="N535" s="24">
        <v>0.42</v>
      </c>
      <c r="O535" s="24">
        <v>0.39</v>
      </c>
      <c r="P535" s="24">
        <v>0.42830767423121141</v>
      </c>
      <c r="Q535" s="24">
        <v>0.43692010897702943</v>
      </c>
      <c r="R535" s="24">
        <v>0.42</v>
      </c>
      <c r="S535" s="24">
        <v>0.38</v>
      </c>
      <c r="T535" s="24">
        <v>0.41760000000000003</v>
      </c>
      <c r="U535" s="244">
        <v>0.50534500000000004</v>
      </c>
      <c r="V535" s="24">
        <v>0.4</v>
      </c>
      <c r="W535" s="24">
        <v>0.40999999999999992</v>
      </c>
      <c r="X535" s="24">
        <v>0.37</v>
      </c>
      <c r="Y535" s="24">
        <v>0.42</v>
      </c>
      <c r="Z535" s="223"/>
      <c r="AA535" s="224"/>
      <c r="AB535" s="224"/>
      <c r="AC535" s="224"/>
      <c r="AD535" s="224"/>
      <c r="AE535" s="224"/>
      <c r="AF535" s="224"/>
      <c r="AG535" s="224"/>
      <c r="AH535" s="224"/>
      <c r="AI535" s="224"/>
      <c r="AJ535" s="224"/>
      <c r="AK535" s="224"/>
      <c r="AL535" s="224"/>
      <c r="AM535" s="224"/>
      <c r="AN535" s="224"/>
      <c r="AO535" s="224"/>
      <c r="AP535" s="224"/>
      <c r="AQ535" s="224"/>
      <c r="AR535" s="224"/>
      <c r="AS535" s="224"/>
      <c r="AT535" s="224"/>
      <c r="AU535" s="224"/>
      <c r="AV535" s="224"/>
      <c r="AW535" s="224"/>
      <c r="AX535" s="224"/>
      <c r="AY535" s="224"/>
      <c r="AZ535" s="224"/>
      <c r="BA535" s="224"/>
      <c r="BB535" s="224"/>
      <c r="BC535" s="224"/>
      <c r="BD535" s="224"/>
      <c r="BE535" s="224"/>
      <c r="BF535" s="224"/>
      <c r="BG535" s="224"/>
      <c r="BH535" s="224"/>
      <c r="BI535" s="224"/>
      <c r="BJ535" s="224"/>
      <c r="BK535" s="224"/>
      <c r="BL535" s="224"/>
      <c r="BM535" s="226" t="e">
        <v>#N/A</v>
      </c>
    </row>
    <row r="536" spans="1:65">
      <c r="A536" s="30"/>
      <c r="B536" s="19">
        <v>1</v>
      </c>
      <c r="C536" s="9">
        <v>3</v>
      </c>
      <c r="D536" s="244">
        <v>0.53</v>
      </c>
      <c r="E536" s="24">
        <v>0.39</v>
      </c>
      <c r="F536" s="24">
        <v>0.43</v>
      </c>
      <c r="G536" s="24">
        <v>0.38600000000000001</v>
      </c>
      <c r="H536" s="24">
        <v>0.39800000000000002</v>
      </c>
      <c r="I536" s="24">
        <v>0.36199999999999999</v>
      </c>
      <c r="J536" s="24">
        <v>0.39800000000000002</v>
      </c>
      <c r="K536" s="24">
        <v>0.38</v>
      </c>
      <c r="L536" s="24">
        <v>0.4</v>
      </c>
      <c r="M536" s="24">
        <v>0.43</v>
      </c>
      <c r="N536" s="24">
        <v>0.4</v>
      </c>
      <c r="O536" s="24">
        <v>0.39</v>
      </c>
      <c r="P536" s="24">
        <v>0.3985700017566744</v>
      </c>
      <c r="Q536" s="24">
        <v>0.4490141170807892</v>
      </c>
      <c r="R536" s="24">
        <v>0.42</v>
      </c>
      <c r="S536" s="24">
        <v>0.38</v>
      </c>
      <c r="T536" s="24">
        <v>0.4098</v>
      </c>
      <c r="U536" s="244">
        <v>0.50944499999999993</v>
      </c>
      <c r="V536" s="24">
        <v>0.40999999999999992</v>
      </c>
      <c r="W536" s="24">
        <v>0.39</v>
      </c>
      <c r="X536" s="24">
        <v>0.36</v>
      </c>
      <c r="Y536" s="24">
        <v>0.42</v>
      </c>
      <c r="Z536" s="223"/>
      <c r="AA536" s="224"/>
      <c r="AB536" s="224"/>
      <c r="AC536" s="224"/>
      <c r="AD536" s="224"/>
      <c r="AE536" s="224"/>
      <c r="AF536" s="224"/>
      <c r="AG536" s="224"/>
      <c r="AH536" s="224"/>
      <c r="AI536" s="224"/>
      <c r="AJ536" s="224"/>
      <c r="AK536" s="224"/>
      <c r="AL536" s="224"/>
      <c r="AM536" s="224"/>
      <c r="AN536" s="224"/>
      <c r="AO536" s="224"/>
      <c r="AP536" s="224"/>
      <c r="AQ536" s="224"/>
      <c r="AR536" s="224"/>
      <c r="AS536" s="224"/>
      <c r="AT536" s="224"/>
      <c r="AU536" s="224"/>
      <c r="AV536" s="224"/>
      <c r="AW536" s="224"/>
      <c r="AX536" s="224"/>
      <c r="AY536" s="224"/>
      <c r="AZ536" s="224"/>
      <c r="BA536" s="224"/>
      <c r="BB536" s="224"/>
      <c r="BC536" s="224"/>
      <c r="BD536" s="224"/>
      <c r="BE536" s="224"/>
      <c r="BF536" s="224"/>
      <c r="BG536" s="224"/>
      <c r="BH536" s="224"/>
      <c r="BI536" s="224"/>
      <c r="BJ536" s="224"/>
      <c r="BK536" s="224"/>
      <c r="BL536" s="224"/>
      <c r="BM536" s="226">
        <v>16</v>
      </c>
    </row>
    <row r="537" spans="1:65">
      <c r="A537" s="30"/>
      <c r="B537" s="19">
        <v>1</v>
      </c>
      <c r="C537" s="9">
        <v>4</v>
      </c>
      <c r="D537" s="244">
        <v>0.57999999999999996</v>
      </c>
      <c r="E537" s="24">
        <v>0.38</v>
      </c>
      <c r="F537" s="24">
        <v>0.42</v>
      </c>
      <c r="G537" s="24">
        <v>0.38</v>
      </c>
      <c r="H537" s="24">
        <v>0.38</v>
      </c>
      <c r="I537" s="24">
        <v>0.36199999999999999</v>
      </c>
      <c r="J537" s="24">
        <v>0.39200000000000002</v>
      </c>
      <c r="K537" s="24">
        <v>0.374</v>
      </c>
      <c r="L537" s="24">
        <v>0.39</v>
      </c>
      <c r="M537" s="24">
        <v>0.4</v>
      </c>
      <c r="N537" s="245">
        <v>0.45000000000000007</v>
      </c>
      <c r="O537" s="24">
        <v>0.38</v>
      </c>
      <c r="P537" s="24">
        <v>0.40766104272309878</v>
      </c>
      <c r="Q537" s="24">
        <v>0.4175302771443945</v>
      </c>
      <c r="R537" s="24">
        <v>0.42</v>
      </c>
      <c r="S537" s="24">
        <v>0.38</v>
      </c>
      <c r="T537" s="24">
        <v>0.40899999999999997</v>
      </c>
      <c r="U537" s="244">
        <v>0.50787799999999994</v>
      </c>
      <c r="V537" s="24">
        <v>0.39</v>
      </c>
      <c r="W537" s="24">
        <v>0.4</v>
      </c>
      <c r="X537" s="24">
        <v>0.36</v>
      </c>
      <c r="Y537" s="24">
        <v>0.4</v>
      </c>
      <c r="Z537" s="223"/>
      <c r="AA537" s="224"/>
      <c r="AB537" s="224"/>
      <c r="AC537" s="224"/>
      <c r="AD537" s="224"/>
      <c r="AE537" s="224"/>
      <c r="AF537" s="224"/>
      <c r="AG537" s="224"/>
      <c r="AH537" s="224"/>
      <c r="AI537" s="224"/>
      <c r="AJ537" s="224"/>
      <c r="AK537" s="224"/>
      <c r="AL537" s="224"/>
      <c r="AM537" s="224"/>
      <c r="AN537" s="224"/>
      <c r="AO537" s="224"/>
      <c r="AP537" s="224"/>
      <c r="AQ537" s="224"/>
      <c r="AR537" s="224"/>
      <c r="AS537" s="224"/>
      <c r="AT537" s="224"/>
      <c r="AU537" s="224"/>
      <c r="AV537" s="224"/>
      <c r="AW537" s="224"/>
      <c r="AX537" s="224"/>
      <c r="AY537" s="224"/>
      <c r="AZ537" s="224"/>
      <c r="BA537" s="224"/>
      <c r="BB537" s="224"/>
      <c r="BC537" s="224"/>
      <c r="BD537" s="224"/>
      <c r="BE537" s="224"/>
      <c r="BF537" s="224"/>
      <c r="BG537" s="224"/>
      <c r="BH537" s="224"/>
      <c r="BI537" s="224"/>
      <c r="BJ537" s="224"/>
      <c r="BK537" s="224"/>
      <c r="BL537" s="224"/>
      <c r="BM537" s="226">
        <v>0.39593412153511531</v>
      </c>
    </row>
    <row r="538" spans="1:65">
      <c r="A538" s="30"/>
      <c r="B538" s="19">
        <v>1</v>
      </c>
      <c r="C538" s="9">
        <v>5</v>
      </c>
      <c r="D538" s="244">
        <v>0.56000000000000005</v>
      </c>
      <c r="E538" s="24">
        <v>0.39</v>
      </c>
      <c r="F538" s="24">
        <v>0.44</v>
      </c>
      <c r="G538" s="24">
        <v>0.38600000000000001</v>
      </c>
      <c r="H538" s="24">
        <v>0.38600000000000001</v>
      </c>
      <c r="I538" s="24">
        <v>0.36199999999999999</v>
      </c>
      <c r="J538" s="24">
        <v>0.38600000000000001</v>
      </c>
      <c r="K538" s="24">
        <v>0.374</v>
      </c>
      <c r="L538" s="24">
        <v>0.4</v>
      </c>
      <c r="M538" s="24">
        <v>0.39</v>
      </c>
      <c r="N538" s="24">
        <v>0.40999999999999992</v>
      </c>
      <c r="O538" s="24">
        <v>0.4</v>
      </c>
      <c r="P538" s="24">
        <v>0.41205321276896711</v>
      </c>
      <c r="Q538" s="24">
        <v>0.41584853160438995</v>
      </c>
      <c r="R538" s="24">
        <v>0.43</v>
      </c>
      <c r="S538" s="24">
        <v>0.38999999999999996</v>
      </c>
      <c r="T538" s="24">
        <v>0.41209999999999997</v>
      </c>
      <c r="U538" s="244">
        <v>0.49583500000000003</v>
      </c>
      <c r="V538" s="24">
        <v>0.4</v>
      </c>
      <c r="W538" s="24">
        <v>0.39</v>
      </c>
      <c r="X538" s="24">
        <v>0.36</v>
      </c>
      <c r="Y538" s="24">
        <v>0.42</v>
      </c>
      <c r="Z538" s="223"/>
      <c r="AA538" s="224"/>
      <c r="AB538" s="224"/>
      <c r="AC538" s="224"/>
      <c r="AD538" s="224"/>
      <c r="AE538" s="224"/>
      <c r="AF538" s="224"/>
      <c r="AG538" s="224"/>
      <c r="AH538" s="224"/>
      <c r="AI538" s="224"/>
      <c r="AJ538" s="224"/>
      <c r="AK538" s="224"/>
      <c r="AL538" s="224"/>
      <c r="AM538" s="224"/>
      <c r="AN538" s="224"/>
      <c r="AO538" s="224"/>
      <c r="AP538" s="224"/>
      <c r="AQ538" s="224"/>
      <c r="AR538" s="224"/>
      <c r="AS538" s="224"/>
      <c r="AT538" s="224"/>
      <c r="AU538" s="224"/>
      <c r="AV538" s="224"/>
      <c r="AW538" s="224"/>
      <c r="AX538" s="224"/>
      <c r="AY538" s="224"/>
      <c r="AZ538" s="224"/>
      <c r="BA538" s="224"/>
      <c r="BB538" s="224"/>
      <c r="BC538" s="224"/>
      <c r="BD538" s="224"/>
      <c r="BE538" s="224"/>
      <c r="BF538" s="224"/>
      <c r="BG538" s="224"/>
      <c r="BH538" s="224"/>
      <c r="BI538" s="224"/>
      <c r="BJ538" s="224"/>
      <c r="BK538" s="224"/>
      <c r="BL538" s="224"/>
      <c r="BM538" s="226">
        <v>143</v>
      </c>
    </row>
    <row r="539" spans="1:65">
      <c r="A539" s="30"/>
      <c r="B539" s="19">
        <v>1</v>
      </c>
      <c r="C539" s="9">
        <v>6</v>
      </c>
      <c r="D539" s="244">
        <v>0.57999999999999996</v>
      </c>
      <c r="E539" s="24">
        <v>0.4</v>
      </c>
      <c r="F539" s="24">
        <v>0.40999999999999992</v>
      </c>
      <c r="G539" s="245">
        <v>0.40400000000000003</v>
      </c>
      <c r="H539" s="24">
        <v>0.38600000000000001</v>
      </c>
      <c r="I539" s="24">
        <v>0.36199999999999999</v>
      </c>
      <c r="J539" s="24">
        <v>0.38600000000000001</v>
      </c>
      <c r="K539" s="24">
        <v>0.36799999999999999</v>
      </c>
      <c r="L539" s="24">
        <v>0.4</v>
      </c>
      <c r="M539" s="24">
        <v>0.36</v>
      </c>
      <c r="N539" s="24">
        <v>0.40999999999999992</v>
      </c>
      <c r="O539" s="24">
        <v>0.39</v>
      </c>
      <c r="P539" s="24">
        <v>0.3983598666214605</v>
      </c>
      <c r="Q539" s="24">
        <v>0.40709706810356366</v>
      </c>
      <c r="R539" s="24">
        <v>0.42</v>
      </c>
      <c r="S539" s="24">
        <v>0.38</v>
      </c>
      <c r="T539" s="24">
        <v>0.39839999999999998</v>
      </c>
      <c r="U539" s="244">
        <v>0.50527100000000003</v>
      </c>
      <c r="V539" s="24">
        <v>0.39</v>
      </c>
      <c r="W539" s="24">
        <v>0.4</v>
      </c>
      <c r="X539" s="24">
        <v>0.36</v>
      </c>
      <c r="Y539" s="24">
        <v>0.42</v>
      </c>
      <c r="Z539" s="223"/>
      <c r="AA539" s="224"/>
      <c r="AB539" s="224"/>
      <c r="AC539" s="224"/>
      <c r="AD539" s="224"/>
      <c r="AE539" s="224"/>
      <c r="AF539" s="224"/>
      <c r="AG539" s="224"/>
      <c r="AH539" s="224"/>
      <c r="AI539" s="224"/>
      <c r="AJ539" s="224"/>
      <c r="AK539" s="224"/>
      <c r="AL539" s="224"/>
      <c r="AM539" s="224"/>
      <c r="AN539" s="224"/>
      <c r="AO539" s="224"/>
      <c r="AP539" s="224"/>
      <c r="AQ539" s="224"/>
      <c r="AR539" s="224"/>
      <c r="AS539" s="224"/>
      <c r="AT539" s="224"/>
      <c r="AU539" s="224"/>
      <c r="AV539" s="224"/>
      <c r="AW539" s="224"/>
      <c r="AX539" s="224"/>
      <c r="AY539" s="224"/>
      <c r="AZ539" s="224"/>
      <c r="BA539" s="224"/>
      <c r="BB539" s="224"/>
      <c r="BC539" s="224"/>
      <c r="BD539" s="224"/>
      <c r="BE539" s="224"/>
      <c r="BF539" s="224"/>
      <c r="BG539" s="224"/>
      <c r="BH539" s="224"/>
      <c r="BI539" s="224"/>
      <c r="BJ539" s="224"/>
      <c r="BK539" s="224"/>
      <c r="BL539" s="224"/>
      <c r="BM539" s="56"/>
    </row>
    <row r="540" spans="1:65">
      <c r="A540" s="30"/>
      <c r="B540" s="20" t="s">
        <v>238</v>
      </c>
      <c r="C540" s="12"/>
      <c r="D540" s="227">
        <v>0.55333333333333334</v>
      </c>
      <c r="E540" s="227">
        <v>0.38999999999999996</v>
      </c>
      <c r="F540" s="227">
        <v>0.42499999999999999</v>
      </c>
      <c r="G540" s="227">
        <v>0.38599999999999995</v>
      </c>
      <c r="H540" s="227">
        <v>0.39200000000000007</v>
      </c>
      <c r="I540" s="227">
        <v>0.35400000000000004</v>
      </c>
      <c r="J540" s="227">
        <v>0.39100000000000001</v>
      </c>
      <c r="K540" s="227">
        <v>0.373</v>
      </c>
      <c r="L540" s="227">
        <v>0.39500000000000002</v>
      </c>
      <c r="M540" s="227">
        <v>0.39833333333333337</v>
      </c>
      <c r="N540" s="227">
        <v>0.41500000000000004</v>
      </c>
      <c r="O540" s="227">
        <v>0.39166666666666666</v>
      </c>
      <c r="P540" s="227">
        <v>0.40611202884231629</v>
      </c>
      <c r="Q540" s="227">
        <v>0.42694231718986436</v>
      </c>
      <c r="R540" s="227">
        <v>0.41999999999999993</v>
      </c>
      <c r="S540" s="227">
        <v>0.38166666666666665</v>
      </c>
      <c r="T540" s="227">
        <v>0.41061666666666669</v>
      </c>
      <c r="U540" s="227">
        <v>0.5051093333333333</v>
      </c>
      <c r="V540" s="227">
        <v>0.39666666666666667</v>
      </c>
      <c r="W540" s="227">
        <v>0.39833333333333337</v>
      </c>
      <c r="X540" s="227">
        <v>0.36166666666666658</v>
      </c>
      <c r="Y540" s="227">
        <v>0.41666666666666669</v>
      </c>
      <c r="Z540" s="223"/>
      <c r="AA540" s="224"/>
      <c r="AB540" s="224"/>
      <c r="AC540" s="224"/>
      <c r="AD540" s="224"/>
      <c r="AE540" s="224"/>
      <c r="AF540" s="224"/>
      <c r="AG540" s="224"/>
      <c r="AH540" s="224"/>
      <c r="AI540" s="224"/>
      <c r="AJ540" s="224"/>
      <c r="AK540" s="224"/>
      <c r="AL540" s="224"/>
      <c r="AM540" s="224"/>
      <c r="AN540" s="224"/>
      <c r="AO540" s="224"/>
      <c r="AP540" s="224"/>
      <c r="AQ540" s="224"/>
      <c r="AR540" s="224"/>
      <c r="AS540" s="224"/>
      <c r="AT540" s="224"/>
      <c r="AU540" s="224"/>
      <c r="AV540" s="224"/>
      <c r="AW540" s="224"/>
      <c r="AX540" s="224"/>
      <c r="AY540" s="224"/>
      <c r="AZ540" s="224"/>
      <c r="BA540" s="224"/>
      <c r="BB540" s="224"/>
      <c r="BC540" s="224"/>
      <c r="BD540" s="224"/>
      <c r="BE540" s="224"/>
      <c r="BF540" s="224"/>
      <c r="BG540" s="224"/>
      <c r="BH540" s="224"/>
      <c r="BI540" s="224"/>
      <c r="BJ540" s="224"/>
      <c r="BK540" s="224"/>
      <c r="BL540" s="224"/>
      <c r="BM540" s="56"/>
    </row>
    <row r="541" spans="1:65">
      <c r="A541" s="30"/>
      <c r="B541" s="3" t="s">
        <v>239</v>
      </c>
      <c r="C541" s="29"/>
      <c r="D541" s="24">
        <v>0.55500000000000005</v>
      </c>
      <c r="E541" s="24">
        <v>0.39</v>
      </c>
      <c r="F541" s="24">
        <v>0.42499999999999999</v>
      </c>
      <c r="G541" s="24">
        <v>0.38300000000000001</v>
      </c>
      <c r="H541" s="24">
        <v>0.39200000000000002</v>
      </c>
      <c r="I541" s="24">
        <v>0.36199999999999999</v>
      </c>
      <c r="J541" s="24">
        <v>0.38900000000000001</v>
      </c>
      <c r="K541" s="24">
        <v>0.374</v>
      </c>
      <c r="L541" s="24">
        <v>0.39500000000000002</v>
      </c>
      <c r="M541" s="24">
        <v>0.4</v>
      </c>
      <c r="N541" s="24">
        <v>0.40999999999999992</v>
      </c>
      <c r="O541" s="24">
        <v>0.39</v>
      </c>
      <c r="P541" s="24">
        <v>0.40311552223988656</v>
      </c>
      <c r="Q541" s="24">
        <v>0.42638703868670713</v>
      </c>
      <c r="R541" s="24">
        <v>0.42</v>
      </c>
      <c r="S541" s="24">
        <v>0.38</v>
      </c>
      <c r="T541" s="24">
        <v>0.41094999999999998</v>
      </c>
      <c r="U541" s="24">
        <v>0.50611349999999999</v>
      </c>
      <c r="V541" s="24">
        <v>0.39500000000000002</v>
      </c>
      <c r="W541" s="24">
        <v>0.4</v>
      </c>
      <c r="X541" s="24">
        <v>0.36</v>
      </c>
      <c r="Y541" s="24">
        <v>0.42</v>
      </c>
      <c r="Z541" s="223"/>
      <c r="AA541" s="224"/>
      <c r="AB541" s="224"/>
      <c r="AC541" s="224"/>
      <c r="AD541" s="224"/>
      <c r="AE541" s="224"/>
      <c r="AF541" s="224"/>
      <c r="AG541" s="224"/>
      <c r="AH541" s="224"/>
      <c r="AI541" s="224"/>
      <c r="AJ541" s="224"/>
      <c r="AK541" s="224"/>
      <c r="AL541" s="224"/>
      <c r="AM541" s="224"/>
      <c r="AN541" s="224"/>
      <c r="AO541" s="224"/>
      <c r="AP541" s="224"/>
      <c r="AQ541" s="224"/>
      <c r="AR541" s="224"/>
      <c r="AS541" s="224"/>
      <c r="AT541" s="224"/>
      <c r="AU541" s="224"/>
      <c r="AV541" s="224"/>
      <c r="AW541" s="224"/>
      <c r="AX541" s="224"/>
      <c r="AY541" s="224"/>
      <c r="AZ541" s="224"/>
      <c r="BA541" s="224"/>
      <c r="BB541" s="224"/>
      <c r="BC541" s="224"/>
      <c r="BD541" s="224"/>
      <c r="BE541" s="224"/>
      <c r="BF541" s="224"/>
      <c r="BG541" s="224"/>
      <c r="BH541" s="224"/>
      <c r="BI541" s="224"/>
      <c r="BJ541" s="224"/>
      <c r="BK541" s="224"/>
      <c r="BL541" s="224"/>
      <c r="BM541" s="56"/>
    </row>
    <row r="542" spans="1:65">
      <c r="A542" s="30"/>
      <c r="B542" s="3" t="s">
        <v>240</v>
      </c>
      <c r="C542" s="29"/>
      <c r="D542" s="24">
        <v>2.5033311140691426E-2</v>
      </c>
      <c r="E542" s="24">
        <v>6.324555320336764E-3</v>
      </c>
      <c r="F542" s="24">
        <v>1.0488088481701541E-2</v>
      </c>
      <c r="G542" s="24">
        <v>9.2951600308978088E-3</v>
      </c>
      <c r="H542" s="24">
        <v>9.2951600308978088E-3</v>
      </c>
      <c r="I542" s="24">
        <v>1.2393546707863716E-2</v>
      </c>
      <c r="J542" s="24">
        <v>5.8991524815010556E-3</v>
      </c>
      <c r="K542" s="24">
        <v>4.5166359162544896E-3</v>
      </c>
      <c r="L542" s="24">
        <v>5.4772255750516656E-3</v>
      </c>
      <c r="M542" s="24">
        <v>2.3166067138525401E-2</v>
      </c>
      <c r="N542" s="24">
        <v>1.8708286933869733E-2</v>
      </c>
      <c r="O542" s="24">
        <v>7.5277265270908165E-3</v>
      </c>
      <c r="P542" s="24">
        <v>1.3072426538530959E-2</v>
      </c>
      <c r="Q542" s="24">
        <v>1.5881610672433443E-2</v>
      </c>
      <c r="R542" s="24">
        <v>6.3245553203367822E-3</v>
      </c>
      <c r="S542" s="24">
        <v>4.0824829046386115E-3</v>
      </c>
      <c r="T542" s="24">
        <v>6.953104822068114E-3</v>
      </c>
      <c r="U542" s="24">
        <v>4.8104220466260901E-3</v>
      </c>
      <c r="V542" s="24">
        <v>8.1649658092772318E-3</v>
      </c>
      <c r="W542" s="24">
        <v>7.5277265270907827E-3</v>
      </c>
      <c r="X542" s="24">
        <v>4.0824829046386332E-3</v>
      </c>
      <c r="Y542" s="24">
        <v>8.1649658092772439E-3</v>
      </c>
      <c r="Z542" s="223"/>
      <c r="AA542" s="224"/>
      <c r="AB542" s="224"/>
      <c r="AC542" s="224"/>
      <c r="AD542" s="224"/>
      <c r="AE542" s="224"/>
      <c r="AF542" s="224"/>
      <c r="AG542" s="224"/>
      <c r="AH542" s="224"/>
      <c r="AI542" s="224"/>
      <c r="AJ542" s="224"/>
      <c r="AK542" s="224"/>
      <c r="AL542" s="224"/>
      <c r="AM542" s="224"/>
      <c r="AN542" s="224"/>
      <c r="AO542" s="224"/>
      <c r="AP542" s="224"/>
      <c r="AQ542" s="224"/>
      <c r="AR542" s="224"/>
      <c r="AS542" s="224"/>
      <c r="AT542" s="224"/>
      <c r="AU542" s="224"/>
      <c r="AV542" s="224"/>
      <c r="AW542" s="224"/>
      <c r="AX542" s="224"/>
      <c r="AY542" s="224"/>
      <c r="AZ542" s="224"/>
      <c r="BA542" s="224"/>
      <c r="BB542" s="224"/>
      <c r="BC542" s="224"/>
      <c r="BD542" s="224"/>
      <c r="BE542" s="224"/>
      <c r="BF542" s="224"/>
      <c r="BG542" s="224"/>
      <c r="BH542" s="224"/>
      <c r="BI542" s="224"/>
      <c r="BJ542" s="224"/>
      <c r="BK542" s="224"/>
      <c r="BL542" s="224"/>
      <c r="BM542" s="56"/>
    </row>
    <row r="543" spans="1:65">
      <c r="A543" s="30"/>
      <c r="B543" s="3" t="s">
        <v>87</v>
      </c>
      <c r="C543" s="29"/>
      <c r="D543" s="13">
        <v>4.5240923748237516E-2</v>
      </c>
      <c r="E543" s="13">
        <v>1.6216808513684011E-2</v>
      </c>
      <c r="F543" s="13">
        <v>2.4677855251062451E-2</v>
      </c>
      <c r="G543" s="13">
        <v>2.4080725468647177E-2</v>
      </c>
      <c r="H543" s="13">
        <v>2.3712142935963795E-2</v>
      </c>
      <c r="I543" s="13">
        <v>3.5010018948767554E-2</v>
      </c>
      <c r="J543" s="13">
        <v>1.5087346500002699E-2</v>
      </c>
      <c r="K543" s="13">
        <v>1.2108943475213109E-2</v>
      </c>
      <c r="L543" s="13">
        <v>1.3866393860890293E-2</v>
      </c>
      <c r="M543" s="13">
        <v>5.8157490724331545E-2</v>
      </c>
      <c r="N543" s="13">
        <v>4.5080209479204172E-2</v>
      </c>
      <c r="O543" s="13">
        <v>1.9219727303210594E-2</v>
      </c>
      <c r="P543" s="13">
        <v>3.2189212852906345E-2</v>
      </c>
      <c r="Q543" s="13">
        <v>3.7198492707319931E-2</v>
      </c>
      <c r="R543" s="13">
        <v>1.5058465048420913E-2</v>
      </c>
      <c r="S543" s="13">
        <v>1.0696461758878459E-2</v>
      </c>
      <c r="T543" s="13">
        <v>1.6933323429154802E-2</v>
      </c>
      <c r="U543" s="13">
        <v>9.5235263519701813E-3</v>
      </c>
      <c r="V543" s="13">
        <v>2.0583947418345964E-2</v>
      </c>
      <c r="W543" s="13">
        <v>1.8898058227006149E-2</v>
      </c>
      <c r="X543" s="13">
        <v>1.1287971164899449E-2</v>
      </c>
      <c r="Y543" s="13">
        <v>1.9595917942265385E-2</v>
      </c>
      <c r="Z543" s="156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241</v>
      </c>
      <c r="C544" s="29"/>
      <c r="D544" s="13">
        <v>0.39753889154071897</v>
      </c>
      <c r="E544" s="13">
        <v>-1.4987648733348791E-2</v>
      </c>
      <c r="F544" s="13">
        <v>7.3410895611094373E-2</v>
      </c>
      <c r="G544" s="13">
        <v>-2.5090339515570936E-2</v>
      </c>
      <c r="H544" s="13">
        <v>-9.9363033422374958E-3</v>
      </c>
      <c r="I544" s="13">
        <v>-0.10591186577334721</v>
      </c>
      <c r="J544" s="13">
        <v>-1.2461976037793199E-2</v>
      </c>
      <c r="K544" s="13">
        <v>-5.7924084557792521E-2</v>
      </c>
      <c r="L544" s="13">
        <v>-2.3592852555710531E-3</v>
      </c>
      <c r="M544" s="13">
        <v>6.0596237296139943E-3</v>
      </c>
      <c r="N544" s="13">
        <v>4.8154168655539342E-2</v>
      </c>
      <c r="O544" s="13">
        <v>-1.0778194240756211E-2</v>
      </c>
      <c r="P544" s="13">
        <v>2.5706062583692457E-2</v>
      </c>
      <c r="Q544" s="13">
        <v>7.8316553103642939E-2</v>
      </c>
      <c r="R544" s="13">
        <v>6.0782532133316636E-2</v>
      </c>
      <c r="S544" s="13">
        <v>-3.6034921196311354E-2</v>
      </c>
      <c r="T544" s="13">
        <v>3.7083303340020857E-2</v>
      </c>
      <c r="U544" s="13">
        <v>0.27574085147024952</v>
      </c>
      <c r="V544" s="13">
        <v>1.8501692370214151E-3</v>
      </c>
      <c r="W544" s="13">
        <v>6.0596237296139943E-3</v>
      </c>
      <c r="X544" s="13">
        <v>-8.654837510742186E-2</v>
      </c>
      <c r="Y544" s="13">
        <v>5.2363623148131699E-2</v>
      </c>
      <c r="Z544" s="156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242</v>
      </c>
      <c r="C545" s="47"/>
      <c r="D545" s="45">
        <v>7.26</v>
      </c>
      <c r="E545" s="45">
        <v>0.35</v>
      </c>
      <c r="F545" s="45">
        <v>1.28</v>
      </c>
      <c r="G545" s="45">
        <v>0.54</v>
      </c>
      <c r="H545" s="45">
        <v>0.26</v>
      </c>
      <c r="I545" s="45">
        <v>2.04</v>
      </c>
      <c r="J545" s="45">
        <v>0.3</v>
      </c>
      <c r="K545" s="45">
        <v>1.1499999999999999</v>
      </c>
      <c r="L545" s="45">
        <v>0.12</v>
      </c>
      <c r="M545" s="45">
        <v>0.04</v>
      </c>
      <c r="N545" s="45">
        <v>0.82</v>
      </c>
      <c r="O545" s="45">
        <v>0.27</v>
      </c>
      <c r="P545" s="45">
        <v>0.4</v>
      </c>
      <c r="Q545" s="45">
        <v>1.37</v>
      </c>
      <c r="R545" s="45">
        <v>1.05</v>
      </c>
      <c r="S545" s="45">
        <v>0.74</v>
      </c>
      <c r="T545" s="45">
        <v>0.61</v>
      </c>
      <c r="U545" s="45">
        <v>5.01</v>
      </c>
      <c r="V545" s="45">
        <v>0.04</v>
      </c>
      <c r="W545" s="45">
        <v>0.04</v>
      </c>
      <c r="X545" s="45">
        <v>1.67</v>
      </c>
      <c r="Y545" s="45">
        <v>0.89</v>
      </c>
      <c r="Z545" s="156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BM546" s="55"/>
    </row>
    <row r="547" spans="1:65" ht="15">
      <c r="B547" s="8" t="s">
        <v>641</v>
      </c>
      <c r="BM547" s="28" t="s">
        <v>67</v>
      </c>
    </row>
    <row r="548" spans="1:65" ht="15">
      <c r="A548" s="25" t="s">
        <v>56</v>
      </c>
      <c r="B548" s="18" t="s">
        <v>114</v>
      </c>
      <c r="C548" s="15" t="s">
        <v>115</v>
      </c>
      <c r="D548" s="16" t="s">
        <v>234</v>
      </c>
      <c r="E548" s="17" t="s">
        <v>234</v>
      </c>
      <c r="F548" s="17" t="s">
        <v>234</v>
      </c>
      <c r="G548" s="17" t="s">
        <v>234</v>
      </c>
      <c r="H548" s="17" t="s">
        <v>234</v>
      </c>
      <c r="I548" s="17" t="s">
        <v>234</v>
      </c>
      <c r="J548" s="17" t="s">
        <v>234</v>
      </c>
      <c r="K548" s="17" t="s">
        <v>234</v>
      </c>
      <c r="L548" s="17" t="s">
        <v>234</v>
      </c>
      <c r="M548" s="17" t="s">
        <v>234</v>
      </c>
      <c r="N548" s="17" t="s">
        <v>234</v>
      </c>
      <c r="O548" s="17" t="s">
        <v>234</v>
      </c>
      <c r="P548" s="17" t="s">
        <v>234</v>
      </c>
      <c r="Q548" s="17" t="s">
        <v>234</v>
      </c>
      <c r="R548" s="17" t="s">
        <v>234</v>
      </c>
      <c r="S548" s="17" t="s">
        <v>234</v>
      </c>
      <c r="T548" s="17" t="s">
        <v>234</v>
      </c>
      <c r="U548" s="17" t="s">
        <v>234</v>
      </c>
      <c r="V548" s="17" t="s">
        <v>234</v>
      </c>
      <c r="W548" s="17" t="s">
        <v>234</v>
      </c>
      <c r="X548" s="17" t="s">
        <v>234</v>
      </c>
      <c r="Y548" s="17" t="s">
        <v>234</v>
      </c>
      <c r="Z548" s="156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235</v>
      </c>
      <c r="C549" s="9" t="s">
        <v>235</v>
      </c>
      <c r="D549" s="153" t="s">
        <v>245</v>
      </c>
      <c r="E549" s="155" t="s">
        <v>246</v>
      </c>
      <c r="F549" s="155" t="s">
        <v>247</v>
      </c>
      <c r="G549" s="155" t="s">
        <v>248</v>
      </c>
      <c r="H549" s="155" t="s">
        <v>249</v>
      </c>
      <c r="I549" s="155" t="s">
        <v>250</v>
      </c>
      <c r="J549" s="155" t="s">
        <v>251</v>
      </c>
      <c r="K549" s="155" t="s">
        <v>252</v>
      </c>
      <c r="L549" s="155" t="s">
        <v>253</v>
      </c>
      <c r="M549" s="155" t="s">
        <v>254</v>
      </c>
      <c r="N549" s="155" t="s">
        <v>255</v>
      </c>
      <c r="O549" s="155" t="s">
        <v>256</v>
      </c>
      <c r="P549" s="155" t="s">
        <v>257</v>
      </c>
      <c r="Q549" s="155" t="s">
        <v>259</v>
      </c>
      <c r="R549" s="155" t="s">
        <v>260</v>
      </c>
      <c r="S549" s="155" t="s">
        <v>261</v>
      </c>
      <c r="T549" s="155" t="s">
        <v>264</v>
      </c>
      <c r="U549" s="155" t="s">
        <v>267</v>
      </c>
      <c r="V549" s="155" t="s">
        <v>269</v>
      </c>
      <c r="W549" s="155" t="s">
        <v>270</v>
      </c>
      <c r="X549" s="155" t="s">
        <v>271</v>
      </c>
      <c r="Y549" s="155" t="s">
        <v>236</v>
      </c>
      <c r="Z549" s="156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337</v>
      </c>
      <c r="E550" s="11" t="s">
        <v>337</v>
      </c>
      <c r="F550" s="11" t="s">
        <v>104</v>
      </c>
      <c r="G550" s="11" t="s">
        <v>104</v>
      </c>
      <c r="H550" s="11" t="s">
        <v>104</v>
      </c>
      <c r="I550" s="11" t="s">
        <v>104</v>
      </c>
      <c r="J550" s="11" t="s">
        <v>104</v>
      </c>
      <c r="K550" s="11" t="s">
        <v>104</v>
      </c>
      <c r="L550" s="11" t="s">
        <v>337</v>
      </c>
      <c r="M550" s="11" t="s">
        <v>104</v>
      </c>
      <c r="N550" s="11" t="s">
        <v>104</v>
      </c>
      <c r="O550" s="11" t="s">
        <v>104</v>
      </c>
      <c r="P550" s="11" t="s">
        <v>337</v>
      </c>
      <c r="Q550" s="11" t="s">
        <v>104</v>
      </c>
      <c r="R550" s="11" t="s">
        <v>104</v>
      </c>
      <c r="S550" s="11" t="s">
        <v>337</v>
      </c>
      <c r="T550" s="11" t="s">
        <v>103</v>
      </c>
      <c r="U550" s="11" t="s">
        <v>104</v>
      </c>
      <c r="V550" s="11" t="s">
        <v>104</v>
      </c>
      <c r="W550" s="11" t="s">
        <v>104</v>
      </c>
      <c r="X550" s="11" t="s">
        <v>104</v>
      </c>
      <c r="Y550" s="11" t="s">
        <v>337</v>
      </c>
      <c r="Z550" s="156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156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25">
        <v>0.7046</v>
      </c>
      <c r="E552" s="225">
        <v>0.74399999999999999</v>
      </c>
      <c r="F552" s="225">
        <v>0.73280000000000001</v>
      </c>
      <c r="G552" s="225">
        <v>0.69699999999999995</v>
      </c>
      <c r="H552" s="225">
        <v>0.72</v>
      </c>
      <c r="I552" s="225">
        <v>0.70499999999999996</v>
      </c>
      <c r="J552" s="225">
        <v>0.70499999999999996</v>
      </c>
      <c r="K552" s="225">
        <v>0.68899999999999995</v>
      </c>
      <c r="L552" s="225">
        <v>0.72099999999999997</v>
      </c>
      <c r="M552" s="225">
        <v>0.74880000000000002</v>
      </c>
      <c r="N552" s="225">
        <v>0.73</v>
      </c>
      <c r="O552" s="225">
        <v>0.66590000000000005</v>
      </c>
      <c r="P552" s="225">
        <v>0.69139044703541452</v>
      </c>
      <c r="Q552" s="242">
        <v>0.81602882828664502</v>
      </c>
      <c r="R552" s="225">
        <v>0.68230000000000002</v>
      </c>
      <c r="S552" s="225">
        <v>0.71399999999999997</v>
      </c>
      <c r="T552" s="225">
        <v>0.71450000000000002</v>
      </c>
      <c r="U552" s="225">
        <v>0.70140000000000002</v>
      </c>
      <c r="V552" s="225">
        <v>0.73909999999999998</v>
      </c>
      <c r="W552" s="242">
        <v>0.64</v>
      </c>
      <c r="X552" s="225">
        <v>0.73</v>
      </c>
      <c r="Y552" s="225">
        <v>0.72</v>
      </c>
      <c r="Z552" s="223"/>
      <c r="AA552" s="224"/>
      <c r="AB552" s="224"/>
      <c r="AC552" s="224"/>
      <c r="AD552" s="224"/>
      <c r="AE552" s="224"/>
      <c r="AF552" s="224"/>
      <c r="AG552" s="224"/>
      <c r="AH552" s="224"/>
      <c r="AI552" s="224"/>
      <c r="AJ552" s="224"/>
      <c r="AK552" s="224"/>
      <c r="AL552" s="224"/>
      <c r="AM552" s="224"/>
      <c r="AN552" s="224"/>
      <c r="AO552" s="224"/>
      <c r="AP552" s="224"/>
      <c r="AQ552" s="224"/>
      <c r="AR552" s="224"/>
      <c r="AS552" s="224"/>
      <c r="AT552" s="224"/>
      <c r="AU552" s="224"/>
      <c r="AV552" s="224"/>
      <c r="AW552" s="224"/>
      <c r="AX552" s="224"/>
      <c r="AY552" s="224"/>
      <c r="AZ552" s="224"/>
      <c r="BA552" s="224"/>
      <c r="BB552" s="224"/>
      <c r="BC552" s="224"/>
      <c r="BD552" s="224"/>
      <c r="BE552" s="224"/>
      <c r="BF552" s="224"/>
      <c r="BG552" s="224"/>
      <c r="BH552" s="224"/>
      <c r="BI552" s="224"/>
      <c r="BJ552" s="224"/>
      <c r="BK552" s="224"/>
      <c r="BL552" s="224"/>
      <c r="BM552" s="226">
        <v>1</v>
      </c>
    </row>
    <row r="553" spans="1:65">
      <c r="A553" s="30"/>
      <c r="B553" s="19">
        <v>1</v>
      </c>
      <c r="C553" s="9">
        <v>2</v>
      </c>
      <c r="D553" s="24">
        <v>0.70650000000000002</v>
      </c>
      <c r="E553" s="24">
        <v>0.745</v>
      </c>
      <c r="F553" s="24">
        <v>0.74239999999999995</v>
      </c>
      <c r="G553" s="24">
        <v>0.71299999999999997</v>
      </c>
      <c r="H553" s="24">
        <v>0.72799999999999998</v>
      </c>
      <c r="I553" s="24">
        <v>0.70499999999999996</v>
      </c>
      <c r="J553" s="24">
        <v>0.69699999999999995</v>
      </c>
      <c r="K553" s="24">
        <v>0.68899999999999995</v>
      </c>
      <c r="L553" s="24">
        <v>0.72300000000000009</v>
      </c>
      <c r="M553" s="24">
        <v>0.73930000000000007</v>
      </c>
      <c r="N553" s="24">
        <v>0.71</v>
      </c>
      <c r="O553" s="24">
        <v>0.65259999999999996</v>
      </c>
      <c r="P553" s="24">
        <v>0.683307586570023</v>
      </c>
      <c r="Q553" s="244">
        <v>0.81711059755390558</v>
      </c>
      <c r="R553" s="24">
        <v>0.69579999999999997</v>
      </c>
      <c r="S553" s="24">
        <v>0.71299999999999997</v>
      </c>
      <c r="T553" s="24">
        <v>0.71809999999999996</v>
      </c>
      <c r="U553" s="24">
        <v>0.70479999999999998</v>
      </c>
      <c r="V553" s="24">
        <v>0.73050000000000004</v>
      </c>
      <c r="W553" s="244">
        <v>0.63600000000000001</v>
      </c>
      <c r="X553" s="24">
        <v>0.74</v>
      </c>
      <c r="Y553" s="24">
        <v>0.71</v>
      </c>
      <c r="Z553" s="223"/>
      <c r="AA553" s="224"/>
      <c r="AB553" s="224"/>
      <c r="AC553" s="224"/>
      <c r="AD553" s="224"/>
      <c r="AE553" s="224"/>
      <c r="AF553" s="224"/>
      <c r="AG553" s="224"/>
      <c r="AH553" s="224"/>
      <c r="AI553" s="224"/>
      <c r="AJ553" s="224"/>
      <c r="AK553" s="224"/>
      <c r="AL553" s="224"/>
      <c r="AM553" s="224"/>
      <c r="AN553" s="224"/>
      <c r="AO553" s="224"/>
      <c r="AP553" s="224"/>
      <c r="AQ553" s="224"/>
      <c r="AR553" s="224"/>
      <c r="AS553" s="224"/>
      <c r="AT553" s="224"/>
      <c r="AU553" s="224"/>
      <c r="AV553" s="224"/>
      <c r="AW553" s="224"/>
      <c r="AX553" s="224"/>
      <c r="AY553" s="224"/>
      <c r="AZ553" s="224"/>
      <c r="BA553" s="224"/>
      <c r="BB553" s="224"/>
      <c r="BC553" s="224"/>
      <c r="BD553" s="224"/>
      <c r="BE553" s="224"/>
      <c r="BF553" s="224"/>
      <c r="BG553" s="224"/>
      <c r="BH553" s="224"/>
      <c r="BI553" s="224"/>
      <c r="BJ553" s="224"/>
      <c r="BK553" s="224"/>
      <c r="BL553" s="224"/>
      <c r="BM553" s="226">
        <v>21</v>
      </c>
    </row>
    <row r="554" spans="1:65">
      <c r="A554" s="30"/>
      <c r="B554" s="19">
        <v>1</v>
      </c>
      <c r="C554" s="9">
        <v>3</v>
      </c>
      <c r="D554" s="24">
        <v>0.70629999999999993</v>
      </c>
      <c r="E554" s="24">
        <v>0.72799999999999998</v>
      </c>
      <c r="F554" s="24">
        <v>0.72570000000000001</v>
      </c>
      <c r="G554" s="24">
        <v>0.69699999999999995</v>
      </c>
      <c r="H554" s="24">
        <v>0.72</v>
      </c>
      <c r="I554" s="24">
        <v>0.70499999999999996</v>
      </c>
      <c r="J554" s="24">
        <v>0.69699999999999995</v>
      </c>
      <c r="K554" s="245">
        <v>0.71299999999999997</v>
      </c>
      <c r="L554" s="24">
        <v>0.72700000000000009</v>
      </c>
      <c r="M554" s="24">
        <v>0.73029999999999995</v>
      </c>
      <c r="N554" s="24">
        <v>0.71</v>
      </c>
      <c r="O554" s="24">
        <v>0.65839999999999999</v>
      </c>
      <c r="P554" s="24">
        <v>0.6927579637625364</v>
      </c>
      <c r="Q554" s="244">
        <v>0.81264856031979649</v>
      </c>
      <c r="R554" s="24">
        <v>0.69490000000000007</v>
      </c>
      <c r="S554" s="24">
        <v>0.71099999999999997</v>
      </c>
      <c r="T554" s="24">
        <v>0.70819999999999994</v>
      </c>
      <c r="U554" s="24">
        <v>0.70469999999999999</v>
      </c>
      <c r="V554" s="24">
        <v>0.73340000000000005</v>
      </c>
      <c r="W554" s="244">
        <v>0.63300000000000001</v>
      </c>
      <c r="X554" s="24">
        <v>0.74</v>
      </c>
      <c r="Y554" s="24">
        <v>0.72</v>
      </c>
      <c r="Z554" s="223"/>
      <c r="AA554" s="224"/>
      <c r="AB554" s="224"/>
      <c r="AC554" s="224"/>
      <c r="AD554" s="224"/>
      <c r="AE554" s="224"/>
      <c r="AF554" s="224"/>
      <c r="AG554" s="224"/>
      <c r="AH554" s="224"/>
      <c r="AI554" s="224"/>
      <c r="AJ554" s="224"/>
      <c r="AK554" s="224"/>
      <c r="AL554" s="224"/>
      <c r="AM554" s="224"/>
      <c r="AN554" s="224"/>
      <c r="AO554" s="224"/>
      <c r="AP554" s="224"/>
      <c r="AQ554" s="224"/>
      <c r="AR554" s="224"/>
      <c r="AS554" s="224"/>
      <c r="AT554" s="224"/>
      <c r="AU554" s="224"/>
      <c r="AV554" s="224"/>
      <c r="AW554" s="224"/>
      <c r="AX554" s="224"/>
      <c r="AY554" s="224"/>
      <c r="AZ554" s="224"/>
      <c r="BA554" s="224"/>
      <c r="BB554" s="224"/>
      <c r="BC554" s="224"/>
      <c r="BD554" s="224"/>
      <c r="BE554" s="224"/>
      <c r="BF554" s="224"/>
      <c r="BG554" s="224"/>
      <c r="BH554" s="224"/>
      <c r="BI554" s="224"/>
      <c r="BJ554" s="224"/>
      <c r="BK554" s="224"/>
      <c r="BL554" s="224"/>
      <c r="BM554" s="226">
        <v>16</v>
      </c>
    </row>
    <row r="555" spans="1:65">
      <c r="A555" s="30"/>
      <c r="B555" s="19">
        <v>1</v>
      </c>
      <c r="C555" s="9">
        <v>4</v>
      </c>
      <c r="D555" s="24">
        <v>0.70400000000000007</v>
      </c>
      <c r="E555" s="24">
        <v>0.73</v>
      </c>
      <c r="F555" s="24">
        <v>0.71960000000000002</v>
      </c>
      <c r="G555" s="24">
        <v>0.71299999999999997</v>
      </c>
      <c r="H555" s="24">
        <v>0.70499999999999996</v>
      </c>
      <c r="I555" s="24">
        <v>0.72799999999999998</v>
      </c>
      <c r="J555" s="24">
        <v>0.71299999999999997</v>
      </c>
      <c r="K555" s="24">
        <v>0.68899999999999995</v>
      </c>
      <c r="L555" s="24">
        <v>0.72300000000000009</v>
      </c>
      <c r="M555" s="24">
        <v>0.74149999999999994</v>
      </c>
      <c r="N555" s="24">
        <v>0.73</v>
      </c>
      <c r="O555" s="245">
        <v>0.64039999999999997</v>
      </c>
      <c r="P555" s="24">
        <v>0.69333806192147895</v>
      </c>
      <c r="Q555" s="244">
        <v>0.81648598823815444</v>
      </c>
      <c r="R555" s="24">
        <v>0.68320000000000003</v>
      </c>
      <c r="S555" s="24">
        <v>0.70600000000000007</v>
      </c>
      <c r="T555" s="24">
        <v>0.71419999999999995</v>
      </c>
      <c r="U555" s="24">
        <v>0.69829999999999992</v>
      </c>
      <c r="V555" s="24">
        <v>0.73319999999999996</v>
      </c>
      <c r="W555" s="244">
        <v>0.63400000000000001</v>
      </c>
      <c r="X555" s="24">
        <v>0.72</v>
      </c>
      <c r="Y555" s="24">
        <v>0.71</v>
      </c>
      <c r="Z555" s="223"/>
      <c r="AA555" s="224"/>
      <c r="AB555" s="224"/>
      <c r="AC555" s="224"/>
      <c r="AD555" s="224"/>
      <c r="AE555" s="224"/>
      <c r="AF555" s="224"/>
      <c r="AG555" s="224"/>
      <c r="AH555" s="224"/>
      <c r="AI555" s="224"/>
      <c r="AJ555" s="224"/>
      <c r="AK555" s="224"/>
      <c r="AL555" s="224"/>
      <c r="AM555" s="224"/>
      <c r="AN555" s="224"/>
      <c r="AO555" s="224"/>
      <c r="AP555" s="224"/>
      <c r="AQ555" s="224"/>
      <c r="AR555" s="224"/>
      <c r="AS555" s="224"/>
      <c r="AT555" s="224"/>
      <c r="AU555" s="224"/>
      <c r="AV555" s="224"/>
      <c r="AW555" s="224"/>
      <c r="AX555" s="224"/>
      <c r="AY555" s="224"/>
      <c r="AZ555" s="224"/>
      <c r="BA555" s="224"/>
      <c r="BB555" s="224"/>
      <c r="BC555" s="224"/>
      <c r="BD555" s="224"/>
      <c r="BE555" s="224"/>
      <c r="BF555" s="224"/>
      <c r="BG555" s="224"/>
      <c r="BH555" s="224"/>
      <c r="BI555" s="224"/>
      <c r="BJ555" s="224"/>
      <c r="BK555" s="224"/>
      <c r="BL555" s="224"/>
      <c r="BM555" s="226">
        <v>0.71121939364274944</v>
      </c>
    </row>
    <row r="556" spans="1:65">
      <c r="A556" s="30"/>
      <c r="B556" s="19">
        <v>1</v>
      </c>
      <c r="C556" s="9">
        <v>5</v>
      </c>
      <c r="D556" s="24">
        <v>0.70020000000000004</v>
      </c>
      <c r="E556" s="24">
        <v>0.72199999999999998</v>
      </c>
      <c r="F556" s="24">
        <v>0.74429999999999996</v>
      </c>
      <c r="G556" s="24">
        <v>0.68899999999999995</v>
      </c>
      <c r="H556" s="24">
        <v>0.71299999999999997</v>
      </c>
      <c r="I556" s="24">
        <v>0.71299999999999997</v>
      </c>
      <c r="J556" s="24">
        <v>0.69699999999999995</v>
      </c>
      <c r="K556" s="24">
        <v>0.68899999999999995</v>
      </c>
      <c r="L556" s="24">
        <v>0.73399999999999999</v>
      </c>
      <c r="M556" s="24">
        <v>0.71729999999999994</v>
      </c>
      <c r="N556" s="24">
        <v>0.71</v>
      </c>
      <c r="O556" s="24">
        <v>0.66979999999999995</v>
      </c>
      <c r="P556" s="24">
        <v>0.7018329427863349</v>
      </c>
      <c r="Q556" s="244">
        <v>0.80736788725174424</v>
      </c>
      <c r="R556" s="24">
        <v>0.69629999999999992</v>
      </c>
      <c r="S556" s="24">
        <v>0.72199999999999998</v>
      </c>
      <c r="T556" s="24">
        <v>0.71560000000000001</v>
      </c>
      <c r="U556" s="24">
        <v>0.70400000000000007</v>
      </c>
      <c r="V556" s="24">
        <v>0.7319</v>
      </c>
      <c r="W556" s="244">
        <v>0.64200000000000002</v>
      </c>
      <c r="X556" s="24">
        <v>0.74</v>
      </c>
      <c r="Y556" s="24">
        <v>0.71</v>
      </c>
      <c r="Z556" s="223"/>
      <c r="AA556" s="224"/>
      <c r="AB556" s="224"/>
      <c r="AC556" s="224"/>
      <c r="AD556" s="224"/>
      <c r="AE556" s="224"/>
      <c r="AF556" s="224"/>
      <c r="AG556" s="224"/>
      <c r="AH556" s="224"/>
      <c r="AI556" s="224"/>
      <c r="AJ556" s="224"/>
      <c r="AK556" s="224"/>
      <c r="AL556" s="224"/>
      <c r="AM556" s="224"/>
      <c r="AN556" s="224"/>
      <c r="AO556" s="224"/>
      <c r="AP556" s="224"/>
      <c r="AQ556" s="224"/>
      <c r="AR556" s="224"/>
      <c r="AS556" s="224"/>
      <c r="AT556" s="224"/>
      <c r="AU556" s="224"/>
      <c r="AV556" s="224"/>
      <c r="AW556" s="224"/>
      <c r="AX556" s="224"/>
      <c r="AY556" s="224"/>
      <c r="AZ556" s="224"/>
      <c r="BA556" s="224"/>
      <c r="BB556" s="224"/>
      <c r="BC556" s="224"/>
      <c r="BD556" s="224"/>
      <c r="BE556" s="224"/>
      <c r="BF556" s="224"/>
      <c r="BG556" s="224"/>
      <c r="BH556" s="224"/>
      <c r="BI556" s="224"/>
      <c r="BJ556" s="224"/>
      <c r="BK556" s="224"/>
      <c r="BL556" s="224"/>
      <c r="BM556" s="226">
        <v>144</v>
      </c>
    </row>
    <row r="557" spans="1:65">
      <c r="A557" s="30"/>
      <c r="B557" s="19">
        <v>1</v>
      </c>
      <c r="C557" s="9">
        <v>6</v>
      </c>
      <c r="D557" s="24">
        <v>0.70600000000000007</v>
      </c>
      <c r="E557" s="24">
        <v>0.74299999999999999</v>
      </c>
      <c r="F557" s="24">
        <v>0.73009999999999997</v>
      </c>
      <c r="G557" s="24">
        <v>0.68899999999999995</v>
      </c>
      <c r="H557" s="24">
        <v>0.72799999999999998</v>
      </c>
      <c r="I557" s="24">
        <v>0.71299999999999997</v>
      </c>
      <c r="J557" s="24">
        <v>0.69699999999999995</v>
      </c>
      <c r="K557" s="24">
        <v>0.68899999999999995</v>
      </c>
      <c r="L557" s="24">
        <v>0.72799999999999998</v>
      </c>
      <c r="M557" s="24">
        <v>0.73670000000000002</v>
      </c>
      <c r="N557" s="24">
        <v>0.71</v>
      </c>
      <c r="O557" s="24">
        <v>0.64989999999999992</v>
      </c>
      <c r="P557" s="24">
        <v>0.70293784505414858</v>
      </c>
      <c r="Q557" s="244">
        <v>0.80850691752289328</v>
      </c>
      <c r="R557" s="24">
        <v>0.69450000000000001</v>
      </c>
      <c r="S557" s="24">
        <v>0.71199999999999997</v>
      </c>
      <c r="T557" s="24">
        <v>0.7056</v>
      </c>
      <c r="U557" s="24">
        <v>0.70589999999999997</v>
      </c>
      <c r="V557" s="24">
        <v>0.73260000000000003</v>
      </c>
      <c r="W557" s="244">
        <v>0.64</v>
      </c>
      <c r="X557" s="24">
        <v>0.73</v>
      </c>
      <c r="Y557" s="24">
        <v>0.71</v>
      </c>
      <c r="Z557" s="223"/>
      <c r="AA557" s="224"/>
      <c r="AB557" s="224"/>
      <c r="AC557" s="224"/>
      <c r="AD557" s="224"/>
      <c r="AE557" s="224"/>
      <c r="AF557" s="224"/>
      <c r="AG557" s="224"/>
      <c r="AH557" s="224"/>
      <c r="AI557" s="224"/>
      <c r="AJ557" s="224"/>
      <c r="AK557" s="224"/>
      <c r="AL557" s="224"/>
      <c r="AM557" s="224"/>
      <c r="AN557" s="224"/>
      <c r="AO557" s="224"/>
      <c r="AP557" s="224"/>
      <c r="AQ557" s="224"/>
      <c r="AR557" s="224"/>
      <c r="AS557" s="224"/>
      <c r="AT557" s="224"/>
      <c r="AU557" s="224"/>
      <c r="AV557" s="224"/>
      <c r="AW557" s="224"/>
      <c r="AX557" s="224"/>
      <c r="AY557" s="224"/>
      <c r="AZ557" s="224"/>
      <c r="BA557" s="224"/>
      <c r="BB557" s="224"/>
      <c r="BC557" s="224"/>
      <c r="BD557" s="224"/>
      <c r="BE557" s="224"/>
      <c r="BF557" s="224"/>
      <c r="BG557" s="224"/>
      <c r="BH557" s="224"/>
      <c r="BI557" s="224"/>
      <c r="BJ557" s="224"/>
      <c r="BK557" s="224"/>
      <c r="BL557" s="224"/>
      <c r="BM557" s="56"/>
    </row>
    <row r="558" spans="1:65">
      <c r="A558" s="30"/>
      <c r="B558" s="20" t="s">
        <v>238</v>
      </c>
      <c r="C558" s="12"/>
      <c r="D558" s="227">
        <v>0.70460000000000012</v>
      </c>
      <c r="E558" s="227">
        <v>0.73533333333333328</v>
      </c>
      <c r="F558" s="227">
        <v>0.73248333333333326</v>
      </c>
      <c r="G558" s="227">
        <v>0.69966666666666655</v>
      </c>
      <c r="H558" s="227">
        <v>0.71899999999999997</v>
      </c>
      <c r="I558" s="227">
        <v>0.71150000000000002</v>
      </c>
      <c r="J558" s="227">
        <v>0.70099999999999996</v>
      </c>
      <c r="K558" s="227">
        <v>0.69299999999999995</v>
      </c>
      <c r="L558" s="227">
        <v>0.72599999999999998</v>
      </c>
      <c r="M558" s="227">
        <v>0.73565000000000003</v>
      </c>
      <c r="N558" s="227">
        <v>0.71666666666666667</v>
      </c>
      <c r="O558" s="227">
        <v>0.65616666666666668</v>
      </c>
      <c r="P558" s="227">
        <v>0.69426080785498934</v>
      </c>
      <c r="Q558" s="227">
        <v>0.81302479652885662</v>
      </c>
      <c r="R558" s="227">
        <v>0.6911666666666666</v>
      </c>
      <c r="S558" s="227">
        <v>0.71299999999999997</v>
      </c>
      <c r="T558" s="227">
        <v>0.71269999999999989</v>
      </c>
      <c r="U558" s="227">
        <v>0.70318333333333338</v>
      </c>
      <c r="V558" s="227">
        <v>0.73345000000000005</v>
      </c>
      <c r="W558" s="227">
        <v>0.63750000000000007</v>
      </c>
      <c r="X558" s="227">
        <v>0.73333333333333339</v>
      </c>
      <c r="Y558" s="227">
        <v>0.71333333333333326</v>
      </c>
      <c r="Z558" s="223"/>
      <c r="AA558" s="224"/>
      <c r="AB558" s="224"/>
      <c r="AC558" s="224"/>
      <c r="AD558" s="224"/>
      <c r="AE558" s="224"/>
      <c r="AF558" s="224"/>
      <c r="AG558" s="224"/>
      <c r="AH558" s="224"/>
      <c r="AI558" s="224"/>
      <c r="AJ558" s="224"/>
      <c r="AK558" s="224"/>
      <c r="AL558" s="224"/>
      <c r="AM558" s="224"/>
      <c r="AN558" s="224"/>
      <c r="AO558" s="224"/>
      <c r="AP558" s="224"/>
      <c r="AQ558" s="224"/>
      <c r="AR558" s="224"/>
      <c r="AS558" s="224"/>
      <c r="AT558" s="224"/>
      <c r="AU558" s="224"/>
      <c r="AV558" s="224"/>
      <c r="AW558" s="224"/>
      <c r="AX558" s="224"/>
      <c r="AY558" s="224"/>
      <c r="AZ558" s="224"/>
      <c r="BA558" s="224"/>
      <c r="BB558" s="224"/>
      <c r="BC558" s="224"/>
      <c r="BD558" s="224"/>
      <c r="BE558" s="224"/>
      <c r="BF558" s="224"/>
      <c r="BG558" s="224"/>
      <c r="BH558" s="224"/>
      <c r="BI558" s="224"/>
      <c r="BJ558" s="224"/>
      <c r="BK558" s="224"/>
      <c r="BL558" s="224"/>
      <c r="BM558" s="56"/>
    </row>
    <row r="559" spans="1:65">
      <c r="A559" s="30"/>
      <c r="B559" s="3" t="s">
        <v>239</v>
      </c>
      <c r="C559" s="29"/>
      <c r="D559" s="24">
        <v>0.70530000000000004</v>
      </c>
      <c r="E559" s="24">
        <v>0.73649999999999993</v>
      </c>
      <c r="F559" s="24">
        <v>0.73144999999999993</v>
      </c>
      <c r="G559" s="24">
        <v>0.69699999999999995</v>
      </c>
      <c r="H559" s="24">
        <v>0.72</v>
      </c>
      <c r="I559" s="24">
        <v>0.70899999999999996</v>
      </c>
      <c r="J559" s="24">
        <v>0.69699999999999995</v>
      </c>
      <c r="K559" s="24">
        <v>0.68899999999999995</v>
      </c>
      <c r="L559" s="24">
        <v>0.72500000000000009</v>
      </c>
      <c r="M559" s="24">
        <v>0.73799999999999999</v>
      </c>
      <c r="N559" s="24">
        <v>0.71</v>
      </c>
      <c r="O559" s="24">
        <v>0.65549999999999997</v>
      </c>
      <c r="P559" s="24">
        <v>0.69304801284200768</v>
      </c>
      <c r="Q559" s="24">
        <v>0.8143386943032207</v>
      </c>
      <c r="R559" s="24">
        <v>0.6947000000000001</v>
      </c>
      <c r="S559" s="24">
        <v>0.71249999999999991</v>
      </c>
      <c r="T559" s="24">
        <v>0.71435000000000004</v>
      </c>
      <c r="U559" s="24">
        <v>0.70435000000000003</v>
      </c>
      <c r="V559" s="24">
        <v>0.7329</v>
      </c>
      <c r="W559" s="24">
        <v>0.63800000000000001</v>
      </c>
      <c r="X559" s="24">
        <v>0.73499999999999999</v>
      </c>
      <c r="Y559" s="24">
        <v>0.71</v>
      </c>
      <c r="Z559" s="223"/>
      <c r="AA559" s="224"/>
      <c r="AB559" s="224"/>
      <c r="AC559" s="224"/>
      <c r="AD559" s="224"/>
      <c r="AE559" s="224"/>
      <c r="AF559" s="224"/>
      <c r="AG559" s="224"/>
      <c r="AH559" s="224"/>
      <c r="AI559" s="224"/>
      <c r="AJ559" s="224"/>
      <c r="AK559" s="224"/>
      <c r="AL559" s="224"/>
      <c r="AM559" s="224"/>
      <c r="AN559" s="224"/>
      <c r="AO559" s="224"/>
      <c r="AP559" s="224"/>
      <c r="AQ559" s="224"/>
      <c r="AR559" s="224"/>
      <c r="AS559" s="224"/>
      <c r="AT559" s="224"/>
      <c r="AU559" s="224"/>
      <c r="AV559" s="224"/>
      <c r="AW559" s="224"/>
      <c r="AX559" s="224"/>
      <c r="AY559" s="224"/>
      <c r="AZ559" s="224"/>
      <c r="BA559" s="224"/>
      <c r="BB559" s="224"/>
      <c r="BC559" s="224"/>
      <c r="BD559" s="224"/>
      <c r="BE559" s="224"/>
      <c r="BF559" s="224"/>
      <c r="BG559" s="224"/>
      <c r="BH559" s="224"/>
      <c r="BI559" s="224"/>
      <c r="BJ559" s="224"/>
      <c r="BK559" s="224"/>
      <c r="BL559" s="224"/>
      <c r="BM559" s="56"/>
    </row>
    <row r="560" spans="1:65">
      <c r="A560" s="30"/>
      <c r="B560" s="3" t="s">
        <v>240</v>
      </c>
      <c r="C560" s="29"/>
      <c r="D560" s="24">
        <v>2.3740261161158079E-3</v>
      </c>
      <c r="E560" s="24">
        <v>9.8725207858310852E-3</v>
      </c>
      <c r="F560" s="24">
        <v>9.5472334561728499E-3</v>
      </c>
      <c r="G560" s="24">
        <v>1.0930080817023581E-2</v>
      </c>
      <c r="H560" s="24">
        <v>8.8994381845148036E-3</v>
      </c>
      <c r="I560" s="24">
        <v>8.983317872590291E-3</v>
      </c>
      <c r="J560" s="24">
        <v>6.6932802122726103E-3</v>
      </c>
      <c r="K560" s="24">
        <v>9.7979589711327201E-3</v>
      </c>
      <c r="L560" s="24">
        <v>4.7328638264796741E-3</v>
      </c>
      <c r="M560" s="24">
        <v>1.0834343542642564E-2</v>
      </c>
      <c r="N560" s="24">
        <v>1.0327955589886455E-2</v>
      </c>
      <c r="O560" s="24">
        <v>1.0827495863156312E-2</v>
      </c>
      <c r="P560" s="24">
        <v>7.2656758825331248E-3</v>
      </c>
      <c r="Q560" s="24">
        <v>4.2485581515054431E-3</v>
      </c>
      <c r="R560" s="24">
        <v>6.5567268256856949E-3</v>
      </c>
      <c r="S560" s="24">
        <v>5.2153619241620932E-3</v>
      </c>
      <c r="T560" s="24">
        <v>4.7690669947066172E-3</v>
      </c>
      <c r="U560" s="24">
        <v>2.8280146157095409E-3</v>
      </c>
      <c r="V560" s="24">
        <v>2.9602364770402894E-3</v>
      </c>
      <c r="W560" s="24">
        <v>3.6742346141747702E-3</v>
      </c>
      <c r="X560" s="24">
        <v>8.1649658092772665E-3</v>
      </c>
      <c r="Y560" s="24">
        <v>5.1639777949432268E-3</v>
      </c>
      <c r="Z560" s="223"/>
      <c r="AA560" s="224"/>
      <c r="AB560" s="224"/>
      <c r="AC560" s="224"/>
      <c r="AD560" s="224"/>
      <c r="AE560" s="224"/>
      <c r="AF560" s="224"/>
      <c r="AG560" s="224"/>
      <c r="AH560" s="224"/>
      <c r="AI560" s="224"/>
      <c r="AJ560" s="224"/>
      <c r="AK560" s="224"/>
      <c r="AL560" s="224"/>
      <c r="AM560" s="224"/>
      <c r="AN560" s="224"/>
      <c r="AO560" s="224"/>
      <c r="AP560" s="224"/>
      <c r="AQ560" s="224"/>
      <c r="AR560" s="224"/>
      <c r="AS560" s="224"/>
      <c r="AT560" s="224"/>
      <c r="AU560" s="224"/>
      <c r="AV560" s="224"/>
      <c r="AW560" s="224"/>
      <c r="AX560" s="224"/>
      <c r="AY560" s="224"/>
      <c r="AZ560" s="224"/>
      <c r="BA560" s="224"/>
      <c r="BB560" s="224"/>
      <c r="BC560" s="224"/>
      <c r="BD560" s="224"/>
      <c r="BE560" s="224"/>
      <c r="BF560" s="224"/>
      <c r="BG560" s="224"/>
      <c r="BH560" s="224"/>
      <c r="BI560" s="224"/>
      <c r="BJ560" s="224"/>
      <c r="BK560" s="224"/>
      <c r="BL560" s="224"/>
      <c r="BM560" s="56"/>
    </row>
    <row r="561" spans="1:65">
      <c r="A561" s="30"/>
      <c r="B561" s="3" t="s">
        <v>87</v>
      </c>
      <c r="C561" s="29"/>
      <c r="D561" s="13">
        <v>3.3693246041950151E-3</v>
      </c>
      <c r="E561" s="13">
        <v>1.3425912220078539E-2</v>
      </c>
      <c r="F561" s="13">
        <v>1.3034062376171723E-2</v>
      </c>
      <c r="G561" s="13">
        <v>1.5621840138671152E-2</v>
      </c>
      <c r="H561" s="13">
        <v>1.2377521814346041E-2</v>
      </c>
      <c r="I561" s="13">
        <v>1.2625885976936459E-2</v>
      </c>
      <c r="J561" s="13">
        <v>9.5481886052391027E-3</v>
      </c>
      <c r="K561" s="13">
        <v>1.413846893381345E-2</v>
      </c>
      <c r="L561" s="13">
        <v>6.5190961797240692E-3</v>
      </c>
      <c r="M561" s="13">
        <v>1.4727579069724141E-2</v>
      </c>
      <c r="N561" s="13">
        <v>1.441110082309738E-2</v>
      </c>
      <c r="O561" s="13">
        <v>1.6501136697723615E-2</v>
      </c>
      <c r="P561" s="13">
        <v>1.0465340690887323E-2</v>
      </c>
      <c r="Q561" s="13">
        <v>5.2256194025622803E-3</v>
      </c>
      <c r="R561" s="13">
        <v>9.4864627330875743E-3</v>
      </c>
      <c r="S561" s="13">
        <v>7.3146731054166804E-3</v>
      </c>
      <c r="T561" s="13">
        <v>6.6915490314390595E-3</v>
      </c>
      <c r="U561" s="13">
        <v>4.0217315764635216E-3</v>
      </c>
      <c r="V561" s="13">
        <v>4.0360440071447127E-3</v>
      </c>
      <c r="W561" s="13">
        <v>5.7635052771368937E-3</v>
      </c>
      <c r="X561" s="13">
        <v>1.113404428537809E-2</v>
      </c>
      <c r="Y561" s="13">
        <v>7.2392212078643374E-3</v>
      </c>
      <c r="Z561" s="156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241</v>
      </c>
      <c r="C562" s="29"/>
      <c r="D562" s="13">
        <v>-9.3071050957228563E-3</v>
      </c>
      <c r="E562" s="13">
        <v>3.3905064887328473E-2</v>
      </c>
      <c r="F562" s="13">
        <v>2.9897862573281975E-2</v>
      </c>
      <c r="G562" s="13">
        <v>-1.6243548867406088E-2</v>
      </c>
      <c r="H562" s="13">
        <v>1.093981185945947E-2</v>
      </c>
      <c r="I562" s="13">
        <v>3.9454261196869567E-4</v>
      </c>
      <c r="J562" s="13">
        <v>-1.4368834334518632E-2</v>
      </c>
      <c r="K562" s="13">
        <v>-2.5617121531842257E-2</v>
      </c>
      <c r="L562" s="13">
        <v>2.0782063157117614E-2</v>
      </c>
      <c r="M562" s="13">
        <v>3.4350309588889294E-2</v>
      </c>
      <c r="N562" s="13">
        <v>7.6590614269067547E-3</v>
      </c>
      <c r="O562" s="13">
        <v>-7.7406110502852954E-2</v>
      </c>
      <c r="P562" s="13">
        <v>-2.3844380425147027E-2</v>
      </c>
      <c r="Q562" s="13">
        <v>0.14314205123777146</v>
      </c>
      <c r="R562" s="13">
        <v>-2.8194854014562343E-2</v>
      </c>
      <c r="S562" s="13">
        <v>2.503596461466806E-3</v>
      </c>
      <c r="T562" s="13">
        <v>2.0817856915669175E-3</v>
      </c>
      <c r="U562" s="13">
        <v>-1.1298989286915639E-2</v>
      </c>
      <c r="V562" s="13">
        <v>3.1257030609625369E-2</v>
      </c>
      <c r="W562" s="13">
        <v>-0.10365211396327467</v>
      </c>
      <c r="X562" s="13">
        <v>3.1092993087997733E-2</v>
      </c>
      <c r="Y562" s="13">
        <v>2.972275094688559E-3</v>
      </c>
      <c r="Z562" s="156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242</v>
      </c>
      <c r="C563" s="47"/>
      <c r="D563" s="45">
        <v>0.35</v>
      </c>
      <c r="E563" s="45">
        <v>0.95</v>
      </c>
      <c r="F563" s="45">
        <v>0.83</v>
      </c>
      <c r="G563" s="45">
        <v>0.56000000000000005</v>
      </c>
      <c r="H563" s="45">
        <v>0.26</v>
      </c>
      <c r="I563" s="45">
        <v>7.0000000000000007E-2</v>
      </c>
      <c r="J563" s="45">
        <v>0.51</v>
      </c>
      <c r="K563" s="45">
        <v>0.83</v>
      </c>
      <c r="L563" s="45">
        <v>0.56000000000000005</v>
      </c>
      <c r="M563" s="45">
        <v>0.97</v>
      </c>
      <c r="N563" s="45">
        <v>0.16</v>
      </c>
      <c r="O563" s="45">
        <v>2.4</v>
      </c>
      <c r="P563" s="45">
        <v>0.79</v>
      </c>
      <c r="Q563" s="45">
        <v>4.24</v>
      </c>
      <c r="R563" s="45">
        <v>0.92</v>
      </c>
      <c r="S563" s="45">
        <v>0.01</v>
      </c>
      <c r="T563" s="45">
        <v>0.01</v>
      </c>
      <c r="U563" s="45">
        <v>0.41</v>
      </c>
      <c r="V563" s="45">
        <v>0.87</v>
      </c>
      <c r="W563" s="45">
        <v>3.19</v>
      </c>
      <c r="X563" s="45">
        <v>0.87</v>
      </c>
      <c r="Y563" s="45">
        <v>0.02</v>
      </c>
      <c r="Z563" s="156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BM564" s="55"/>
    </row>
    <row r="565" spans="1:65" ht="15">
      <c r="B565" s="8" t="s">
        <v>642</v>
      </c>
      <c r="BM565" s="28" t="s">
        <v>67</v>
      </c>
    </row>
    <row r="566" spans="1:65" ht="15">
      <c r="A566" s="25" t="s">
        <v>26</v>
      </c>
      <c r="B566" s="18" t="s">
        <v>114</v>
      </c>
      <c r="C566" s="15" t="s">
        <v>115</v>
      </c>
      <c r="D566" s="16" t="s">
        <v>234</v>
      </c>
      <c r="E566" s="17" t="s">
        <v>234</v>
      </c>
      <c r="F566" s="17" t="s">
        <v>234</v>
      </c>
      <c r="G566" s="17" t="s">
        <v>234</v>
      </c>
      <c r="H566" s="17" t="s">
        <v>234</v>
      </c>
      <c r="I566" s="17" t="s">
        <v>234</v>
      </c>
      <c r="J566" s="17" t="s">
        <v>234</v>
      </c>
      <c r="K566" s="17" t="s">
        <v>234</v>
      </c>
      <c r="L566" s="17" t="s">
        <v>234</v>
      </c>
      <c r="M566" s="17" t="s">
        <v>234</v>
      </c>
      <c r="N566" s="17" t="s">
        <v>234</v>
      </c>
      <c r="O566" s="17" t="s">
        <v>234</v>
      </c>
      <c r="P566" s="17" t="s">
        <v>234</v>
      </c>
      <c r="Q566" s="156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235</v>
      </c>
      <c r="C567" s="9" t="s">
        <v>235</v>
      </c>
      <c r="D567" s="153" t="s">
        <v>245</v>
      </c>
      <c r="E567" s="155" t="s">
        <v>246</v>
      </c>
      <c r="F567" s="155" t="s">
        <v>253</v>
      </c>
      <c r="G567" s="155" t="s">
        <v>254</v>
      </c>
      <c r="H567" s="155" t="s">
        <v>256</v>
      </c>
      <c r="I567" s="155" t="s">
        <v>257</v>
      </c>
      <c r="J567" s="155" t="s">
        <v>259</v>
      </c>
      <c r="K567" s="155" t="s">
        <v>260</v>
      </c>
      <c r="L567" s="155" t="s">
        <v>261</v>
      </c>
      <c r="M567" s="155" t="s">
        <v>264</v>
      </c>
      <c r="N567" s="155" t="s">
        <v>267</v>
      </c>
      <c r="O567" s="155" t="s">
        <v>269</v>
      </c>
      <c r="P567" s="155" t="s">
        <v>270</v>
      </c>
      <c r="Q567" s="156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337</v>
      </c>
      <c r="E568" s="11" t="s">
        <v>337</v>
      </c>
      <c r="F568" s="11" t="s">
        <v>337</v>
      </c>
      <c r="G568" s="11" t="s">
        <v>103</v>
      </c>
      <c r="H568" s="11" t="s">
        <v>104</v>
      </c>
      <c r="I568" s="11" t="s">
        <v>337</v>
      </c>
      <c r="J568" s="11" t="s">
        <v>103</v>
      </c>
      <c r="K568" s="11" t="s">
        <v>104</v>
      </c>
      <c r="L568" s="11" t="s">
        <v>337</v>
      </c>
      <c r="M568" s="11" t="s">
        <v>103</v>
      </c>
      <c r="N568" s="11" t="s">
        <v>103</v>
      </c>
      <c r="O568" s="11" t="s">
        <v>104</v>
      </c>
      <c r="P568" s="11" t="s">
        <v>104</v>
      </c>
      <c r="Q568" s="156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156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8">
        <v>1</v>
      </c>
      <c r="C570" s="14">
        <v>1</v>
      </c>
      <c r="D570" s="228">
        <v>30</v>
      </c>
      <c r="E570" s="216">
        <v>33</v>
      </c>
      <c r="F570" s="216">
        <v>27</v>
      </c>
      <c r="G570" s="216">
        <v>33</v>
      </c>
      <c r="H570" s="216">
        <v>33</v>
      </c>
      <c r="I570" s="216">
        <v>30.388198372348398</v>
      </c>
      <c r="J570" s="216">
        <v>37.649624763355838</v>
      </c>
      <c r="K570" s="216">
        <v>31.6</v>
      </c>
      <c r="L570" s="216">
        <v>37</v>
      </c>
      <c r="M570" s="230">
        <v>38</v>
      </c>
      <c r="N570" s="216">
        <v>31</v>
      </c>
      <c r="O570" s="216">
        <v>30</v>
      </c>
      <c r="P570" s="228">
        <v>40</v>
      </c>
      <c r="Q570" s="217"/>
      <c r="R570" s="218"/>
      <c r="S570" s="218"/>
      <c r="T570" s="218"/>
      <c r="U570" s="218"/>
      <c r="V570" s="218"/>
      <c r="W570" s="218"/>
      <c r="X570" s="218"/>
      <c r="Y570" s="218"/>
      <c r="Z570" s="218"/>
      <c r="AA570" s="218"/>
      <c r="AB570" s="218"/>
      <c r="AC570" s="218"/>
      <c r="AD570" s="218"/>
      <c r="AE570" s="218"/>
      <c r="AF570" s="218"/>
      <c r="AG570" s="218"/>
      <c r="AH570" s="218"/>
      <c r="AI570" s="218"/>
      <c r="AJ570" s="218"/>
      <c r="AK570" s="218"/>
      <c r="AL570" s="218"/>
      <c r="AM570" s="218"/>
      <c r="AN570" s="218"/>
      <c r="AO570" s="218"/>
      <c r="AP570" s="218"/>
      <c r="AQ570" s="218"/>
      <c r="AR570" s="218"/>
      <c r="AS570" s="218"/>
      <c r="AT570" s="218"/>
      <c r="AU570" s="218"/>
      <c r="AV570" s="218"/>
      <c r="AW570" s="218"/>
      <c r="AX570" s="218"/>
      <c r="AY570" s="218"/>
      <c r="AZ570" s="218"/>
      <c r="BA570" s="218"/>
      <c r="BB570" s="218"/>
      <c r="BC570" s="218"/>
      <c r="BD570" s="218"/>
      <c r="BE570" s="218"/>
      <c r="BF570" s="218"/>
      <c r="BG570" s="218"/>
      <c r="BH570" s="218"/>
      <c r="BI570" s="218"/>
      <c r="BJ570" s="218"/>
      <c r="BK570" s="218"/>
      <c r="BL570" s="218"/>
      <c r="BM570" s="219">
        <v>1</v>
      </c>
    </row>
    <row r="571" spans="1:65">
      <c r="A571" s="30"/>
      <c r="B571" s="19">
        <v>1</v>
      </c>
      <c r="C571" s="9">
        <v>2</v>
      </c>
      <c r="D571" s="229">
        <v>22</v>
      </c>
      <c r="E571" s="220">
        <v>28</v>
      </c>
      <c r="F571" s="220">
        <v>29</v>
      </c>
      <c r="G571" s="220">
        <v>33</v>
      </c>
      <c r="H571" s="220">
        <v>32</v>
      </c>
      <c r="I571" s="220">
        <v>31.353215757798999</v>
      </c>
      <c r="J571" s="220">
        <v>36.561556426789068</v>
      </c>
      <c r="K571" s="220">
        <v>31.8</v>
      </c>
      <c r="L571" s="220">
        <v>36</v>
      </c>
      <c r="M571" s="220">
        <v>33</v>
      </c>
      <c r="N571" s="220">
        <v>31</v>
      </c>
      <c r="O571" s="220">
        <v>30</v>
      </c>
      <c r="P571" s="229">
        <v>40</v>
      </c>
      <c r="Q571" s="217"/>
      <c r="R571" s="218"/>
      <c r="S571" s="218"/>
      <c r="T571" s="218"/>
      <c r="U571" s="218"/>
      <c r="V571" s="218"/>
      <c r="W571" s="218"/>
      <c r="X571" s="218"/>
      <c r="Y571" s="218"/>
      <c r="Z571" s="218"/>
      <c r="AA571" s="218"/>
      <c r="AB571" s="218"/>
      <c r="AC571" s="218"/>
      <c r="AD571" s="218"/>
      <c r="AE571" s="218"/>
      <c r="AF571" s="218"/>
      <c r="AG571" s="218"/>
      <c r="AH571" s="218"/>
      <c r="AI571" s="218"/>
      <c r="AJ571" s="218"/>
      <c r="AK571" s="218"/>
      <c r="AL571" s="218"/>
      <c r="AM571" s="218"/>
      <c r="AN571" s="218"/>
      <c r="AO571" s="218"/>
      <c r="AP571" s="218"/>
      <c r="AQ571" s="218"/>
      <c r="AR571" s="218"/>
      <c r="AS571" s="218"/>
      <c r="AT571" s="218"/>
      <c r="AU571" s="218"/>
      <c r="AV571" s="218"/>
      <c r="AW571" s="218"/>
      <c r="AX571" s="218"/>
      <c r="AY571" s="218"/>
      <c r="AZ571" s="218"/>
      <c r="BA571" s="218"/>
      <c r="BB571" s="218"/>
      <c r="BC571" s="218"/>
      <c r="BD571" s="218"/>
      <c r="BE571" s="218"/>
      <c r="BF571" s="218"/>
      <c r="BG571" s="218"/>
      <c r="BH571" s="218"/>
      <c r="BI571" s="218"/>
      <c r="BJ571" s="218"/>
      <c r="BK571" s="218"/>
      <c r="BL571" s="218"/>
      <c r="BM571" s="219">
        <v>37</v>
      </c>
    </row>
    <row r="572" spans="1:65">
      <c r="A572" s="30"/>
      <c r="B572" s="19">
        <v>1</v>
      </c>
      <c r="C572" s="9">
        <v>3</v>
      </c>
      <c r="D572" s="229">
        <v>28</v>
      </c>
      <c r="E572" s="220">
        <v>29</v>
      </c>
      <c r="F572" s="220">
        <v>29</v>
      </c>
      <c r="G572" s="220">
        <v>34</v>
      </c>
      <c r="H572" s="220">
        <v>34</v>
      </c>
      <c r="I572" s="220">
        <v>32.82035344745195</v>
      </c>
      <c r="J572" s="220">
        <v>37.554441353330759</v>
      </c>
      <c r="K572" s="220">
        <v>31</v>
      </c>
      <c r="L572" s="220">
        <v>37</v>
      </c>
      <c r="M572" s="220">
        <v>32</v>
      </c>
      <c r="N572" s="220">
        <v>33</v>
      </c>
      <c r="O572" s="220">
        <v>29</v>
      </c>
      <c r="P572" s="229">
        <v>30</v>
      </c>
      <c r="Q572" s="217"/>
      <c r="R572" s="218"/>
      <c r="S572" s="218"/>
      <c r="T572" s="218"/>
      <c r="U572" s="218"/>
      <c r="V572" s="218"/>
      <c r="W572" s="218"/>
      <c r="X572" s="218"/>
      <c r="Y572" s="218"/>
      <c r="Z572" s="218"/>
      <c r="AA572" s="218"/>
      <c r="AB572" s="218"/>
      <c r="AC572" s="218"/>
      <c r="AD572" s="218"/>
      <c r="AE572" s="218"/>
      <c r="AF572" s="218"/>
      <c r="AG572" s="218"/>
      <c r="AH572" s="218"/>
      <c r="AI572" s="218"/>
      <c r="AJ572" s="218"/>
      <c r="AK572" s="218"/>
      <c r="AL572" s="218"/>
      <c r="AM572" s="218"/>
      <c r="AN572" s="218"/>
      <c r="AO572" s="218"/>
      <c r="AP572" s="218"/>
      <c r="AQ572" s="218"/>
      <c r="AR572" s="218"/>
      <c r="AS572" s="218"/>
      <c r="AT572" s="218"/>
      <c r="AU572" s="218"/>
      <c r="AV572" s="218"/>
      <c r="AW572" s="218"/>
      <c r="AX572" s="218"/>
      <c r="AY572" s="218"/>
      <c r="AZ572" s="218"/>
      <c r="BA572" s="218"/>
      <c r="BB572" s="218"/>
      <c r="BC572" s="218"/>
      <c r="BD572" s="218"/>
      <c r="BE572" s="218"/>
      <c r="BF572" s="218"/>
      <c r="BG572" s="218"/>
      <c r="BH572" s="218"/>
      <c r="BI572" s="218"/>
      <c r="BJ572" s="218"/>
      <c r="BK572" s="218"/>
      <c r="BL572" s="218"/>
      <c r="BM572" s="219">
        <v>16</v>
      </c>
    </row>
    <row r="573" spans="1:65">
      <c r="A573" s="30"/>
      <c r="B573" s="19">
        <v>1</v>
      </c>
      <c r="C573" s="9">
        <v>4</v>
      </c>
      <c r="D573" s="229">
        <v>27</v>
      </c>
      <c r="E573" s="220">
        <v>29</v>
      </c>
      <c r="F573" s="220">
        <v>30</v>
      </c>
      <c r="G573" s="220">
        <v>33</v>
      </c>
      <c r="H573" s="220">
        <v>30</v>
      </c>
      <c r="I573" s="220">
        <v>32.649100955503243</v>
      </c>
      <c r="J573" s="220">
        <v>38.470024670618095</v>
      </c>
      <c r="K573" s="220">
        <v>32</v>
      </c>
      <c r="L573" s="220">
        <v>37</v>
      </c>
      <c r="M573" s="220">
        <v>33</v>
      </c>
      <c r="N573" s="220">
        <v>32</v>
      </c>
      <c r="O573" s="220">
        <v>31</v>
      </c>
      <c r="P573" s="229">
        <v>40</v>
      </c>
      <c r="Q573" s="217"/>
      <c r="R573" s="218"/>
      <c r="S573" s="218"/>
      <c r="T573" s="218"/>
      <c r="U573" s="218"/>
      <c r="V573" s="218"/>
      <c r="W573" s="218"/>
      <c r="X573" s="218"/>
      <c r="Y573" s="218"/>
      <c r="Z573" s="218"/>
      <c r="AA573" s="218"/>
      <c r="AB573" s="218"/>
      <c r="AC573" s="218"/>
      <c r="AD573" s="218"/>
      <c r="AE573" s="218"/>
      <c r="AF573" s="218"/>
      <c r="AG573" s="218"/>
      <c r="AH573" s="218"/>
      <c r="AI573" s="218"/>
      <c r="AJ573" s="218"/>
      <c r="AK573" s="218"/>
      <c r="AL573" s="218"/>
      <c r="AM573" s="218"/>
      <c r="AN573" s="218"/>
      <c r="AO573" s="218"/>
      <c r="AP573" s="218"/>
      <c r="AQ573" s="218"/>
      <c r="AR573" s="218"/>
      <c r="AS573" s="218"/>
      <c r="AT573" s="218"/>
      <c r="AU573" s="218"/>
      <c r="AV573" s="218"/>
      <c r="AW573" s="218"/>
      <c r="AX573" s="218"/>
      <c r="AY573" s="218"/>
      <c r="AZ573" s="218"/>
      <c r="BA573" s="218"/>
      <c r="BB573" s="218"/>
      <c r="BC573" s="218"/>
      <c r="BD573" s="218"/>
      <c r="BE573" s="218"/>
      <c r="BF573" s="218"/>
      <c r="BG573" s="218"/>
      <c r="BH573" s="218"/>
      <c r="BI573" s="218"/>
      <c r="BJ573" s="218"/>
      <c r="BK573" s="218"/>
      <c r="BL573" s="218"/>
      <c r="BM573" s="219">
        <v>32.460202440921584</v>
      </c>
    </row>
    <row r="574" spans="1:65">
      <c r="A574" s="30"/>
      <c r="B574" s="19">
        <v>1</v>
      </c>
      <c r="C574" s="9">
        <v>5</v>
      </c>
      <c r="D574" s="229">
        <v>22</v>
      </c>
      <c r="E574" s="220">
        <v>27</v>
      </c>
      <c r="F574" s="220">
        <v>28</v>
      </c>
      <c r="G574" s="220">
        <v>33</v>
      </c>
      <c r="H574" s="220">
        <v>31</v>
      </c>
      <c r="I574" s="220">
        <v>32.081164585277001</v>
      </c>
      <c r="J574" s="220">
        <v>37.989071403500397</v>
      </c>
      <c r="K574" s="220">
        <v>31</v>
      </c>
      <c r="L574" s="220">
        <v>37</v>
      </c>
      <c r="M574" s="220">
        <v>34</v>
      </c>
      <c r="N574" s="220">
        <v>33</v>
      </c>
      <c r="O574" s="220">
        <v>31</v>
      </c>
      <c r="P574" s="229">
        <v>40</v>
      </c>
      <c r="Q574" s="217"/>
      <c r="R574" s="218"/>
      <c r="S574" s="218"/>
      <c r="T574" s="218"/>
      <c r="U574" s="218"/>
      <c r="V574" s="218"/>
      <c r="W574" s="218"/>
      <c r="X574" s="218"/>
      <c r="Y574" s="218"/>
      <c r="Z574" s="218"/>
      <c r="AA574" s="218"/>
      <c r="AB574" s="218"/>
      <c r="AC574" s="218"/>
      <c r="AD574" s="218"/>
      <c r="AE574" s="218"/>
      <c r="AF574" s="218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8"/>
      <c r="AT574" s="218"/>
      <c r="AU574" s="218"/>
      <c r="AV574" s="218"/>
      <c r="AW574" s="218"/>
      <c r="AX574" s="218"/>
      <c r="AY574" s="218"/>
      <c r="AZ574" s="218"/>
      <c r="BA574" s="218"/>
      <c r="BB574" s="218"/>
      <c r="BC574" s="218"/>
      <c r="BD574" s="218"/>
      <c r="BE574" s="218"/>
      <c r="BF574" s="218"/>
      <c r="BG574" s="218"/>
      <c r="BH574" s="218"/>
      <c r="BI574" s="218"/>
      <c r="BJ574" s="218"/>
      <c r="BK574" s="218"/>
      <c r="BL574" s="218"/>
      <c r="BM574" s="219">
        <v>145</v>
      </c>
    </row>
    <row r="575" spans="1:65">
      <c r="A575" s="30"/>
      <c r="B575" s="19">
        <v>1</v>
      </c>
      <c r="C575" s="9">
        <v>6</v>
      </c>
      <c r="D575" s="229">
        <v>24</v>
      </c>
      <c r="E575" s="220">
        <v>30</v>
      </c>
      <c r="F575" s="220">
        <v>30</v>
      </c>
      <c r="G575" s="220">
        <v>34</v>
      </c>
      <c r="H575" s="220">
        <v>31</v>
      </c>
      <c r="I575" s="220">
        <v>33.105634940085899</v>
      </c>
      <c r="J575" s="220">
        <v>36.550974424765094</v>
      </c>
      <c r="K575" s="220">
        <v>31.6</v>
      </c>
      <c r="L575" s="220">
        <v>38</v>
      </c>
      <c r="M575" s="220">
        <v>34</v>
      </c>
      <c r="N575" s="220">
        <v>33</v>
      </c>
      <c r="O575" s="220">
        <v>31</v>
      </c>
      <c r="P575" s="229">
        <v>30</v>
      </c>
      <c r="Q575" s="217"/>
      <c r="R575" s="218"/>
      <c r="S575" s="218"/>
      <c r="T575" s="218"/>
      <c r="U575" s="218"/>
      <c r="V575" s="218"/>
      <c r="W575" s="218"/>
      <c r="X575" s="218"/>
      <c r="Y575" s="218"/>
      <c r="Z575" s="218"/>
      <c r="AA575" s="218"/>
      <c r="AB575" s="218"/>
      <c r="AC575" s="218"/>
      <c r="AD575" s="218"/>
      <c r="AE575" s="218"/>
      <c r="AF575" s="218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8"/>
      <c r="AT575" s="218"/>
      <c r="AU575" s="218"/>
      <c r="AV575" s="218"/>
      <c r="AW575" s="218"/>
      <c r="AX575" s="218"/>
      <c r="AY575" s="218"/>
      <c r="AZ575" s="218"/>
      <c r="BA575" s="218"/>
      <c r="BB575" s="218"/>
      <c r="BC575" s="218"/>
      <c r="BD575" s="218"/>
      <c r="BE575" s="218"/>
      <c r="BF575" s="218"/>
      <c r="BG575" s="218"/>
      <c r="BH575" s="218"/>
      <c r="BI575" s="218"/>
      <c r="BJ575" s="218"/>
      <c r="BK575" s="218"/>
      <c r="BL575" s="218"/>
      <c r="BM575" s="221"/>
    </row>
    <row r="576" spans="1:65">
      <c r="A576" s="30"/>
      <c r="B576" s="20" t="s">
        <v>238</v>
      </c>
      <c r="C576" s="12"/>
      <c r="D576" s="222">
        <v>25.5</v>
      </c>
      <c r="E576" s="222">
        <v>29.333333333333332</v>
      </c>
      <c r="F576" s="222">
        <v>28.833333333333332</v>
      </c>
      <c r="G576" s="222">
        <v>33.333333333333336</v>
      </c>
      <c r="H576" s="222">
        <v>31.833333333333332</v>
      </c>
      <c r="I576" s="222">
        <v>32.066278009744245</v>
      </c>
      <c r="J576" s="222">
        <v>37.462615507059873</v>
      </c>
      <c r="K576" s="222">
        <v>31.5</v>
      </c>
      <c r="L576" s="222">
        <v>37</v>
      </c>
      <c r="M576" s="222">
        <v>34</v>
      </c>
      <c r="N576" s="222">
        <v>32.166666666666664</v>
      </c>
      <c r="O576" s="222">
        <v>30.333333333333332</v>
      </c>
      <c r="P576" s="222">
        <v>36.666666666666664</v>
      </c>
      <c r="Q576" s="217"/>
      <c r="R576" s="218"/>
      <c r="S576" s="218"/>
      <c r="T576" s="218"/>
      <c r="U576" s="218"/>
      <c r="V576" s="218"/>
      <c r="W576" s="218"/>
      <c r="X576" s="218"/>
      <c r="Y576" s="218"/>
      <c r="Z576" s="218"/>
      <c r="AA576" s="218"/>
      <c r="AB576" s="218"/>
      <c r="AC576" s="218"/>
      <c r="AD576" s="218"/>
      <c r="AE576" s="218"/>
      <c r="AF576" s="218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8"/>
      <c r="AT576" s="218"/>
      <c r="AU576" s="218"/>
      <c r="AV576" s="218"/>
      <c r="AW576" s="218"/>
      <c r="AX576" s="218"/>
      <c r="AY576" s="218"/>
      <c r="AZ576" s="218"/>
      <c r="BA576" s="218"/>
      <c r="BB576" s="218"/>
      <c r="BC576" s="218"/>
      <c r="BD576" s="218"/>
      <c r="BE576" s="218"/>
      <c r="BF576" s="218"/>
      <c r="BG576" s="218"/>
      <c r="BH576" s="218"/>
      <c r="BI576" s="218"/>
      <c r="BJ576" s="218"/>
      <c r="BK576" s="218"/>
      <c r="BL576" s="218"/>
      <c r="BM576" s="221"/>
    </row>
    <row r="577" spans="1:65">
      <c r="A577" s="30"/>
      <c r="B577" s="3" t="s">
        <v>239</v>
      </c>
      <c r="C577" s="29"/>
      <c r="D577" s="220">
        <v>25.5</v>
      </c>
      <c r="E577" s="220">
        <v>29</v>
      </c>
      <c r="F577" s="220">
        <v>29</v>
      </c>
      <c r="G577" s="220">
        <v>33</v>
      </c>
      <c r="H577" s="220">
        <v>31.5</v>
      </c>
      <c r="I577" s="220">
        <v>32.365132770390119</v>
      </c>
      <c r="J577" s="220">
        <v>37.602033058343295</v>
      </c>
      <c r="K577" s="220">
        <v>31.6</v>
      </c>
      <c r="L577" s="220">
        <v>37</v>
      </c>
      <c r="M577" s="220">
        <v>33.5</v>
      </c>
      <c r="N577" s="220">
        <v>32.5</v>
      </c>
      <c r="O577" s="220">
        <v>30.5</v>
      </c>
      <c r="P577" s="220">
        <v>40</v>
      </c>
      <c r="Q577" s="217"/>
      <c r="R577" s="218"/>
      <c r="S577" s="218"/>
      <c r="T577" s="218"/>
      <c r="U577" s="218"/>
      <c r="V577" s="218"/>
      <c r="W577" s="218"/>
      <c r="X577" s="218"/>
      <c r="Y577" s="218"/>
      <c r="Z577" s="218"/>
      <c r="AA577" s="218"/>
      <c r="AB577" s="218"/>
      <c r="AC577" s="218"/>
      <c r="AD577" s="218"/>
      <c r="AE577" s="218"/>
      <c r="AF577" s="218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18"/>
      <c r="AT577" s="218"/>
      <c r="AU577" s="218"/>
      <c r="AV577" s="218"/>
      <c r="AW577" s="218"/>
      <c r="AX577" s="218"/>
      <c r="AY577" s="218"/>
      <c r="AZ577" s="218"/>
      <c r="BA577" s="218"/>
      <c r="BB577" s="218"/>
      <c r="BC577" s="218"/>
      <c r="BD577" s="218"/>
      <c r="BE577" s="218"/>
      <c r="BF577" s="218"/>
      <c r="BG577" s="218"/>
      <c r="BH577" s="218"/>
      <c r="BI577" s="218"/>
      <c r="BJ577" s="218"/>
      <c r="BK577" s="218"/>
      <c r="BL577" s="218"/>
      <c r="BM577" s="221"/>
    </row>
    <row r="578" spans="1:65">
      <c r="A578" s="30"/>
      <c r="B578" s="3" t="s">
        <v>240</v>
      </c>
      <c r="C578" s="29"/>
      <c r="D578" s="24">
        <v>3.3316662497915361</v>
      </c>
      <c r="E578" s="24">
        <v>2.0655911179772892</v>
      </c>
      <c r="F578" s="24">
        <v>1.1690451944500122</v>
      </c>
      <c r="G578" s="24">
        <v>0.51639777949432231</v>
      </c>
      <c r="H578" s="24">
        <v>1.4719601443879746</v>
      </c>
      <c r="I578" s="24">
        <v>1.0308448802054926</v>
      </c>
      <c r="J578" s="24">
        <v>0.7718070239079029</v>
      </c>
      <c r="K578" s="24">
        <v>0.41472882706655467</v>
      </c>
      <c r="L578" s="24">
        <v>0.63245553203367588</v>
      </c>
      <c r="M578" s="24">
        <v>2.0976176963403033</v>
      </c>
      <c r="N578" s="24">
        <v>0.98319208025017502</v>
      </c>
      <c r="O578" s="24">
        <v>0.81649658092772603</v>
      </c>
      <c r="P578" s="24">
        <v>5.1639777949432171</v>
      </c>
      <c r="Q578" s="15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87</v>
      </c>
      <c r="C579" s="29"/>
      <c r="D579" s="13">
        <v>0.1306535784231975</v>
      </c>
      <c r="E579" s="13">
        <v>7.0417879021953039E-2</v>
      </c>
      <c r="F579" s="13">
        <v>4.0544920038728748E-2</v>
      </c>
      <c r="G579" s="13">
        <v>1.5491933384829668E-2</v>
      </c>
      <c r="H579" s="13">
        <v>4.6239585687580353E-2</v>
      </c>
      <c r="I579" s="13">
        <v>3.2147319370593654E-2</v>
      </c>
      <c r="J579" s="13">
        <v>2.0602059238561572E-2</v>
      </c>
      <c r="K579" s="13">
        <v>1.3165994510049355E-2</v>
      </c>
      <c r="L579" s="13">
        <v>1.7093392757666914E-2</v>
      </c>
      <c r="M579" s="13">
        <v>6.1694638127655979E-2</v>
      </c>
      <c r="N579" s="13">
        <v>3.0565556898969174E-2</v>
      </c>
      <c r="O579" s="13">
        <v>2.6917469700914045E-2</v>
      </c>
      <c r="P579" s="13">
        <v>0.14083575804390594</v>
      </c>
      <c r="Q579" s="15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241</v>
      </c>
      <c r="C580" s="29"/>
      <c r="D580" s="13">
        <v>-0.2144226442699898</v>
      </c>
      <c r="E580" s="13">
        <v>-9.6329316284432753E-2</v>
      </c>
      <c r="F580" s="13">
        <v>-0.11173279384776635</v>
      </c>
      <c r="G580" s="13">
        <v>2.6898504222235609E-2</v>
      </c>
      <c r="H580" s="13">
        <v>-1.9311928467765083E-2</v>
      </c>
      <c r="I580" s="13">
        <v>-1.2135612274578156E-2</v>
      </c>
      <c r="J580" s="13">
        <v>0.15410911485357537</v>
      </c>
      <c r="K580" s="13">
        <v>-2.9580913509987483E-2</v>
      </c>
      <c r="L580" s="13">
        <v>0.13985733968668135</v>
      </c>
      <c r="M580" s="13">
        <v>4.7436474306680187E-2</v>
      </c>
      <c r="N580" s="13">
        <v>-9.0429434255427932E-3</v>
      </c>
      <c r="O580" s="13">
        <v>-6.5522361157765663E-2</v>
      </c>
      <c r="P580" s="13">
        <v>0.12958835464445895</v>
      </c>
      <c r="Q580" s="15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242</v>
      </c>
      <c r="C581" s="47"/>
      <c r="D581" s="45">
        <v>2.37</v>
      </c>
      <c r="E581" s="45">
        <v>0.96</v>
      </c>
      <c r="F581" s="45">
        <v>1.1499999999999999</v>
      </c>
      <c r="G581" s="45">
        <v>0.51</v>
      </c>
      <c r="H581" s="45">
        <v>0.04</v>
      </c>
      <c r="I581" s="45">
        <v>0.04</v>
      </c>
      <c r="J581" s="45">
        <v>2.0299999999999998</v>
      </c>
      <c r="K581" s="45">
        <v>0.17</v>
      </c>
      <c r="L581" s="45">
        <v>1.86</v>
      </c>
      <c r="M581" s="45">
        <v>0.75</v>
      </c>
      <c r="N581" s="45">
        <v>0.08</v>
      </c>
      <c r="O581" s="45">
        <v>0.59</v>
      </c>
      <c r="P581" s="45" t="s">
        <v>243</v>
      </c>
      <c r="Q581" s="15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BM582" s="55"/>
    </row>
    <row r="583" spans="1:65" ht="15">
      <c r="B583" s="8" t="s">
        <v>643</v>
      </c>
      <c r="BM583" s="28" t="s">
        <v>279</v>
      </c>
    </row>
    <row r="584" spans="1:65" ht="15">
      <c r="A584" s="25" t="s">
        <v>57</v>
      </c>
      <c r="B584" s="18" t="s">
        <v>114</v>
      </c>
      <c r="C584" s="15" t="s">
        <v>115</v>
      </c>
      <c r="D584" s="16" t="s">
        <v>234</v>
      </c>
      <c r="E584" s="15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235</v>
      </c>
      <c r="C585" s="9" t="s">
        <v>235</v>
      </c>
      <c r="D585" s="153" t="s">
        <v>260</v>
      </c>
      <c r="E585" s="15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1</v>
      </c>
    </row>
    <row r="586" spans="1:65">
      <c r="A586" s="30"/>
      <c r="B586" s="19"/>
      <c r="C586" s="9"/>
      <c r="D586" s="10" t="s">
        <v>104</v>
      </c>
      <c r="E586" s="15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2</v>
      </c>
    </row>
    <row r="587" spans="1:65">
      <c r="A587" s="30"/>
      <c r="B587" s="19"/>
      <c r="C587" s="9"/>
      <c r="D587" s="26"/>
      <c r="E587" s="15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8">
        <v>1</v>
      </c>
      <c r="C588" s="14">
        <v>1</v>
      </c>
      <c r="D588" s="22">
        <v>1.07</v>
      </c>
      <c r="E588" s="15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>
        <v>1</v>
      </c>
      <c r="C589" s="9">
        <v>2</v>
      </c>
      <c r="D589" s="11">
        <v>1.0900000000000001</v>
      </c>
      <c r="E589" s="15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13</v>
      </c>
    </row>
    <row r="590" spans="1:65">
      <c r="A590" s="30"/>
      <c r="B590" s="19">
        <v>1</v>
      </c>
      <c r="C590" s="9">
        <v>3</v>
      </c>
      <c r="D590" s="11">
        <v>1.1100000000000001</v>
      </c>
      <c r="E590" s="15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16</v>
      </c>
    </row>
    <row r="591" spans="1:65">
      <c r="A591" s="30"/>
      <c r="B591" s="19">
        <v>1</v>
      </c>
      <c r="C591" s="9">
        <v>4</v>
      </c>
      <c r="D591" s="11">
        <v>1.06</v>
      </c>
      <c r="E591" s="15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1.0816666666666701</v>
      </c>
    </row>
    <row r="592" spans="1:65">
      <c r="A592" s="30"/>
      <c r="B592" s="19">
        <v>1</v>
      </c>
      <c r="C592" s="9">
        <v>5</v>
      </c>
      <c r="D592" s="11">
        <v>1.07</v>
      </c>
      <c r="E592" s="15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19</v>
      </c>
    </row>
    <row r="593" spans="1:65">
      <c r="A593" s="30"/>
      <c r="B593" s="19">
        <v>1</v>
      </c>
      <c r="C593" s="9">
        <v>6</v>
      </c>
      <c r="D593" s="11">
        <v>1.0900000000000001</v>
      </c>
      <c r="E593" s="15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20" t="s">
        <v>238</v>
      </c>
      <c r="C594" s="12"/>
      <c r="D594" s="23">
        <v>1.0816666666666668</v>
      </c>
      <c r="E594" s="15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3" t="s">
        <v>239</v>
      </c>
      <c r="C595" s="29"/>
      <c r="D595" s="11">
        <v>1.08</v>
      </c>
      <c r="E595" s="15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240</v>
      </c>
      <c r="C596" s="29"/>
      <c r="D596" s="24">
        <v>1.8348478592697198E-2</v>
      </c>
      <c r="E596" s="15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87</v>
      </c>
      <c r="C597" s="29"/>
      <c r="D597" s="13">
        <v>1.6963154322986621E-2</v>
      </c>
      <c r="E597" s="15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241</v>
      </c>
      <c r="C598" s="29"/>
      <c r="D598" s="13">
        <v>-3.1086244689504383E-15</v>
      </c>
      <c r="E598" s="15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242</v>
      </c>
      <c r="C599" s="47"/>
      <c r="D599" s="45" t="s">
        <v>243</v>
      </c>
      <c r="E599" s="15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/>
      <c r="C600" s="20"/>
      <c r="D600" s="20"/>
      <c r="BM600" s="55"/>
    </row>
    <row r="601" spans="1:65" ht="15">
      <c r="B601" s="8" t="s">
        <v>644</v>
      </c>
      <c r="BM601" s="28" t="s">
        <v>67</v>
      </c>
    </row>
    <row r="602" spans="1:65" ht="15">
      <c r="A602" s="25" t="s">
        <v>29</v>
      </c>
      <c r="B602" s="18" t="s">
        <v>114</v>
      </c>
      <c r="C602" s="15" t="s">
        <v>115</v>
      </c>
      <c r="D602" s="16" t="s">
        <v>234</v>
      </c>
      <c r="E602" s="17" t="s">
        <v>234</v>
      </c>
      <c r="F602" s="17" t="s">
        <v>234</v>
      </c>
      <c r="G602" s="17" t="s">
        <v>234</v>
      </c>
      <c r="H602" s="17" t="s">
        <v>234</v>
      </c>
      <c r="I602" s="17" t="s">
        <v>234</v>
      </c>
      <c r="J602" s="17" t="s">
        <v>234</v>
      </c>
      <c r="K602" s="17" t="s">
        <v>234</v>
      </c>
      <c r="L602" s="156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235</v>
      </c>
      <c r="C603" s="9" t="s">
        <v>235</v>
      </c>
      <c r="D603" s="153" t="s">
        <v>245</v>
      </c>
      <c r="E603" s="155" t="s">
        <v>246</v>
      </c>
      <c r="F603" s="155" t="s">
        <v>253</v>
      </c>
      <c r="G603" s="155" t="s">
        <v>254</v>
      </c>
      <c r="H603" s="155" t="s">
        <v>257</v>
      </c>
      <c r="I603" s="155" t="s">
        <v>259</v>
      </c>
      <c r="J603" s="155" t="s">
        <v>264</v>
      </c>
      <c r="K603" s="155" t="s">
        <v>267</v>
      </c>
      <c r="L603" s="156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337</v>
      </c>
      <c r="E604" s="11" t="s">
        <v>337</v>
      </c>
      <c r="F604" s="11" t="s">
        <v>337</v>
      </c>
      <c r="G604" s="11" t="s">
        <v>103</v>
      </c>
      <c r="H604" s="11" t="s">
        <v>337</v>
      </c>
      <c r="I604" s="11" t="s">
        <v>103</v>
      </c>
      <c r="J604" s="11" t="s">
        <v>103</v>
      </c>
      <c r="K604" s="11" t="s">
        <v>103</v>
      </c>
      <c r="L604" s="156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/>
      <c r="C605" s="9"/>
      <c r="D605" s="26"/>
      <c r="E605" s="26"/>
      <c r="F605" s="26"/>
      <c r="G605" s="26"/>
      <c r="H605" s="26"/>
      <c r="I605" s="26"/>
      <c r="J605" s="26"/>
      <c r="K605" s="26"/>
      <c r="L605" s="156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8">
        <v>1</v>
      </c>
      <c r="C606" s="14">
        <v>1</v>
      </c>
      <c r="D606" s="228">
        <v>9</v>
      </c>
      <c r="E606" s="216">
        <v>13.2</v>
      </c>
      <c r="F606" s="230">
        <v>6</v>
      </c>
      <c r="G606" s="216">
        <v>12</v>
      </c>
      <c r="H606" s="216">
        <v>12.511668939411701</v>
      </c>
      <c r="I606" s="216">
        <v>11.686847609591601</v>
      </c>
      <c r="J606" s="216">
        <v>11</v>
      </c>
      <c r="K606" s="216">
        <v>10</v>
      </c>
      <c r="L606" s="217"/>
      <c r="M606" s="218"/>
      <c r="N606" s="218"/>
      <c r="O606" s="218"/>
      <c r="P606" s="218"/>
      <c r="Q606" s="218"/>
      <c r="R606" s="218"/>
      <c r="S606" s="218"/>
      <c r="T606" s="218"/>
      <c r="U606" s="218"/>
      <c r="V606" s="218"/>
      <c r="W606" s="218"/>
      <c r="X606" s="218"/>
      <c r="Y606" s="218"/>
      <c r="Z606" s="218"/>
      <c r="AA606" s="218"/>
      <c r="AB606" s="218"/>
      <c r="AC606" s="218"/>
      <c r="AD606" s="218"/>
      <c r="AE606" s="218"/>
      <c r="AF606" s="218"/>
      <c r="AG606" s="218"/>
      <c r="AH606" s="218"/>
      <c r="AI606" s="218"/>
      <c r="AJ606" s="218"/>
      <c r="AK606" s="218"/>
      <c r="AL606" s="218"/>
      <c r="AM606" s="218"/>
      <c r="AN606" s="218"/>
      <c r="AO606" s="218"/>
      <c r="AP606" s="218"/>
      <c r="AQ606" s="218"/>
      <c r="AR606" s="218"/>
      <c r="AS606" s="218"/>
      <c r="AT606" s="218"/>
      <c r="AU606" s="218"/>
      <c r="AV606" s="218"/>
      <c r="AW606" s="218"/>
      <c r="AX606" s="218"/>
      <c r="AY606" s="218"/>
      <c r="AZ606" s="218"/>
      <c r="BA606" s="218"/>
      <c r="BB606" s="218"/>
      <c r="BC606" s="218"/>
      <c r="BD606" s="218"/>
      <c r="BE606" s="218"/>
      <c r="BF606" s="218"/>
      <c r="BG606" s="218"/>
      <c r="BH606" s="218"/>
      <c r="BI606" s="218"/>
      <c r="BJ606" s="218"/>
      <c r="BK606" s="218"/>
      <c r="BL606" s="218"/>
      <c r="BM606" s="219">
        <v>1</v>
      </c>
    </row>
    <row r="607" spans="1:65">
      <c r="A607" s="30"/>
      <c r="B607" s="19">
        <v>1</v>
      </c>
      <c r="C607" s="9">
        <v>2</v>
      </c>
      <c r="D607" s="229">
        <v>8</v>
      </c>
      <c r="E607" s="220">
        <v>12.8</v>
      </c>
      <c r="F607" s="220">
        <v>9</v>
      </c>
      <c r="G607" s="220">
        <v>10</v>
      </c>
      <c r="H607" s="220">
        <v>12.1275667821924</v>
      </c>
      <c r="I607" s="220">
        <v>11.658869835379646</v>
      </c>
      <c r="J607" s="220">
        <v>12</v>
      </c>
      <c r="K607" s="220">
        <v>11</v>
      </c>
      <c r="L607" s="217"/>
      <c r="M607" s="218"/>
      <c r="N607" s="218"/>
      <c r="O607" s="218"/>
      <c r="P607" s="218"/>
      <c r="Q607" s="218"/>
      <c r="R607" s="218"/>
      <c r="S607" s="218"/>
      <c r="T607" s="218"/>
      <c r="U607" s="218"/>
      <c r="V607" s="218"/>
      <c r="W607" s="218"/>
      <c r="X607" s="218"/>
      <c r="Y607" s="218"/>
      <c r="Z607" s="218"/>
      <c r="AA607" s="218"/>
      <c r="AB607" s="218"/>
      <c r="AC607" s="218"/>
      <c r="AD607" s="218"/>
      <c r="AE607" s="218"/>
      <c r="AF607" s="218"/>
      <c r="AG607" s="218"/>
      <c r="AH607" s="218"/>
      <c r="AI607" s="218"/>
      <c r="AJ607" s="218"/>
      <c r="AK607" s="218"/>
      <c r="AL607" s="218"/>
      <c r="AM607" s="218"/>
      <c r="AN607" s="218"/>
      <c r="AO607" s="218"/>
      <c r="AP607" s="218"/>
      <c r="AQ607" s="218"/>
      <c r="AR607" s="218"/>
      <c r="AS607" s="218"/>
      <c r="AT607" s="218"/>
      <c r="AU607" s="218"/>
      <c r="AV607" s="218"/>
      <c r="AW607" s="218"/>
      <c r="AX607" s="218"/>
      <c r="AY607" s="218"/>
      <c r="AZ607" s="218"/>
      <c r="BA607" s="218"/>
      <c r="BB607" s="218"/>
      <c r="BC607" s="218"/>
      <c r="BD607" s="218"/>
      <c r="BE607" s="218"/>
      <c r="BF607" s="218"/>
      <c r="BG607" s="218"/>
      <c r="BH607" s="218"/>
      <c r="BI607" s="218"/>
      <c r="BJ607" s="218"/>
      <c r="BK607" s="218"/>
      <c r="BL607" s="218"/>
      <c r="BM607" s="219">
        <v>38</v>
      </c>
    </row>
    <row r="608" spans="1:65">
      <c r="A608" s="30"/>
      <c r="B608" s="19">
        <v>1</v>
      </c>
      <c r="C608" s="9">
        <v>3</v>
      </c>
      <c r="D608" s="229">
        <v>8</v>
      </c>
      <c r="E608" s="220">
        <v>12.2</v>
      </c>
      <c r="F608" s="220">
        <v>9</v>
      </c>
      <c r="G608" s="229" t="s">
        <v>97</v>
      </c>
      <c r="H608" s="220">
        <v>11.7397185426648</v>
      </c>
      <c r="I608" s="220">
        <v>11.535717893564533</v>
      </c>
      <c r="J608" s="220">
        <v>11</v>
      </c>
      <c r="K608" s="220">
        <v>11</v>
      </c>
      <c r="L608" s="217"/>
      <c r="M608" s="218"/>
      <c r="N608" s="218"/>
      <c r="O608" s="218"/>
      <c r="P608" s="218"/>
      <c r="Q608" s="218"/>
      <c r="R608" s="218"/>
      <c r="S608" s="218"/>
      <c r="T608" s="218"/>
      <c r="U608" s="218"/>
      <c r="V608" s="218"/>
      <c r="W608" s="218"/>
      <c r="X608" s="218"/>
      <c r="Y608" s="218"/>
      <c r="Z608" s="218"/>
      <c r="AA608" s="218"/>
      <c r="AB608" s="218"/>
      <c r="AC608" s="218"/>
      <c r="AD608" s="218"/>
      <c r="AE608" s="218"/>
      <c r="AF608" s="218"/>
      <c r="AG608" s="218"/>
      <c r="AH608" s="218"/>
      <c r="AI608" s="218"/>
      <c r="AJ608" s="218"/>
      <c r="AK608" s="218"/>
      <c r="AL608" s="218"/>
      <c r="AM608" s="218"/>
      <c r="AN608" s="218"/>
      <c r="AO608" s="218"/>
      <c r="AP608" s="218"/>
      <c r="AQ608" s="218"/>
      <c r="AR608" s="218"/>
      <c r="AS608" s="218"/>
      <c r="AT608" s="218"/>
      <c r="AU608" s="218"/>
      <c r="AV608" s="218"/>
      <c r="AW608" s="218"/>
      <c r="AX608" s="218"/>
      <c r="AY608" s="218"/>
      <c r="AZ608" s="218"/>
      <c r="BA608" s="218"/>
      <c r="BB608" s="218"/>
      <c r="BC608" s="218"/>
      <c r="BD608" s="218"/>
      <c r="BE608" s="218"/>
      <c r="BF608" s="218"/>
      <c r="BG608" s="218"/>
      <c r="BH608" s="218"/>
      <c r="BI608" s="218"/>
      <c r="BJ608" s="218"/>
      <c r="BK608" s="218"/>
      <c r="BL608" s="218"/>
      <c r="BM608" s="219">
        <v>16</v>
      </c>
    </row>
    <row r="609" spans="1:65">
      <c r="A609" s="30"/>
      <c r="B609" s="19">
        <v>1</v>
      </c>
      <c r="C609" s="9">
        <v>4</v>
      </c>
      <c r="D609" s="229">
        <v>9</v>
      </c>
      <c r="E609" s="220">
        <v>12.7</v>
      </c>
      <c r="F609" s="220">
        <v>10</v>
      </c>
      <c r="G609" s="220">
        <v>10</v>
      </c>
      <c r="H609" s="220">
        <v>11.7522593080884</v>
      </c>
      <c r="I609" s="220">
        <v>11.581190278109437</v>
      </c>
      <c r="J609" s="220">
        <v>12</v>
      </c>
      <c r="K609" s="220">
        <v>11</v>
      </c>
      <c r="L609" s="217"/>
      <c r="M609" s="218"/>
      <c r="N609" s="218"/>
      <c r="O609" s="218"/>
      <c r="P609" s="218"/>
      <c r="Q609" s="218"/>
      <c r="R609" s="218"/>
      <c r="S609" s="218"/>
      <c r="T609" s="218"/>
      <c r="U609" s="218"/>
      <c r="V609" s="218"/>
      <c r="W609" s="218"/>
      <c r="X609" s="218"/>
      <c r="Y609" s="218"/>
      <c r="Z609" s="218"/>
      <c r="AA609" s="218"/>
      <c r="AB609" s="218"/>
      <c r="AC609" s="218"/>
      <c r="AD609" s="218"/>
      <c r="AE609" s="218"/>
      <c r="AF609" s="218"/>
      <c r="AG609" s="218"/>
      <c r="AH609" s="218"/>
      <c r="AI609" s="218"/>
      <c r="AJ609" s="218"/>
      <c r="AK609" s="218"/>
      <c r="AL609" s="218"/>
      <c r="AM609" s="218"/>
      <c r="AN609" s="218"/>
      <c r="AO609" s="218"/>
      <c r="AP609" s="218"/>
      <c r="AQ609" s="218"/>
      <c r="AR609" s="218"/>
      <c r="AS609" s="218"/>
      <c r="AT609" s="218"/>
      <c r="AU609" s="218"/>
      <c r="AV609" s="218"/>
      <c r="AW609" s="218"/>
      <c r="AX609" s="218"/>
      <c r="AY609" s="218"/>
      <c r="AZ609" s="218"/>
      <c r="BA609" s="218"/>
      <c r="BB609" s="218"/>
      <c r="BC609" s="218"/>
      <c r="BD609" s="218"/>
      <c r="BE609" s="218"/>
      <c r="BF609" s="218"/>
      <c r="BG609" s="218"/>
      <c r="BH609" s="218"/>
      <c r="BI609" s="218"/>
      <c r="BJ609" s="218"/>
      <c r="BK609" s="218"/>
      <c r="BL609" s="218"/>
      <c r="BM609" s="219">
        <v>11.189118629343227</v>
      </c>
    </row>
    <row r="610" spans="1:65">
      <c r="A610" s="30"/>
      <c r="B610" s="19">
        <v>1</v>
      </c>
      <c r="C610" s="9">
        <v>5</v>
      </c>
      <c r="D610" s="229">
        <v>8</v>
      </c>
      <c r="E610" s="220">
        <v>11.9</v>
      </c>
      <c r="F610" s="220">
        <v>8</v>
      </c>
      <c r="G610" s="229" t="s">
        <v>97</v>
      </c>
      <c r="H610" s="220">
        <v>11.978309421734799</v>
      </c>
      <c r="I610" s="220">
        <v>11.745031190193226</v>
      </c>
      <c r="J610" s="220">
        <v>12</v>
      </c>
      <c r="K610" s="220">
        <v>12</v>
      </c>
      <c r="L610" s="217"/>
      <c r="M610" s="218"/>
      <c r="N610" s="218"/>
      <c r="O610" s="218"/>
      <c r="P610" s="218"/>
      <c r="Q610" s="218"/>
      <c r="R610" s="218"/>
      <c r="S610" s="218"/>
      <c r="T610" s="218"/>
      <c r="U610" s="218"/>
      <c r="V610" s="218"/>
      <c r="W610" s="218"/>
      <c r="X610" s="218"/>
      <c r="Y610" s="218"/>
      <c r="Z610" s="218"/>
      <c r="AA610" s="218"/>
      <c r="AB610" s="218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8"/>
      <c r="AT610" s="218"/>
      <c r="AU610" s="218"/>
      <c r="AV610" s="218"/>
      <c r="AW610" s="218"/>
      <c r="AX610" s="218"/>
      <c r="AY610" s="218"/>
      <c r="AZ610" s="218"/>
      <c r="BA610" s="218"/>
      <c r="BB610" s="218"/>
      <c r="BC610" s="218"/>
      <c r="BD610" s="218"/>
      <c r="BE610" s="218"/>
      <c r="BF610" s="218"/>
      <c r="BG610" s="218"/>
      <c r="BH610" s="218"/>
      <c r="BI610" s="218"/>
      <c r="BJ610" s="218"/>
      <c r="BK610" s="218"/>
      <c r="BL610" s="218"/>
      <c r="BM610" s="219">
        <v>146</v>
      </c>
    </row>
    <row r="611" spans="1:65">
      <c r="A611" s="30"/>
      <c r="B611" s="19">
        <v>1</v>
      </c>
      <c r="C611" s="9">
        <v>6</v>
      </c>
      <c r="D611" s="229">
        <v>8</v>
      </c>
      <c r="E611" s="220">
        <v>11.8</v>
      </c>
      <c r="F611" s="220">
        <v>9</v>
      </c>
      <c r="G611" s="220">
        <v>11</v>
      </c>
      <c r="H611" s="220">
        <v>11.9364739280755</v>
      </c>
      <c r="I611" s="220">
        <v>11.589328703409409</v>
      </c>
      <c r="J611" s="220">
        <v>11</v>
      </c>
      <c r="K611" s="220">
        <v>11</v>
      </c>
      <c r="L611" s="217"/>
      <c r="M611" s="218"/>
      <c r="N611" s="218"/>
      <c r="O611" s="218"/>
      <c r="P611" s="218"/>
      <c r="Q611" s="218"/>
      <c r="R611" s="218"/>
      <c r="S611" s="218"/>
      <c r="T611" s="218"/>
      <c r="U611" s="218"/>
      <c r="V611" s="218"/>
      <c r="W611" s="218"/>
      <c r="X611" s="218"/>
      <c r="Y611" s="218"/>
      <c r="Z611" s="218"/>
      <c r="AA611" s="218"/>
      <c r="AB611" s="218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21"/>
    </row>
    <row r="612" spans="1:65">
      <c r="A612" s="30"/>
      <c r="B612" s="20" t="s">
        <v>238</v>
      </c>
      <c r="C612" s="12"/>
      <c r="D612" s="222">
        <v>8.3333333333333339</v>
      </c>
      <c r="E612" s="222">
        <v>12.433333333333335</v>
      </c>
      <c r="F612" s="222">
        <v>8.5</v>
      </c>
      <c r="G612" s="222">
        <v>10.75</v>
      </c>
      <c r="H612" s="222">
        <v>12.007666153694601</v>
      </c>
      <c r="I612" s="222">
        <v>11.632830918374642</v>
      </c>
      <c r="J612" s="222">
        <v>11.5</v>
      </c>
      <c r="K612" s="222">
        <v>11</v>
      </c>
      <c r="L612" s="217"/>
      <c r="M612" s="218"/>
      <c r="N612" s="218"/>
      <c r="O612" s="218"/>
      <c r="P612" s="218"/>
      <c r="Q612" s="218"/>
      <c r="R612" s="218"/>
      <c r="S612" s="218"/>
      <c r="T612" s="218"/>
      <c r="U612" s="218"/>
      <c r="V612" s="218"/>
      <c r="W612" s="218"/>
      <c r="X612" s="218"/>
      <c r="Y612" s="218"/>
      <c r="Z612" s="218"/>
      <c r="AA612" s="218"/>
      <c r="AB612" s="218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21"/>
    </row>
    <row r="613" spans="1:65">
      <c r="A613" s="30"/>
      <c r="B613" s="3" t="s">
        <v>239</v>
      </c>
      <c r="C613" s="29"/>
      <c r="D613" s="220">
        <v>8</v>
      </c>
      <c r="E613" s="220">
        <v>12.45</v>
      </c>
      <c r="F613" s="220">
        <v>9</v>
      </c>
      <c r="G613" s="220">
        <v>10.5</v>
      </c>
      <c r="H613" s="220">
        <v>11.95739167490515</v>
      </c>
      <c r="I613" s="220">
        <v>11.624099269394527</v>
      </c>
      <c r="J613" s="220">
        <v>11.5</v>
      </c>
      <c r="K613" s="220">
        <v>11</v>
      </c>
      <c r="L613" s="217"/>
      <c r="M613" s="218"/>
      <c r="N613" s="218"/>
      <c r="O613" s="218"/>
      <c r="P613" s="218"/>
      <c r="Q613" s="218"/>
      <c r="R613" s="218"/>
      <c r="S613" s="218"/>
      <c r="T613" s="218"/>
      <c r="U613" s="218"/>
      <c r="V613" s="218"/>
      <c r="W613" s="218"/>
      <c r="X613" s="218"/>
      <c r="Y613" s="218"/>
      <c r="Z613" s="218"/>
      <c r="AA613" s="218"/>
      <c r="AB613" s="218"/>
      <c r="AC613" s="218"/>
      <c r="AD613" s="218"/>
      <c r="AE613" s="218"/>
      <c r="AF613" s="218"/>
      <c r="AG613" s="218"/>
      <c r="AH613" s="218"/>
      <c r="AI613" s="218"/>
      <c r="AJ613" s="218"/>
      <c r="AK613" s="218"/>
      <c r="AL613" s="218"/>
      <c r="AM613" s="218"/>
      <c r="AN613" s="218"/>
      <c r="AO613" s="218"/>
      <c r="AP613" s="218"/>
      <c r="AQ613" s="218"/>
      <c r="AR613" s="218"/>
      <c r="AS613" s="218"/>
      <c r="AT613" s="218"/>
      <c r="AU613" s="218"/>
      <c r="AV613" s="218"/>
      <c r="AW613" s="218"/>
      <c r="AX613" s="218"/>
      <c r="AY613" s="218"/>
      <c r="AZ613" s="218"/>
      <c r="BA613" s="218"/>
      <c r="BB613" s="218"/>
      <c r="BC613" s="218"/>
      <c r="BD613" s="218"/>
      <c r="BE613" s="218"/>
      <c r="BF613" s="218"/>
      <c r="BG613" s="218"/>
      <c r="BH613" s="218"/>
      <c r="BI613" s="218"/>
      <c r="BJ613" s="218"/>
      <c r="BK613" s="218"/>
      <c r="BL613" s="218"/>
      <c r="BM613" s="221"/>
    </row>
    <row r="614" spans="1:65">
      <c r="A614" s="30"/>
      <c r="B614" s="3" t="s">
        <v>240</v>
      </c>
      <c r="C614" s="29"/>
      <c r="D614" s="220">
        <v>0.51639777949432231</v>
      </c>
      <c r="E614" s="220">
        <v>0.553774924194538</v>
      </c>
      <c r="F614" s="220">
        <v>1.3784048752090221</v>
      </c>
      <c r="G614" s="220">
        <v>0.9574271077563381</v>
      </c>
      <c r="H614" s="220">
        <v>0.28682876371236266</v>
      </c>
      <c r="I614" s="220">
        <v>7.7685091422532715E-2</v>
      </c>
      <c r="J614" s="220">
        <v>0.54772255750516607</v>
      </c>
      <c r="K614" s="220">
        <v>0.63245553203367588</v>
      </c>
      <c r="L614" s="217"/>
      <c r="M614" s="218"/>
      <c r="N614" s="218"/>
      <c r="O614" s="218"/>
      <c r="P614" s="218"/>
      <c r="Q614" s="218"/>
      <c r="R614" s="218"/>
      <c r="S614" s="218"/>
      <c r="T614" s="218"/>
      <c r="U614" s="218"/>
      <c r="V614" s="218"/>
      <c r="W614" s="218"/>
      <c r="X614" s="218"/>
      <c r="Y614" s="218"/>
      <c r="Z614" s="218"/>
      <c r="AA614" s="218"/>
      <c r="AB614" s="218"/>
      <c r="AC614" s="218"/>
      <c r="AD614" s="218"/>
      <c r="AE614" s="218"/>
      <c r="AF614" s="218"/>
      <c r="AG614" s="218"/>
      <c r="AH614" s="218"/>
      <c r="AI614" s="218"/>
      <c r="AJ614" s="218"/>
      <c r="AK614" s="218"/>
      <c r="AL614" s="218"/>
      <c r="AM614" s="218"/>
      <c r="AN614" s="218"/>
      <c r="AO614" s="218"/>
      <c r="AP614" s="218"/>
      <c r="AQ614" s="218"/>
      <c r="AR614" s="218"/>
      <c r="AS614" s="218"/>
      <c r="AT614" s="218"/>
      <c r="AU614" s="218"/>
      <c r="AV614" s="218"/>
      <c r="AW614" s="218"/>
      <c r="AX614" s="218"/>
      <c r="AY614" s="218"/>
      <c r="AZ614" s="218"/>
      <c r="BA614" s="218"/>
      <c r="BB614" s="218"/>
      <c r="BC614" s="218"/>
      <c r="BD614" s="218"/>
      <c r="BE614" s="218"/>
      <c r="BF614" s="218"/>
      <c r="BG614" s="218"/>
      <c r="BH614" s="218"/>
      <c r="BI614" s="218"/>
      <c r="BJ614" s="218"/>
      <c r="BK614" s="218"/>
      <c r="BL614" s="218"/>
      <c r="BM614" s="221"/>
    </row>
    <row r="615" spans="1:65">
      <c r="A615" s="30"/>
      <c r="B615" s="3" t="s">
        <v>87</v>
      </c>
      <c r="C615" s="29"/>
      <c r="D615" s="13">
        <v>6.196773353931867E-2</v>
      </c>
      <c r="E615" s="13">
        <v>4.453953813897088E-2</v>
      </c>
      <c r="F615" s="13">
        <v>0.16216527943635553</v>
      </c>
      <c r="G615" s="13">
        <v>8.9062986768031455E-2</v>
      </c>
      <c r="H615" s="13">
        <v>2.388713677087943E-2</v>
      </c>
      <c r="I615" s="13">
        <v>6.6780899651713499E-3</v>
      </c>
      <c r="J615" s="13">
        <v>4.7628048478710092E-2</v>
      </c>
      <c r="K615" s="13">
        <v>5.7495957457606897E-2</v>
      </c>
      <c r="L615" s="15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241</v>
      </c>
      <c r="C616" s="29"/>
      <c r="D616" s="13">
        <v>-0.25522879778221819</v>
      </c>
      <c r="E616" s="13">
        <v>0.11119863370893057</v>
      </c>
      <c r="F616" s="13">
        <v>-0.24033337373786268</v>
      </c>
      <c r="G616" s="13">
        <v>-3.9245149139061519E-2</v>
      </c>
      <c r="H616" s="13">
        <v>7.3155674854027408E-2</v>
      </c>
      <c r="I616" s="13">
        <v>3.9655696192887779E-2</v>
      </c>
      <c r="J616" s="13">
        <v>2.778425906053883E-2</v>
      </c>
      <c r="K616" s="13">
        <v>-1.6902013072528144E-2</v>
      </c>
      <c r="L616" s="15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242</v>
      </c>
      <c r="C617" s="47"/>
      <c r="D617" s="45">
        <v>2.0299999999999998</v>
      </c>
      <c r="E617" s="45">
        <v>0.82</v>
      </c>
      <c r="F617" s="45">
        <v>1.91</v>
      </c>
      <c r="G617" s="45">
        <v>1.68</v>
      </c>
      <c r="H617" s="45">
        <v>0.53</v>
      </c>
      <c r="I617" s="45">
        <v>0.27</v>
      </c>
      <c r="J617" s="45">
        <v>0.17</v>
      </c>
      <c r="K617" s="45">
        <v>0.17</v>
      </c>
      <c r="L617" s="15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/>
      <c r="C618" s="20"/>
      <c r="D618" s="20"/>
      <c r="E618" s="20"/>
      <c r="F618" s="20"/>
      <c r="G618" s="20"/>
      <c r="H618" s="20"/>
      <c r="I618" s="20"/>
      <c r="J618" s="20"/>
      <c r="K618" s="20"/>
      <c r="BM618" s="55"/>
    </row>
    <row r="619" spans="1:65" ht="15">
      <c r="B619" s="8" t="s">
        <v>645</v>
      </c>
      <c r="BM619" s="28" t="s">
        <v>67</v>
      </c>
    </row>
    <row r="620" spans="1:65" ht="15">
      <c r="A620" s="25" t="s">
        <v>31</v>
      </c>
      <c r="B620" s="18" t="s">
        <v>114</v>
      </c>
      <c r="C620" s="15" t="s">
        <v>115</v>
      </c>
      <c r="D620" s="16" t="s">
        <v>234</v>
      </c>
      <c r="E620" s="17" t="s">
        <v>234</v>
      </c>
      <c r="F620" s="17" t="s">
        <v>234</v>
      </c>
      <c r="G620" s="17" t="s">
        <v>234</v>
      </c>
      <c r="H620" s="17" t="s">
        <v>234</v>
      </c>
      <c r="I620" s="17" t="s">
        <v>234</v>
      </c>
      <c r="J620" s="17" t="s">
        <v>234</v>
      </c>
      <c r="K620" s="17" t="s">
        <v>234</v>
      </c>
      <c r="L620" s="156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235</v>
      </c>
      <c r="C621" s="9" t="s">
        <v>235</v>
      </c>
      <c r="D621" s="153" t="s">
        <v>246</v>
      </c>
      <c r="E621" s="155" t="s">
        <v>253</v>
      </c>
      <c r="F621" s="155" t="s">
        <v>254</v>
      </c>
      <c r="G621" s="155" t="s">
        <v>257</v>
      </c>
      <c r="H621" s="155" t="s">
        <v>263</v>
      </c>
      <c r="I621" s="155" t="s">
        <v>264</v>
      </c>
      <c r="J621" s="155" t="s">
        <v>266</v>
      </c>
      <c r="K621" s="155" t="s">
        <v>267</v>
      </c>
      <c r="L621" s="156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337</v>
      </c>
      <c r="E622" s="11" t="s">
        <v>337</v>
      </c>
      <c r="F622" s="11" t="s">
        <v>103</v>
      </c>
      <c r="G622" s="11" t="s">
        <v>337</v>
      </c>
      <c r="H622" s="11" t="s">
        <v>100</v>
      </c>
      <c r="I622" s="11" t="s">
        <v>103</v>
      </c>
      <c r="J622" s="11" t="s">
        <v>103</v>
      </c>
      <c r="K622" s="11" t="s">
        <v>103</v>
      </c>
      <c r="L622" s="156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/>
      <c r="C623" s="9"/>
      <c r="D623" s="26"/>
      <c r="E623" s="26"/>
      <c r="F623" s="26"/>
      <c r="G623" s="26"/>
      <c r="H623" s="26"/>
      <c r="I623" s="26"/>
      <c r="J623" s="26"/>
      <c r="K623" s="26"/>
      <c r="L623" s="156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</v>
      </c>
    </row>
    <row r="624" spans="1:65">
      <c r="A624" s="30"/>
      <c r="B624" s="18">
        <v>1</v>
      </c>
      <c r="C624" s="14">
        <v>1</v>
      </c>
      <c r="D624" s="216">
        <v>31.100000000000005</v>
      </c>
      <c r="E624" s="216">
        <v>27</v>
      </c>
      <c r="F624" s="216">
        <v>31.2</v>
      </c>
      <c r="G624" s="216">
        <v>30.9592595532669</v>
      </c>
      <c r="H624" s="216">
        <v>32.292000000000002</v>
      </c>
      <c r="I624" s="216">
        <v>35</v>
      </c>
      <c r="J624" s="216">
        <v>27.218805</v>
      </c>
      <c r="K624" s="216">
        <v>28.8</v>
      </c>
      <c r="L624" s="217"/>
      <c r="M624" s="218"/>
      <c r="N624" s="218"/>
      <c r="O624" s="218"/>
      <c r="P624" s="218"/>
      <c r="Q624" s="218"/>
      <c r="R624" s="218"/>
      <c r="S624" s="218"/>
      <c r="T624" s="218"/>
      <c r="U624" s="218"/>
      <c r="V624" s="218"/>
      <c r="W624" s="218"/>
      <c r="X624" s="218"/>
      <c r="Y624" s="218"/>
      <c r="Z624" s="218"/>
      <c r="AA624" s="218"/>
      <c r="AB624" s="218"/>
      <c r="AC624" s="218"/>
      <c r="AD624" s="218"/>
      <c r="AE624" s="218"/>
      <c r="AF624" s="218"/>
      <c r="AG624" s="218"/>
      <c r="AH624" s="218"/>
      <c r="AI624" s="218"/>
      <c r="AJ624" s="218"/>
      <c r="AK624" s="218"/>
      <c r="AL624" s="218"/>
      <c r="AM624" s="218"/>
      <c r="AN624" s="218"/>
      <c r="AO624" s="218"/>
      <c r="AP624" s="218"/>
      <c r="AQ624" s="218"/>
      <c r="AR624" s="218"/>
      <c r="AS624" s="218"/>
      <c r="AT624" s="218"/>
      <c r="AU624" s="218"/>
      <c r="AV624" s="218"/>
      <c r="AW624" s="218"/>
      <c r="AX624" s="218"/>
      <c r="AY624" s="218"/>
      <c r="AZ624" s="218"/>
      <c r="BA624" s="218"/>
      <c r="BB624" s="218"/>
      <c r="BC624" s="218"/>
      <c r="BD624" s="218"/>
      <c r="BE624" s="218"/>
      <c r="BF624" s="218"/>
      <c r="BG624" s="218"/>
      <c r="BH624" s="218"/>
      <c r="BI624" s="218"/>
      <c r="BJ624" s="218"/>
      <c r="BK624" s="218"/>
      <c r="BL624" s="218"/>
      <c r="BM624" s="219">
        <v>1</v>
      </c>
    </row>
    <row r="625" spans="1:65">
      <c r="A625" s="30"/>
      <c r="B625" s="19">
        <v>1</v>
      </c>
      <c r="C625" s="9">
        <v>2</v>
      </c>
      <c r="D625" s="220">
        <v>31.6</v>
      </c>
      <c r="E625" s="220">
        <v>28</v>
      </c>
      <c r="F625" s="220">
        <v>30.800000000000004</v>
      </c>
      <c r="G625" s="220">
        <v>28.939315326425699</v>
      </c>
      <c r="H625" s="220">
        <v>32.542999999999999</v>
      </c>
      <c r="I625" s="220">
        <v>29</v>
      </c>
      <c r="J625" s="220">
        <v>27.450059999999997</v>
      </c>
      <c r="K625" s="220">
        <v>29.1</v>
      </c>
      <c r="L625" s="217"/>
      <c r="M625" s="218"/>
      <c r="N625" s="218"/>
      <c r="O625" s="218"/>
      <c r="P625" s="218"/>
      <c r="Q625" s="218"/>
      <c r="R625" s="218"/>
      <c r="S625" s="218"/>
      <c r="T625" s="218"/>
      <c r="U625" s="218"/>
      <c r="V625" s="218"/>
      <c r="W625" s="218"/>
      <c r="X625" s="218"/>
      <c r="Y625" s="218"/>
      <c r="Z625" s="218"/>
      <c r="AA625" s="218"/>
      <c r="AB625" s="218"/>
      <c r="AC625" s="218"/>
      <c r="AD625" s="218"/>
      <c r="AE625" s="218"/>
      <c r="AF625" s="218"/>
      <c r="AG625" s="218"/>
      <c r="AH625" s="218"/>
      <c r="AI625" s="218"/>
      <c r="AJ625" s="218"/>
      <c r="AK625" s="218"/>
      <c r="AL625" s="218"/>
      <c r="AM625" s="218"/>
      <c r="AN625" s="218"/>
      <c r="AO625" s="218"/>
      <c r="AP625" s="218"/>
      <c r="AQ625" s="218"/>
      <c r="AR625" s="218"/>
      <c r="AS625" s="218"/>
      <c r="AT625" s="218"/>
      <c r="AU625" s="218"/>
      <c r="AV625" s="218"/>
      <c r="AW625" s="218"/>
      <c r="AX625" s="218"/>
      <c r="AY625" s="218"/>
      <c r="AZ625" s="218"/>
      <c r="BA625" s="218"/>
      <c r="BB625" s="218"/>
      <c r="BC625" s="218"/>
      <c r="BD625" s="218"/>
      <c r="BE625" s="218"/>
      <c r="BF625" s="218"/>
      <c r="BG625" s="218"/>
      <c r="BH625" s="218"/>
      <c r="BI625" s="218"/>
      <c r="BJ625" s="218"/>
      <c r="BK625" s="218"/>
      <c r="BL625" s="218"/>
      <c r="BM625" s="219">
        <v>7</v>
      </c>
    </row>
    <row r="626" spans="1:65">
      <c r="A626" s="30"/>
      <c r="B626" s="19">
        <v>1</v>
      </c>
      <c r="C626" s="9">
        <v>3</v>
      </c>
      <c r="D626" s="220">
        <v>34.4</v>
      </c>
      <c r="E626" s="220">
        <v>29</v>
      </c>
      <c r="F626" s="220">
        <v>30.5</v>
      </c>
      <c r="G626" s="220">
        <v>30.0185091543559</v>
      </c>
      <c r="H626" s="220">
        <v>32.651000000000003</v>
      </c>
      <c r="I626" s="220">
        <v>29</v>
      </c>
      <c r="J626" s="220">
        <v>27.77619</v>
      </c>
      <c r="K626" s="220">
        <v>30.3</v>
      </c>
      <c r="L626" s="217"/>
      <c r="M626" s="218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19">
        <v>16</v>
      </c>
    </row>
    <row r="627" spans="1:65">
      <c r="A627" s="30"/>
      <c r="B627" s="19">
        <v>1</v>
      </c>
      <c r="C627" s="9">
        <v>4</v>
      </c>
      <c r="D627" s="220">
        <v>29.4</v>
      </c>
      <c r="E627" s="220">
        <v>29</v>
      </c>
      <c r="F627" s="220">
        <v>30.800000000000004</v>
      </c>
      <c r="G627" s="220">
        <v>29.435628246392501</v>
      </c>
      <c r="H627" s="220">
        <v>32.445999999999998</v>
      </c>
      <c r="I627" s="220">
        <v>31</v>
      </c>
      <c r="J627" s="220">
        <v>27.60444</v>
      </c>
      <c r="K627" s="220">
        <v>29.9</v>
      </c>
      <c r="L627" s="217"/>
      <c r="M627" s="218"/>
      <c r="N627" s="218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30.079291692546928</v>
      </c>
    </row>
    <row r="628" spans="1:65">
      <c r="A628" s="30"/>
      <c r="B628" s="19">
        <v>1</v>
      </c>
      <c r="C628" s="9">
        <v>5</v>
      </c>
      <c r="D628" s="220">
        <v>31.3</v>
      </c>
      <c r="E628" s="220">
        <v>28</v>
      </c>
      <c r="F628" s="220">
        <v>29.4</v>
      </c>
      <c r="G628" s="220">
        <v>30.777292064752199</v>
      </c>
      <c r="H628" s="220">
        <v>32.603999999999999</v>
      </c>
      <c r="I628" s="220">
        <v>33</v>
      </c>
      <c r="J628" s="220">
        <v>27.234220000000001</v>
      </c>
      <c r="K628" s="220">
        <v>30.599999999999998</v>
      </c>
      <c r="L628" s="217"/>
      <c r="M628" s="218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147</v>
      </c>
    </row>
    <row r="629" spans="1:65">
      <c r="A629" s="30"/>
      <c r="B629" s="19">
        <v>1</v>
      </c>
      <c r="C629" s="9">
        <v>6</v>
      </c>
      <c r="D629" s="220">
        <v>30</v>
      </c>
      <c r="E629" s="220">
        <v>29</v>
      </c>
      <c r="F629" s="220">
        <v>30</v>
      </c>
      <c r="G629" s="220">
        <v>29.1232818970594</v>
      </c>
      <c r="H629" s="220">
        <v>32.582000000000001</v>
      </c>
      <c r="I629" s="220">
        <v>29</v>
      </c>
      <c r="J629" s="220">
        <v>27.150999999999996</v>
      </c>
      <c r="K629" s="220">
        <v>29.8</v>
      </c>
      <c r="L629" s="217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21"/>
    </row>
    <row r="630" spans="1:65">
      <c r="A630" s="30"/>
      <c r="B630" s="20" t="s">
        <v>238</v>
      </c>
      <c r="C630" s="12"/>
      <c r="D630" s="222">
        <v>31.3</v>
      </c>
      <c r="E630" s="222">
        <v>28.333333333333332</v>
      </c>
      <c r="F630" s="222">
        <v>30.450000000000003</v>
      </c>
      <c r="G630" s="222">
        <v>29.875547707042099</v>
      </c>
      <c r="H630" s="222">
        <v>32.519666666666666</v>
      </c>
      <c r="I630" s="222">
        <v>31</v>
      </c>
      <c r="J630" s="222">
        <v>27.405785833333329</v>
      </c>
      <c r="K630" s="222">
        <v>29.75</v>
      </c>
      <c r="L630" s="217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21"/>
    </row>
    <row r="631" spans="1:65">
      <c r="A631" s="30"/>
      <c r="B631" s="3" t="s">
        <v>239</v>
      </c>
      <c r="C631" s="29"/>
      <c r="D631" s="220">
        <v>31.200000000000003</v>
      </c>
      <c r="E631" s="220">
        <v>28.5</v>
      </c>
      <c r="F631" s="220">
        <v>30.650000000000002</v>
      </c>
      <c r="G631" s="220">
        <v>29.7270687003742</v>
      </c>
      <c r="H631" s="220">
        <v>32.5625</v>
      </c>
      <c r="I631" s="220">
        <v>30</v>
      </c>
      <c r="J631" s="220">
        <v>27.342140000000001</v>
      </c>
      <c r="K631" s="220">
        <v>29.85</v>
      </c>
      <c r="L631" s="217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21"/>
    </row>
    <row r="632" spans="1:65">
      <c r="A632" s="30"/>
      <c r="B632" s="3" t="s">
        <v>240</v>
      </c>
      <c r="C632" s="29"/>
      <c r="D632" s="24">
        <v>1.7343586710943037</v>
      </c>
      <c r="E632" s="24">
        <v>0.81649658092772603</v>
      </c>
      <c r="F632" s="24">
        <v>0.65038450166036521</v>
      </c>
      <c r="G632" s="24">
        <v>0.8536950601906792</v>
      </c>
      <c r="H632" s="24">
        <v>0.13118638140701475</v>
      </c>
      <c r="I632" s="24">
        <v>2.5298221281347035</v>
      </c>
      <c r="J632" s="24">
        <v>0.24816744932437645</v>
      </c>
      <c r="K632" s="24">
        <v>0.68920243760451005</v>
      </c>
      <c r="L632" s="156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87</v>
      </c>
      <c r="C633" s="29"/>
      <c r="D633" s="13">
        <v>5.5410820162757307E-2</v>
      </c>
      <c r="E633" s="13">
        <v>2.8817526385684449E-2</v>
      </c>
      <c r="F633" s="13">
        <v>2.1359096934658955E-2</v>
      </c>
      <c r="G633" s="13">
        <v>2.8575042993754084E-2</v>
      </c>
      <c r="H633" s="13">
        <v>4.0340629180397941E-3</v>
      </c>
      <c r="I633" s="13">
        <v>8.1607165423700112E-2</v>
      </c>
      <c r="J633" s="13">
        <v>9.0552940475267588E-3</v>
      </c>
      <c r="K633" s="13">
        <v>2.31664684909079E-2</v>
      </c>
      <c r="L633" s="156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241</v>
      </c>
      <c r="C634" s="29"/>
      <c r="D634" s="13">
        <v>4.0583013720218108E-2</v>
      </c>
      <c r="E634" s="13">
        <v>-5.8045195247938941E-2</v>
      </c>
      <c r="F634" s="13">
        <v>1.2324369577656258E-2</v>
      </c>
      <c r="G634" s="13">
        <v>-6.7735632736096729E-3</v>
      </c>
      <c r="H634" s="13">
        <v>8.1131397609486067E-2</v>
      </c>
      <c r="I634" s="13">
        <v>3.0609374611078488E-2</v>
      </c>
      <c r="J634" s="13">
        <v>-8.8881941986554192E-2</v>
      </c>
      <c r="K634" s="13">
        <v>-1.0947455010335894E-2</v>
      </c>
      <c r="L634" s="156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242</v>
      </c>
      <c r="C635" s="47"/>
      <c r="D635" s="45">
        <v>0.78</v>
      </c>
      <c r="E635" s="45">
        <v>1.25</v>
      </c>
      <c r="F635" s="45">
        <v>0.2</v>
      </c>
      <c r="G635" s="45">
        <v>0.2</v>
      </c>
      <c r="H635" s="45">
        <v>1.61</v>
      </c>
      <c r="I635" s="45">
        <v>0.56999999999999995</v>
      </c>
      <c r="J635" s="45">
        <v>1.88</v>
      </c>
      <c r="K635" s="45">
        <v>0.28000000000000003</v>
      </c>
      <c r="L635" s="156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F636" s="20"/>
      <c r="G636" s="20"/>
      <c r="H636" s="20"/>
      <c r="I636" s="20"/>
      <c r="J636" s="20"/>
      <c r="K636" s="20"/>
      <c r="BM636" s="55"/>
    </row>
    <row r="637" spans="1:65" ht="15">
      <c r="B637" s="8" t="s">
        <v>646</v>
      </c>
      <c r="BM637" s="28" t="s">
        <v>279</v>
      </c>
    </row>
    <row r="638" spans="1:65" ht="15">
      <c r="A638" s="25" t="s">
        <v>34</v>
      </c>
      <c r="B638" s="18" t="s">
        <v>114</v>
      </c>
      <c r="C638" s="15" t="s">
        <v>115</v>
      </c>
      <c r="D638" s="16" t="s">
        <v>234</v>
      </c>
      <c r="E638" s="17" t="s">
        <v>234</v>
      </c>
      <c r="F638" s="17" t="s">
        <v>234</v>
      </c>
      <c r="G638" s="17" t="s">
        <v>234</v>
      </c>
      <c r="H638" s="17" t="s">
        <v>234</v>
      </c>
      <c r="I638" s="17" t="s">
        <v>234</v>
      </c>
      <c r="J638" s="17" t="s">
        <v>234</v>
      </c>
      <c r="K638" s="17" t="s">
        <v>234</v>
      </c>
      <c r="L638" s="17" t="s">
        <v>234</v>
      </c>
      <c r="M638" s="17" t="s">
        <v>234</v>
      </c>
      <c r="N638" s="17" t="s">
        <v>234</v>
      </c>
      <c r="O638" s="17" t="s">
        <v>234</v>
      </c>
      <c r="P638" s="17" t="s">
        <v>234</v>
      </c>
      <c r="Q638" s="17" t="s">
        <v>234</v>
      </c>
      <c r="R638" s="17" t="s">
        <v>234</v>
      </c>
      <c r="S638" s="17" t="s">
        <v>234</v>
      </c>
      <c r="T638" s="17" t="s">
        <v>234</v>
      </c>
      <c r="U638" s="17" t="s">
        <v>234</v>
      </c>
      <c r="V638" s="17" t="s">
        <v>234</v>
      </c>
      <c r="W638" s="17" t="s">
        <v>234</v>
      </c>
      <c r="X638" s="17" t="s">
        <v>234</v>
      </c>
      <c r="Y638" s="17" t="s">
        <v>234</v>
      </c>
      <c r="Z638" s="156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235</v>
      </c>
      <c r="C639" s="9" t="s">
        <v>235</v>
      </c>
      <c r="D639" s="153" t="s">
        <v>245</v>
      </c>
      <c r="E639" s="155" t="s">
        <v>246</v>
      </c>
      <c r="F639" s="155" t="s">
        <v>247</v>
      </c>
      <c r="G639" s="155" t="s">
        <v>248</v>
      </c>
      <c r="H639" s="155" t="s">
        <v>249</v>
      </c>
      <c r="I639" s="155" t="s">
        <v>250</v>
      </c>
      <c r="J639" s="155" t="s">
        <v>251</v>
      </c>
      <c r="K639" s="155" t="s">
        <v>252</v>
      </c>
      <c r="L639" s="155" t="s">
        <v>253</v>
      </c>
      <c r="M639" s="155" t="s">
        <v>254</v>
      </c>
      <c r="N639" s="155" t="s">
        <v>255</v>
      </c>
      <c r="O639" s="155" t="s">
        <v>256</v>
      </c>
      <c r="P639" s="155" t="s">
        <v>257</v>
      </c>
      <c r="Q639" s="155" t="s">
        <v>259</v>
      </c>
      <c r="R639" s="155" t="s">
        <v>260</v>
      </c>
      <c r="S639" s="155" t="s">
        <v>261</v>
      </c>
      <c r="T639" s="155" t="s">
        <v>264</v>
      </c>
      <c r="U639" s="155" t="s">
        <v>267</v>
      </c>
      <c r="V639" s="155" t="s">
        <v>269</v>
      </c>
      <c r="W639" s="155" t="s">
        <v>270</v>
      </c>
      <c r="X639" s="155" t="s">
        <v>271</v>
      </c>
      <c r="Y639" s="155" t="s">
        <v>236</v>
      </c>
      <c r="Z639" s="156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337</v>
      </c>
      <c r="E640" s="11" t="s">
        <v>337</v>
      </c>
      <c r="F640" s="11" t="s">
        <v>104</v>
      </c>
      <c r="G640" s="11" t="s">
        <v>104</v>
      </c>
      <c r="H640" s="11" t="s">
        <v>104</v>
      </c>
      <c r="I640" s="11" t="s">
        <v>104</v>
      </c>
      <c r="J640" s="11" t="s">
        <v>104</v>
      </c>
      <c r="K640" s="11" t="s">
        <v>104</v>
      </c>
      <c r="L640" s="11" t="s">
        <v>337</v>
      </c>
      <c r="M640" s="11" t="s">
        <v>104</v>
      </c>
      <c r="N640" s="11" t="s">
        <v>104</v>
      </c>
      <c r="O640" s="11" t="s">
        <v>104</v>
      </c>
      <c r="P640" s="11" t="s">
        <v>337</v>
      </c>
      <c r="Q640" s="11" t="s">
        <v>104</v>
      </c>
      <c r="R640" s="11" t="s">
        <v>104</v>
      </c>
      <c r="S640" s="11" t="s">
        <v>337</v>
      </c>
      <c r="T640" s="11" t="s">
        <v>103</v>
      </c>
      <c r="U640" s="11" t="s">
        <v>104</v>
      </c>
      <c r="V640" s="11" t="s">
        <v>104</v>
      </c>
      <c r="W640" s="11" t="s">
        <v>104</v>
      </c>
      <c r="X640" s="11" t="s">
        <v>104</v>
      </c>
      <c r="Y640" s="11" t="s">
        <v>337</v>
      </c>
      <c r="Z640" s="156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/>
      <c r="C641" s="9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156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8">
        <v>1</v>
      </c>
      <c r="C642" s="14">
        <v>1</v>
      </c>
      <c r="D642" s="216">
        <v>15</v>
      </c>
      <c r="E642" s="216">
        <v>20</v>
      </c>
      <c r="F642" s="228">
        <v>77</v>
      </c>
      <c r="G642" s="228" t="s">
        <v>288</v>
      </c>
      <c r="H642" s="228" t="s">
        <v>288</v>
      </c>
      <c r="I642" s="228" t="s">
        <v>288</v>
      </c>
      <c r="J642" s="216">
        <v>20</v>
      </c>
      <c r="K642" s="228" t="s">
        <v>288</v>
      </c>
      <c r="L642" s="228" t="s">
        <v>97</v>
      </c>
      <c r="M642" s="228" t="s">
        <v>288</v>
      </c>
      <c r="N642" s="228" t="s">
        <v>106</v>
      </c>
      <c r="O642" s="228" t="s">
        <v>288</v>
      </c>
      <c r="P642" s="216">
        <v>35.409857000000002</v>
      </c>
      <c r="Q642" s="228" t="s">
        <v>288</v>
      </c>
      <c r="R642" s="216">
        <v>8.8800000000000008</v>
      </c>
      <c r="S642" s="228" t="s">
        <v>288</v>
      </c>
      <c r="T642" s="216" t="s">
        <v>243</v>
      </c>
      <c r="U642" s="216">
        <v>6</v>
      </c>
      <c r="V642" s="228" t="s">
        <v>97</v>
      </c>
      <c r="W642" s="216">
        <v>10</v>
      </c>
      <c r="X642" s="228" t="s">
        <v>106</v>
      </c>
      <c r="Y642" s="228" t="s">
        <v>96</v>
      </c>
      <c r="Z642" s="217"/>
      <c r="AA642" s="218"/>
      <c r="AB642" s="218"/>
      <c r="AC642" s="218"/>
      <c r="AD642" s="218"/>
      <c r="AE642" s="218"/>
      <c r="AF642" s="218"/>
      <c r="AG642" s="218"/>
      <c r="AH642" s="218"/>
      <c r="AI642" s="218"/>
      <c r="AJ642" s="218"/>
      <c r="AK642" s="218"/>
      <c r="AL642" s="218"/>
      <c r="AM642" s="218"/>
      <c r="AN642" s="218"/>
      <c r="AO642" s="218"/>
      <c r="AP642" s="218"/>
      <c r="AQ642" s="218"/>
      <c r="AR642" s="218"/>
      <c r="AS642" s="218"/>
      <c r="AT642" s="218"/>
      <c r="AU642" s="218"/>
      <c r="AV642" s="218"/>
      <c r="AW642" s="218"/>
      <c r="AX642" s="218"/>
      <c r="AY642" s="218"/>
      <c r="AZ642" s="218"/>
      <c r="BA642" s="218"/>
      <c r="BB642" s="218"/>
      <c r="BC642" s="218"/>
      <c r="BD642" s="218"/>
      <c r="BE642" s="218"/>
      <c r="BF642" s="218"/>
      <c r="BG642" s="218"/>
      <c r="BH642" s="218"/>
      <c r="BI642" s="218"/>
      <c r="BJ642" s="218"/>
      <c r="BK642" s="218"/>
      <c r="BL642" s="218"/>
      <c r="BM642" s="219">
        <v>1</v>
      </c>
    </row>
    <row r="643" spans="1:65">
      <c r="A643" s="30"/>
      <c r="B643" s="19">
        <v>1</v>
      </c>
      <c r="C643" s="9">
        <v>2</v>
      </c>
      <c r="D643" s="220">
        <v>14</v>
      </c>
      <c r="E643" s="220">
        <v>20</v>
      </c>
      <c r="F643" s="229">
        <v>57</v>
      </c>
      <c r="G643" s="229" t="s">
        <v>288</v>
      </c>
      <c r="H643" s="229" t="s">
        <v>288</v>
      </c>
      <c r="I643" s="229" t="s">
        <v>288</v>
      </c>
      <c r="J643" s="229" t="s">
        <v>288</v>
      </c>
      <c r="K643" s="229" t="s">
        <v>288</v>
      </c>
      <c r="L643" s="220">
        <v>12</v>
      </c>
      <c r="M643" s="229" t="s">
        <v>288</v>
      </c>
      <c r="N643" s="229" t="s">
        <v>106</v>
      </c>
      <c r="O643" s="229" t="s">
        <v>288</v>
      </c>
      <c r="P643" s="220">
        <v>28.793194</v>
      </c>
      <c r="Q643" s="229" t="s">
        <v>288</v>
      </c>
      <c r="R643" s="220">
        <v>8.39</v>
      </c>
      <c r="S643" s="220">
        <v>20</v>
      </c>
      <c r="T643" s="220" t="s">
        <v>243</v>
      </c>
      <c r="U643" s="220">
        <v>8</v>
      </c>
      <c r="V643" s="229" t="s">
        <v>97</v>
      </c>
      <c r="W643" s="220">
        <v>20</v>
      </c>
      <c r="X643" s="229" t="s">
        <v>106</v>
      </c>
      <c r="Y643" s="229" t="s">
        <v>96</v>
      </c>
      <c r="Z643" s="217"/>
      <c r="AA643" s="218"/>
      <c r="AB643" s="218"/>
      <c r="AC643" s="218"/>
      <c r="AD643" s="218"/>
      <c r="AE643" s="218"/>
      <c r="AF643" s="218"/>
      <c r="AG643" s="218"/>
      <c r="AH643" s="218"/>
      <c r="AI643" s="218"/>
      <c r="AJ643" s="218"/>
      <c r="AK643" s="218"/>
      <c r="AL643" s="218"/>
      <c r="AM643" s="218"/>
      <c r="AN643" s="218"/>
      <c r="AO643" s="218"/>
      <c r="AP643" s="218"/>
      <c r="AQ643" s="218"/>
      <c r="AR643" s="218"/>
      <c r="AS643" s="218"/>
      <c r="AT643" s="218"/>
      <c r="AU643" s="218"/>
      <c r="AV643" s="218"/>
      <c r="AW643" s="218"/>
      <c r="AX643" s="218"/>
      <c r="AY643" s="218"/>
      <c r="AZ643" s="218"/>
      <c r="BA643" s="218"/>
      <c r="BB643" s="218"/>
      <c r="BC643" s="218"/>
      <c r="BD643" s="218"/>
      <c r="BE643" s="218"/>
      <c r="BF643" s="218"/>
      <c r="BG643" s="218"/>
      <c r="BH643" s="218"/>
      <c r="BI643" s="218"/>
      <c r="BJ643" s="218"/>
      <c r="BK643" s="218"/>
      <c r="BL643" s="218"/>
      <c r="BM643" s="219">
        <v>14</v>
      </c>
    </row>
    <row r="644" spans="1:65">
      <c r="A644" s="30"/>
      <c r="B644" s="19">
        <v>1</v>
      </c>
      <c r="C644" s="9">
        <v>3</v>
      </c>
      <c r="D644" s="220">
        <v>14</v>
      </c>
      <c r="E644" s="220">
        <v>20</v>
      </c>
      <c r="F644" s="229">
        <v>63</v>
      </c>
      <c r="G644" s="229" t="s">
        <v>288</v>
      </c>
      <c r="H644" s="229" t="s">
        <v>288</v>
      </c>
      <c r="I644" s="229" t="s">
        <v>288</v>
      </c>
      <c r="J644" s="220">
        <v>20</v>
      </c>
      <c r="K644" s="229" t="s">
        <v>288</v>
      </c>
      <c r="L644" s="220">
        <v>10</v>
      </c>
      <c r="M644" s="229" t="s">
        <v>288</v>
      </c>
      <c r="N644" s="229" t="s">
        <v>106</v>
      </c>
      <c r="O644" s="229" t="s">
        <v>288</v>
      </c>
      <c r="P644" s="220">
        <v>31.441314999999999</v>
      </c>
      <c r="Q644" s="229" t="s">
        <v>288</v>
      </c>
      <c r="R644" s="220">
        <v>8.6</v>
      </c>
      <c r="S644" s="229" t="s">
        <v>288</v>
      </c>
      <c r="T644" s="220" t="s">
        <v>243</v>
      </c>
      <c r="U644" s="220">
        <v>9</v>
      </c>
      <c r="V644" s="229" t="s">
        <v>97</v>
      </c>
      <c r="W644" s="220">
        <v>10</v>
      </c>
      <c r="X644" s="229" t="s">
        <v>106</v>
      </c>
      <c r="Y644" s="229" t="s">
        <v>96</v>
      </c>
      <c r="Z644" s="217"/>
      <c r="AA644" s="218"/>
      <c r="AB644" s="218"/>
      <c r="AC644" s="218"/>
      <c r="AD644" s="218"/>
      <c r="AE644" s="218"/>
      <c r="AF644" s="218"/>
      <c r="AG644" s="218"/>
      <c r="AH644" s="218"/>
      <c r="AI644" s="218"/>
      <c r="AJ644" s="218"/>
      <c r="AK644" s="218"/>
      <c r="AL644" s="218"/>
      <c r="AM644" s="218"/>
      <c r="AN644" s="218"/>
      <c r="AO644" s="218"/>
      <c r="AP644" s="218"/>
      <c r="AQ644" s="218"/>
      <c r="AR644" s="218"/>
      <c r="AS644" s="218"/>
      <c r="AT644" s="218"/>
      <c r="AU644" s="218"/>
      <c r="AV644" s="218"/>
      <c r="AW644" s="218"/>
      <c r="AX644" s="218"/>
      <c r="AY644" s="218"/>
      <c r="AZ644" s="218"/>
      <c r="BA644" s="218"/>
      <c r="BB644" s="218"/>
      <c r="BC644" s="218"/>
      <c r="BD644" s="218"/>
      <c r="BE644" s="218"/>
      <c r="BF644" s="218"/>
      <c r="BG644" s="218"/>
      <c r="BH644" s="218"/>
      <c r="BI644" s="218"/>
      <c r="BJ644" s="218"/>
      <c r="BK644" s="218"/>
      <c r="BL644" s="218"/>
      <c r="BM644" s="219">
        <v>16</v>
      </c>
    </row>
    <row r="645" spans="1:65">
      <c r="A645" s="30"/>
      <c r="B645" s="19">
        <v>1</v>
      </c>
      <c r="C645" s="9">
        <v>4</v>
      </c>
      <c r="D645" s="220">
        <v>13</v>
      </c>
      <c r="E645" s="220">
        <v>20</v>
      </c>
      <c r="F645" s="229">
        <v>52</v>
      </c>
      <c r="G645" s="229" t="s">
        <v>288</v>
      </c>
      <c r="H645" s="229" t="s">
        <v>288</v>
      </c>
      <c r="I645" s="229" t="s">
        <v>288</v>
      </c>
      <c r="J645" s="229" t="s">
        <v>288</v>
      </c>
      <c r="K645" s="229" t="s">
        <v>288</v>
      </c>
      <c r="L645" s="229" t="s">
        <v>97</v>
      </c>
      <c r="M645" s="229" t="s">
        <v>288</v>
      </c>
      <c r="N645" s="229" t="s">
        <v>106</v>
      </c>
      <c r="O645" s="229" t="s">
        <v>288</v>
      </c>
      <c r="P645" s="220">
        <v>24.543244999999999</v>
      </c>
      <c r="Q645" s="229" t="s">
        <v>288</v>
      </c>
      <c r="R645" s="220">
        <v>8.01</v>
      </c>
      <c r="S645" s="229" t="s">
        <v>288</v>
      </c>
      <c r="T645" s="220" t="s">
        <v>243</v>
      </c>
      <c r="U645" s="220">
        <v>8</v>
      </c>
      <c r="V645" s="229" t="s">
        <v>97</v>
      </c>
      <c r="W645" s="220">
        <v>30</v>
      </c>
      <c r="X645" s="229" t="s">
        <v>106</v>
      </c>
      <c r="Y645" s="229" t="s">
        <v>96</v>
      </c>
      <c r="Z645" s="217"/>
      <c r="AA645" s="218"/>
      <c r="AB645" s="218"/>
      <c r="AC645" s="218"/>
      <c r="AD645" s="218"/>
      <c r="AE645" s="218"/>
      <c r="AF645" s="218"/>
      <c r="AG645" s="218"/>
      <c r="AH645" s="218"/>
      <c r="AI645" s="218"/>
      <c r="AJ645" s="218"/>
      <c r="AK645" s="218"/>
      <c r="AL645" s="218"/>
      <c r="AM645" s="218"/>
      <c r="AN645" s="218"/>
      <c r="AO645" s="218"/>
      <c r="AP645" s="218"/>
      <c r="AQ645" s="218"/>
      <c r="AR645" s="218"/>
      <c r="AS645" s="218"/>
      <c r="AT645" s="218"/>
      <c r="AU645" s="218"/>
      <c r="AV645" s="218"/>
      <c r="AW645" s="218"/>
      <c r="AX645" s="218"/>
      <c r="AY645" s="218"/>
      <c r="AZ645" s="218"/>
      <c r="BA645" s="218"/>
      <c r="BB645" s="218"/>
      <c r="BC645" s="218"/>
      <c r="BD645" s="218"/>
      <c r="BE645" s="218"/>
      <c r="BF645" s="218"/>
      <c r="BG645" s="218"/>
      <c r="BH645" s="218"/>
      <c r="BI645" s="218"/>
      <c r="BJ645" s="218"/>
      <c r="BK645" s="218"/>
      <c r="BL645" s="218"/>
      <c r="BM645" s="219">
        <v>17.040235166666701</v>
      </c>
    </row>
    <row r="646" spans="1:65">
      <c r="A646" s="30"/>
      <c r="B646" s="19">
        <v>1</v>
      </c>
      <c r="C646" s="9">
        <v>5</v>
      </c>
      <c r="D646" s="220">
        <v>14</v>
      </c>
      <c r="E646" s="220">
        <v>20</v>
      </c>
      <c r="F646" s="241">
        <v>117</v>
      </c>
      <c r="G646" s="220">
        <v>20</v>
      </c>
      <c r="H646" s="229" t="s">
        <v>288</v>
      </c>
      <c r="I646" s="229" t="s">
        <v>288</v>
      </c>
      <c r="J646" s="229" t="s">
        <v>288</v>
      </c>
      <c r="K646" s="229" t="s">
        <v>288</v>
      </c>
      <c r="L646" s="220">
        <v>11</v>
      </c>
      <c r="M646" s="229" t="s">
        <v>288</v>
      </c>
      <c r="N646" s="229" t="s">
        <v>106</v>
      </c>
      <c r="O646" s="229" t="s">
        <v>288</v>
      </c>
      <c r="P646" s="220">
        <v>37.973275000000001</v>
      </c>
      <c r="Q646" s="229" t="s">
        <v>288</v>
      </c>
      <c r="R646" s="220">
        <v>9.11</v>
      </c>
      <c r="S646" s="229" t="s">
        <v>288</v>
      </c>
      <c r="T646" s="220" t="s">
        <v>243</v>
      </c>
      <c r="U646" s="220">
        <v>7</v>
      </c>
      <c r="V646" s="229" t="s">
        <v>97</v>
      </c>
      <c r="W646" s="220">
        <v>20</v>
      </c>
      <c r="X646" s="229" t="s">
        <v>106</v>
      </c>
      <c r="Y646" s="229" t="s">
        <v>96</v>
      </c>
      <c r="Z646" s="217"/>
      <c r="AA646" s="218"/>
      <c r="AB646" s="218"/>
      <c r="AC646" s="218"/>
      <c r="AD646" s="218"/>
      <c r="AE646" s="218"/>
      <c r="AF646" s="218"/>
      <c r="AG646" s="218"/>
      <c r="AH646" s="218"/>
      <c r="AI646" s="218"/>
      <c r="AJ646" s="218"/>
      <c r="AK646" s="218"/>
      <c r="AL646" s="218"/>
      <c r="AM646" s="218"/>
      <c r="AN646" s="218"/>
      <c r="AO646" s="218"/>
      <c r="AP646" s="218"/>
      <c r="AQ646" s="218"/>
      <c r="AR646" s="218"/>
      <c r="AS646" s="218"/>
      <c r="AT646" s="218"/>
      <c r="AU646" s="218"/>
      <c r="AV646" s="218"/>
      <c r="AW646" s="218"/>
      <c r="AX646" s="218"/>
      <c r="AY646" s="218"/>
      <c r="AZ646" s="218"/>
      <c r="BA646" s="218"/>
      <c r="BB646" s="218"/>
      <c r="BC646" s="218"/>
      <c r="BD646" s="218"/>
      <c r="BE646" s="218"/>
      <c r="BF646" s="218"/>
      <c r="BG646" s="218"/>
      <c r="BH646" s="218"/>
      <c r="BI646" s="218"/>
      <c r="BJ646" s="218"/>
      <c r="BK646" s="218"/>
      <c r="BL646" s="218"/>
      <c r="BM646" s="219">
        <v>20</v>
      </c>
    </row>
    <row r="647" spans="1:65">
      <c r="A647" s="30"/>
      <c r="B647" s="19">
        <v>1</v>
      </c>
      <c r="C647" s="9">
        <v>6</v>
      </c>
      <c r="D647" s="220">
        <v>14</v>
      </c>
      <c r="E647" s="220">
        <v>20</v>
      </c>
      <c r="F647" s="229" t="s">
        <v>106</v>
      </c>
      <c r="G647" s="229" t="s">
        <v>288</v>
      </c>
      <c r="H647" s="229" t="s">
        <v>288</v>
      </c>
      <c r="I647" s="229" t="s">
        <v>288</v>
      </c>
      <c r="J647" s="229" t="s">
        <v>288</v>
      </c>
      <c r="K647" s="229" t="s">
        <v>288</v>
      </c>
      <c r="L647" s="220">
        <v>12</v>
      </c>
      <c r="M647" s="229" t="s">
        <v>288</v>
      </c>
      <c r="N647" s="229" t="s">
        <v>106</v>
      </c>
      <c r="O647" s="229" t="s">
        <v>288</v>
      </c>
      <c r="P647" s="220">
        <v>26.323224000000003</v>
      </c>
      <c r="Q647" s="229" t="s">
        <v>288</v>
      </c>
      <c r="R647" s="220">
        <v>8.44</v>
      </c>
      <c r="S647" s="229" t="s">
        <v>288</v>
      </c>
      <c r="T647" s="220" t="s">
        <v>243</v>
      </c>
      <c r="U647" s="220">
        <v>7</v>
      </c>
      <c r="V647" s="229" t="s">
        <v>97</v>
      </c>
      <c r="W647" s="220">
        <v>20</v>
      </c>
      <c r="X647" s="229" t="s">
        <v>106</v>
      </c>
      <c r="Y647" s="229" t="s">
        <v>96</v>
      </c>
      <c r="Z647" s="217"/>
      <c r="AA647" s="218"/>
      <c r="AB647" s="218"/>
      <c r="AC647" s="218"/>
      <c r="AD647" s="218"/>
      <c r="AE647" s="218"/>
      <c r="AF647" s="218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18"/>
      <c r="AT647" s="218"/>
      <c r="AU647" s="218"/>
      <c r="AV647" s="218"/>
      <c r="AW647" s="218"/>
      <c r="AX647" s="218"/>
      <c r="AY647" s="218"/>
      <c r="AZ647" s="218"/>
      <c r="BA647" s="218"/>
      <c r="BB647" s="218"/>
      <c r="BC647" s="218"/>
      <c r="BD647" s="218"/>
      <c r="BE647" s="218"/>
      <c r="BF647" s="218"/>
      <c r="BG647" s="218"/>
      <c r="BH647" s="218"/>
      <c r="BI647" s="218"/>
      <c r="BJ647" s="218"/>
      <c r="BK647" s="218"/>
      <c r="BL647" s="218"/>
      <c r="BM647" s="221"/>
    </row>
    <row r="648" spans="1:65">
      <c r="A648" s="30"/>
      <c r="B648" s="20" t="s">
        <v>238</v>
      </c>
      <c r="C648" s="12"/>
      <c r="D648" s="222">
        <v>14</v>
      </c>
      <c r="E648" s="222">
        <v>20</v>
      </c>
      <c r="F648" s="222">
        <v>73.2</v>
      </c>
      <c r="G648" s="222">
        <v>20</v>
      </c>
      <c r="H648" s="222" t="s">
        <v>745</v>
      </c>
      <c r="I648" s="222" t="s">
        <v>745</v>
      </c>
      <c r="J648" s="222">
        <v>20</v>
      </c>
      <c r="K648" s="222" t="s">
        <v>745</v>
      </c>
      <c r="L648" s="222">
        <v>11.25</v>
      </c>
      <c r="M648" s="222" t="s">
        <v>745</v>
      </c>
      <c r="N648" s="222" t="s">
        <v>745</v>
      </c>
      <c r="O648" s="222" t="s">
        <v>745</v>
      </c>
      <c r="P648" s="222">
        <v>30.74735166666667</v>
      </c>
      <c r="Q648" s="222" t="s">
        <v>745</v>
      </c>
      <c r="R648" s="222">
        <v>8.5716666666666672</v>
      </c>
      <c r="S648" s="222">
        <v>20</v>
      </c>
      <c r="T648" s="222" t="s">
        <v>745</v>
      </c>
      <c r="U648" s="222">
        <v>7.5</v>
      </c>
      <c r="V648" s="222" t="s">
        <v>745</v>
      </c>
      <c r="W648" s="222">
        <v>18.333333333333332</v>
      </c>
      <c r="X648" s="222" t="s">
        <v>745</v>
      </c>
      <c r="Y648" s="222" t="s">
        <v>745</v>
      </c>
      <c r="Z648" s="217"/>
      <c r="AA648" s="218"/>
      <c r="AB648" s="218"/>
      <c r="AC648" s="218"/>
      <c r="AD648" s="218"/>
      <c r="AE648" s="218"/>
      <c r="AF648" s="218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18"/>
      <c r="AT648" s="218"/>
      <c r="AU648" s="218"/>
      <c r="AV648" s="218"/>
      <c r="AW648" s="218"/>
      <c r="AX648" s="218"/>
      <c r="AY648" s="218"/>
      <c r="AZ648" s="218"/>
      <c r="BA648" s="218"/>
      <c r="BB648" s="218"/>
      <c r="BC648" s="218"/>
      <c r="BD648" s="218"/>
      <c r="BE648" s="218"/>
      <c r="BF648" s="218"/>
      <c r="BG648" s="218"/>
      <c r="BH648" s="218"/>
      <c r="BI648" s="218"/>
      <c r="BJ648" s="218"/>
      <c r="BK648" s="218"/>
      <c r="BL648" s="218"/>
      <c r="BM648" s="221"/>
    </row>
    <row r="649" spans="1:65">
      <c r="A649" s="30"/>
      <c r="B649" s="3" t="s">
        <v>239</v>
      </c>
      <c r="C649" s="29"/>
      <c r="D649" s="220">
        <v>14</v>
      </c>
      <c r="E649" s="220">
        <v>20</v>
      </c>
      <c r="F649" s="220">
        <v>63</v>
      </c>
      <c r="G649" s="220">
        <v>20</v>
      </c>
      <c r="H649" s="220" t="s">
        <v>745</v>
      </c>
      <c r="I649" s="220" t="s">
        <v>745</v>
      </c>
      <c r="J649" s="220">
        <v>20</v>
      </c>
      <c r="K649" s="220" t="s">
        <v>745</v>
      </c>
      <c r="L649" s="220">
        <v>11.5</v>
      </c>
      <c r="M649" s="220" t="s">
        <v>745</v>
      </c>
      <c r="N649" s="220" t="s">
        <v>745</v>
      </c>
      <c r="O649" s="220" t="s">
        <v>745</v>
      </c>
      <c r="P649" s="220">
        <v>30.117254500000001</v>
      </c>
      <c r="Q649" s="220" t="s">
        <v>745</v>
      </c>
      <c r="R649" s="220">
        <v>8.52</v>
      </c>
      <c r="S649" s="220">
        <v>20</v>
      </c>
      <c r="T649" s="220" t="s">
        <v>745</v>
      </c>
      <c r="U649" s="220">
        <v>7.5</v>
      </c>
      <c r="V649" s="220" t="s">
        <v>745</v>
      </c>
      <c r="W649" s="220">
        <v>20</v>
      </c>
      <c r="X649" s="220" t="s">
        <v>745</v>
      </c>
      <c r="Y649" s="220" t="s">
        <v>745</v>
      </c>
      <c r="Z649" s="217"/>
      <c r="AA649" s="218"/>
      <c r="AB649" s="218"/>
      <c r="AC649" s="218"/>
      <c r="AD649" s="218"/>
      <c r="AE649" s="218"/>
      <c r="AF649" s="218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18"/>
      <c r="AT649" s="218"/>
      <c r="AU649" s="218"/>
      <c r="AV649" s="218"/>
      <c r="AW649" s="218"/>
      <c r="AX649" s="218"/>
      <c r="AY649" s="218"/>
      <c r="AZ649" s="218"/>
      <c r="BA649" s="218"/>
      <c r="BB649" s="218"/>
      <c r="BC649" s="218"/>
      <c r="BD649" s="218"/>
      <c r="BE649" s="218"/>
      <c r="BF649" s="218"/>
      <c r="BG649" s="218"/>
      <c r="BH649" s="218"/>
      <c r="BI649" s="218"/>
      <c r="BJ649" s="218"/>
      <c r="BK649" s="218"/>
      <c r="BL649" s="218"/>
      <c r="BM649" s="221"/>
    </row>
    <row r="650" spans="1:65">
      <c r="A650" s="30"/>
      <c r="B650" s="3" t="s">
        <v>240</v>
      </c>
      <c r="C650" s="29"/>
      <c r="D650" s="220">
        <v>0.63245553203367588</v>
      </c>
      <c r="E650" s="220">
        <v>0</v>
      </c>
      <c r="F650" s="220">
        <v>26.214499804497507</v>
      </c>
      <c r="G650" s="220" t="s">
        <v>745</v>
      </c>
      <c r="H650" s="220" t="s">
        <v>745</v>
      </c>
      <c r="I650" s="220" t="s">
        <v>745</v>
      </c>
      <c r="J650" s="220">
        <v>0</v>
      </c>
      <c r="K650" s="220" t="s">
        <v>745</v>
      </c>
      <c r="L650" s="220">
        <v>0.9574271077563381</v>
      </c>
      <c r="M650" s="220" t="s">
        <v>745</v>
      </c>
      <c r="N650" s="220" t="s">
        <v>745</v>
      </c>
      <c r="O650" s="220" t="s">
        <v>745</v>
      </c>
      <c r="P650" s="220">
        <v>5.2214382393956882</v>
      </c>
      <c r="Q650" s="220" t="s">
        <v>745</v>
      </c>
      <c r="R650" s="220">
        <v>0.38768114045780805</v>
      </c>
      <c r="S650" s="220" t="s">
        <v>745</v>
      </c>
      <c r="T650" s="220" t="s">
        <v>745</v>
      </c>
      <c r="U650" s="220">
        <v>1.0488088481701516</v>
      </c>
      <c r="V650" s="220" t="s">
        <v>745</v>
      </c>
      <c r="W650" s="220">
        <v>7.5277265270908087</v>
      </c>
      <c r="X650" s="220" t="s">
        <v>745</v>
      </c>
      <c r="Y650" s="220" t="s">
        <v>745</v>
      </c>
      <c r="Z650" s="217"/>
      <c r="AA650" s="218"/>
      <c r="AB650" s="218"/>
      <c r="AC650" s="218"/>
      <c r="AD650" s="218"/>
      <c r="AE650" s="218"/>
      <c r="AF650" s="218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21"/>
    </row>
    <row r="651" spans="1:65">
      <c r="A651" s="30"/>
      <c r="B651" s="3" t="s">
        <v>87</v>
      </c>
      <c r="C651" s="29"/>
      <c r="D651" s="13">
        <v>4.5175395145262566E-2</v>
      </c>
      <c r="E651" s="13">
        <v>0</v>
      </c>
      <c r="F651" s="13">
        <v>0.35812158202865446</v>
      </c>
      <c r="G651" s="13" t="s">
        <v>745</v>
      </c>
      <c r="H651" s="13" t="s">
        <v>745</v>
      </c>
      <c r="I651" s="13" t="s">
        <v>745</v>
      </c>
      <c r="J651" s="13">
        <v>0</v>
      </c>
      <c r="K651" s="13" t="s">
        <v>745</v>
      </c>
      <c r="L651" s="13">
        <v>8.5104631800563393E-2</v>
      </c>
      <c r="M651" s="13" t="s">
        <v>745</v>
      </c>
      <c r="N651" s="13" t="s">
        <v>745</v>
      </c>
      <c r="O651" s="13" t="s">
        <v>745</v>
      </c>
      <c r="P651" s="13">
        <v>0.16981749504807825</v>
      </c>
      <c r="Q651" s="13" t="s">
        <v>745</v>
      </c>
      <c r="R651" s="13">
        <v>4.5228210047576281E-2</v>
      </c>
      <c r="S651" s="13" t="s">
        <v>745</v>
      </c>
      <c r="T651" s="13" t="s">
        <v>745</v>
      </c>
      <c r="U651" s="13">
        <v>0.13984117975602023</v>
      </c>
      <c r="V651" s="13" t="s">
        <v>745</v>
      </c>
      <c r="W651" s="13">
        <v>0.41060326511404416</v>
      </c>
      <c r="X651" s="13" t="s">
        <v>745</v>
      </c>
      <c r="Y651" s="13" t="s">
        <v>745</v>
      </c>
      <c r="Z651" s="156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241</v>
      </c>
      <c r="C652" s="29"/>
      <c r="D652" s="13">
        <v>-0.17841509444739734</v>
      </c>
      <c r="E652" s="13">
        <v>0.1736927222180038</v>
      </c>
      <c r="F652" s="13">
        <v>3.2957153633178944</v>
      </c>
      <c r="G652" s="13">
        <v>0.1736927222180038</v>
      </c>
      <c r="H652" s="13" t="s">
        <v>745</v>
      </c>
      <c r="I652" s="13" t="s">
        <v>745</v>
      </c>
      <c r="J652" s="13">
        <v>0.1736927222180038</v>
      </c>
      <c r="K652" s="13" t="s">
        <v>745</v>
      </c>
      <c r="L652" s="13">
        <v>-0.33979784375237287</v>
      </c>
      <c r="M652" s="13" t="s">
        <v>745</v>
      </c>
      <c r="N652" s="13" t="s">
        <v>745</v>
      </c>
      <c r="O652" s="13" t="s">
        <v>745</v>
      </c>
      <c r="P652" s="13">
        <v>0.80439714393221395</v>
      </c>
      <c r="Q652" s="13" t="s">
        <v>745</v>
      </c>
      <c r="R652" s="13">
        <v>-0.49697486080273379</v>
      </c>
      <c r="S652" s="13">
        <v>0.1736927222180038</v>
      </c>
      <c r="T652" s="13" t="s">
        <v>745</v>
      </c>
      <c r="U652" s="13">
        <v>-0.55986522916824855</v>
      </c>
      <c r="V652" s="13" t="s">
        <v>745</v>
      </c>
      <c r="W652" s="13">
        <v>7.5884995366503505E-2</v>
      </c>
      <c r="X652" s="13" t="s">
        <v>745</v>
      </c>
      <c r="Y652" s="13" t="s">
        <v>745</v>
      </c>
      <c r="Z652" s="156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242</v>
      </c>
      <c r="C653" s="47"/>
      <c r="D653" s="45">
        <v>0.63</v>
      </c>
      <c r="E653" s="45">
        <v>2.25</v>
      </c>
      <c r="F653" s="45">
        <v>14.43</v>
      </c>
      <c r="G653" s="45">
        <v>0</v>
      </c>
      <c r="H653" s="45">
        <v>0.45</v>
      </c>
      <c r="I653" s="45">
        <v>0.45</v>
      </c>
      <c r="J653" s="45">
        <v>0.45</v>
      </c>
      <c r="K653" s="45">
        <v>0.45</v>
      </c>
      <c r="L653" s="45">
        <v>0.67</v>
      </c>
      <c r="M653" s="45">
        <v>0.45</v>
      </c>
      <c r="N653" s="45">
        <v>3.6</v>
      </c>
      <c r="O653" s="45">
        <v>0.45</v>
      </c>
      <c r="P653" s="45">
        <v>5.15</v>
      </c>
      <c r="Q653" s="45">
        <v>0.45</v>
      </c>
      <c r="R653" s="45">
        <v>0.83</v>
      </c>
      <c r="S653" s="45">
        <v>0</v>
      </c>
      <c r="T653" s="45" t="s">
        <v>243</v>
      </c>
      <c r="U653" s="45">
        <v>1.1200000000000001</v>
      </c>
      <c r="V653" s="45">
        <v>1.8</v>
      </c>
      <c r="W653" s="45">
        <v>1.8</v>
      </c>
      <c r="X653" s="45">
        <v>3.6</v>
      </c>
      <c r="Y653" s="45">
        <v>10.34</v>
      </c>
      <c r="Z653" s="156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BM654" s="55"/>
    </row>
    <row r="655" spans="1:65" ht="15">
      <c r="B655" s="8" t="s">
        <v>647</v>
      </c>
      <c r="BM655" s="28" t="s">
        <v>67</v>
      </c>
    </row>
    <row r="656" spans="1:65" ht="15">
      <c r="A656" s="25" t="s">
        <v>58</v>
      </c>
      <c r="B656" s="18" t="s">
        <v>114</v>
      </c>
      <c r="C656" s="15" t="s">
        <v>115</v>
      </c>
      <c r="D656" s="16" t="s">
        <v>234</v>
      </c>
      <c r="E656" s="17" t="s">
        <v>234</v>
      </c>
      <c r="F656" s="17" t="s">
        <v>234</v>
      </c>
      <c r="G656" s="17" t="s">
        <v>234</v>
      </c>
      <c r="H656" s="17" t="s">
        <v>234</v>
      </c>
      <c r="I656" s="17" t="s">
        <v>234</v>
      </c>
      <c r="J656" s="17" t="s">
        <v>234</v>
      </c>
      <c r="K656" s="17" t="s">
        <v>234</v>
      </c>
      <c r="L656" s="17" t="s">
        <v>234</v>
      </c>
      <c r="M656" s="17" t="s">
        <v>234</v>
      </c>
      <c r="N656" s="17" t="s">
        <v>234</v>
      </c>
      <c r="O656" s="156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235</v>
      </c>
      <c r="C657" s="9" t="s">
        <v>235</v>
      </c>
      <c r="D657" s="153" t="s">
        <v>245</v>
      </c>
      <c r="E657" s="155" t="s">
        <v>253</v>
      </c>
      <c r="F657" s="155" t="s">
        <v>254</v>
      </c>
      <c r="G657" s="155" t="s">
        <v>256</v>
      </c>
      <c r="H657" s="155" t="s">
        <v>257</v>
      </c>
      <c r="I657" s="155" t="s">
        <v>260</v>
      </c>
      <c r="J657" s="155" t="s">
        <v>261</v>
      </c>
      <c r="K657" s="155" t="s">
        <v>264</v>
      </c>
      <c r="L657" s="155" t="s">
        <v>267</v>
      </c>
      <c r="M657" s="155" t="s">
        <v>269</v>
      </c>
      <c r="N657" s="155" t="s">
        <v>270</v>
      </c>
      <c r="O657" s="156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1</v>
      </c>
    </row>
    <row r="658" spans="1:65">
      <c r="A658" s="30"/>
      <c r="B658" s="19"/>
      <c r="C658" s="9"/>
      <c r="D658" s="10" t="s">
        <v>337</v>
      </c>
      <c r="E658" s="11" t="s">
        <v>337</v>
      </c>
      <c r="F658" s="11" t="s">
        <v>104</v>
      </c>
      <c r="G658" s="11" t="s">
        <v>104</v>
      </c>
      <c r="H658" s="11" t="s">
        <v>337</v>
      </c>
      <c r="I658" s="11" t="s">
        <v>104</v>
      </c>
      <c r="J658" s="11" t="s">
        <v>337</v>
      </c>
      <c r="K658" s="11" t="s">
        <v>103</v>
      </c>
      <c r="L658" s="11" t="s">
        <v>104</v>
      </c>
      <c r="M658" s="11" t="s">
        <v>104</v>
      </c>
      <c r="N658" s="11" t="s">
        <v>104</v>
      </c>
      <c r="O658" s="156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9"/>
      <c r="C659" s="9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156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8">
        <v>1</v>
      </c>
      <c r="C660" s="14">
        <v>1</v>
      </c>
      <c r="D660" s="225">
        <v>2.5099999999999997E-2</v>
      </c>
      <c r="E660" s="242">
        <v>0.06</v>
      </c>
      <c r="F660" s="225">
        <v>0.04</v>
      </c>
      <c r="G660" s="225">
        <v>0.04</v>
      </c>
      <c r="H660" s="242" t="s">
        <v>213</v>
      </c>
      <c r="I660" s="225">
        <v>0.04</v>
      </c>
      <c r="J660" s="225">
        <v>0.04</v>
      </c>
      <c r="K660" s="225">
        <v>4.36E-2</v>
      </c>
      <c r="L660" s="225">
        <v>0.03</v>
      </c>
      <c r="M660" s="225">
        <v>0.05</v>
      </c>
      <c r="N660" s="225">
        <v>0.03</v>
      </c>
      <c r="O660" s="223"/>
      <c r="P660" s="224"/>
      <c r="Q660" s="224"/>
      <c r="R660" s="224"/>
      <c r="S660" s="224"/>
      <c r="T660" s="224"/>
      <c r="U660" s="224"/>
      <c r="V660" s="224"/>
      <c r="W660" s="224"/>
      <c r="X660" s="224"/>
      <c r="Y660" s="224"/>
      <c r="Z660" s="224"/>
      <c r="AA660" s="224"/>
      <c r="AB660" s="224"/>
      <c r="AC660" s="224"/>
      <c r="AD660" s="224"/>
      <c r="AE660" s="224"/>
      <c r="AF660" s="224"/>
      <c r="AG660" s="224"/>
      <c r="AH660" s="224"/>
      <c r="AI660" s="224"/>
      <c r="AJ660" s="224"/>
      <c r="AK660" s="224"/>
      <c r="AL660" s="224"/>
      <c r="AM660" s="224"/>
      <c r="AN660" s="224"/>
      <c r="AO660" s="224"/>
      <c r="AP660" s="224"/>
      <c r="AQ660" s="224"/>
      <c r="AR660" s="224"/>
      <c r="AS660" s="224"/>
      <c r="AT660" s="224"/>
      <c r="AU660" s="224"/>
      <c r="AV660" s="224"/>
      <c r="AW660" s="224"/>
      <c r="AX660" s="224"/>
      <c r="AY660" s="224"/>
      <c r="AZ660" s="224"/>
      <c r="BA660" s="224"/>
      <c r="BB660" s="224"/>
      <c r="BC660" s="224"/>
      <c r="BD660" s="224"/>
      <c r="BE660" s="224"/>
      <c r="BF660" s="224"/>
      <c r="BG660" s="224"/>
      <c r="BH660" s="224"/>
      <c r="BI660" s="224"/>
      <c r="BJ660" s="224"/>
      <c r="BK660" s="224"/>
      <c r="BL660" s="224"/>
      <c r="BM660" s="226">
        <v>1</v>
      </c>
    </row>
    <row r="661" spans="1:65">
      <c r="A661" s="30"/>
      <c r="B661" s="19">
        <v>1</v>
      </c>
      <c r="C661" s="9">
        <v>2</v>
      </c>
      <c r="D661" s="24">
        <v>2.5599999999999998E-2</v>
      </c>
      <c r="E661" s="244">
        <v>0.06</v>
      </c>
      <c r="F661" s="24">
        <v>0.04</v>
      </c>
      <c r="G661" s="24">
        <v>0.04</v>
      </c>
      <c r="H661" s="244" t="s">
        <v>213</v>
      </c>
      <c r="I661" s="24">
        <v>0.04</v>
      </c>
      <c r="J661" s="24">
        <v>0.04</v>
      </c>
      <c r="K661" s="24">
        <v>4.0499999999999994E-2</v>
      </c>
      <c r="L661" s="24">
        <v>0.03</v>
      </c>
      <c r="M661" s="24">
        <v>0.05</v>
      </c>
      <c r="N661" s="24">
        <v>0.03</v>
      </c>
      <c r="O661" s="223"/>
      <c r="P661" s="224"/>
      <c r="Q661" s="224"/>
      <c r="R661" s="224"/>
      <c r="S661" s="224"/>
      <c r="T661" s="224"/>
      <c r="U661" s="224"/>
      <c r="V661" s="224"/>
      <c r="W661" s="224"/>
      <c r="X661" s="224"/>
      <c r="Y661" s="224"/>
      <c r="Z661" s="224"/>
      <c r="AA661" s="224"/>
      <c r="AB661" s="224"/>
      <c r="AC661" s="224"/>
      <c r="AD661" s="224"/>
      <c r="AE661" s="224"/>
      <c r="AF661" s="224"/>
      <c r="AG661" s="224"/>
      <c r="AH661" s="224"/>
      <c r="AI661" s="224"/>
      <c r="AJ661" s="224"/>
      <c r="AK661" s="224"/>
      <c r="AL661" s="224"/>
      <c r="AM661" s="224"/>
      <c r="AN661" s="224"/>
      <c r="AO661" s="224"/>
      <c r="AP661" s="224"/>
      <c r="AQ661" s="224"/>
      <c r="AR661" s="224"/>
      <c r="AS661" s="224"/>
      <c r="AT661" s="224"/>
      <c r="AU661" s="224"/>
      <c r="AV661" s="224"/>
      <c r="AW661" s="224"/>
      <c r="AX661" s="224"/>
      <c r="AY661" s="224"/>
      <c r="AZ661" s="224"/>
      <c r="BA661" s="224"/>
      <c r="BB661" s="224"/>
      <c r="BC661" s="224"/>
      <c r="BD661" s="224"/>
      <c r="BE661" s="224"/>
      <c r="BF661" s="224"/>
      <c r="BG661" s="224"/>
      <c r="BH661" s="224"/>
      <c r="BI661" s="224"/>
      <c r="BJ661" s="224"/>
      <c r="BK661" s="224"/>
      <c r="BL661" s="224"/>
      <c r="BM661" s="226">
        <v>24</v>
      </c>
    </row>
    <row r="662" spans="1:65">
      <c r="A662" s="30"/>
      <c r="B662" s="19">
        <v>1</v>
      </c>
      <c r="C662" s="9">
        <v>3</v>
      </c>
      <c r="D662" s="24">
        <v>2.5300000000000003E-2</v>
      </c>
      <c r="E662" s="244">
        <v>0.06</v>
      </c>
      <c r="F662" s="24">
        <v>0.04</v>
      </c>
      <c r="G662" s="24">
        <v>0.04</v>
      </c>
      <c r="H662" s="244" t="s">
        <v>213</v>
      </c>
      <c r="I662" s="24">
        <v>0.04</v>
      </c>
      <c r="J662" s="24">
        <v>0.04</v>
      </c>
      <c r="K662" s="24">
        <v>4.3299999999999998E-2</v>
      </c>
      <c r="L662" s="24">
        <v>0.04</v>
      </c>
      <c r="M662" s="24">
        <v>0.06</v>
      </c>
      <c r="N662" s="24">
        <v>0.03</v>
      </c>
      <c r="O662" s="223"/>
      <c r="P662" s="224"/>
      <c r="Q662" s="224"/>
      <c r="R662" s="224"/>
      <c r="S662" s="224"/>
      <c r="T662" s="224"/>
      <c r="U662" s="224"/>
      <c r="V662" s="224"/>
      <c r="W662" s="224"/>
      <c r="X662" s="224"/>
      <c r="Y662" s="224"/>
      <c r="Z662" s="224"/>
      <c r="AA662" s="224"/>
      <c r="AB662" s="224"/>
      <c r="AC662" s="224"/>
      <c r="AD662" s="224"/>
      <c r="AE662" s="224"/>
      <c r="AF662" s="224"/>
      <c r="AG662" s="224"/>
      <c r="AH662" s="224"/>
      <c r="AI662" s="224"/>
      <c r="AJ662" s="224"/>
      <c r="AK662" s="224"/>
      <c r="AL662" s="224"/>
      <c r="AM662" s="224"/>
      <c r="AN662" s="224"/>
      <c r="AO662" s="224"/>
      <c r="AP662" s="224"/>
      <c r="AQ662" s="224"/>
      <c r="AR662" s="224"/>
      <c r="AS662" s="224"/>
      <c r="AT662" s="224"/>
      <c r="AU662" s="224"/>
      <c r="AV662" s="224"/>
      <c r="AW662" s="224"/>
      <c r="AX662" s="224"/>
      <c r="AY662" s="224"/>
      <c r="AZ662" s="224"/>
      <c r="BA662" s="224"/>
      <c r="BB662" s="224"/>
      <c r="BC662" s="224"/>
      <c r="BD662" s="224"/>
      <c r="BE662" s="224"/>
      <c r="BF662" s="224"/>
      <c r="BG662" s="224"/>
      <c r="BH662" s="224"/>
      <c r="BI662" s="224"/>
      <c r="BJ662" s="224"/>
      <c r="BK662" s="224"/>
      <c r="BL662" s="224"/>
      <c r="BM662" s="226">
        <v>16</v>
      </c>
    </row>
    <row r="663" spans="1:65">
      <c r="A663" s="30"/>
      <c r="B663" s="19">
        <v>1</v>
      </c>
      <c r="C663" s="9">
        <v>4</v>
      </c>
      <c r="D663" s="24">
        <v>2.6100000000000002E-2</v>
      </c>
      <c r="E663" s="244">
        <v>0.06</v>
      </c>
      <c r="F663" s="24">
        <v>0.04</v>
      </c>
      <c r="G663" s="24">
        <v>0.03</v>
      </c>
      <c r="H663" s="244" t="s">
        <v>213</v>
      </c>
      <c r="I663" s="24">
        <v>0.04</v>
      </c>
      <c r="J663" s="24">
        <v>0.04</v>
      </c>
      <c r="K663" s="24">
        <v>4.1700000000000001E-2</v>
      </c>
      <c r="L663" s="24">
        <v>0.03</v>
      </c>
      <c r="M663" s="24">
        <v>0.05</v>
      </c>
      <c r="N663" s="24">
        <v>0.04</v>
      </c>
      <c r="O663" s="223"/>
      <c r="P663" s="224"/>
      <c r="Q663" s="224"/>
      <c r="R663" s="224"/>
      <c r="S663" s="224"/>
      <c r="T663" s="224"/>
      <c r="U663" s="224"/>
      <c r="V663" s="224"/>
      <c r="W663" s="224"/>
      <c r="X663" s="224"/>
      <c r="Y663" s="224"/>
      <c r="Z663" s="224"/>
      <c r="AA663" s="224"/>
      <c r="AB663" s="224"/>
      <c r="AC663" s="224"/>
      <c r="AD663" s="224"/>
      <c r="AE663" s="224"/>
      <c r="AF663" s="224"/>
      <c r="AG663" s="224"/>
      <c r="AH663" s="224"/>
      <c r="AI663" s="224"/>
      <c r="AJ663" s="224"/>
      <c r="AK663" s="224"/>
      <c r="AL663" s="224"/>
      <c r="AM663" s="224"/>
      <c r="AN663" s="224"/>
      <c r="AO663" s="224"/>
      <c r="AP663" s="224"/>
      <c r="AQ663" s="224"/>
      <c r="AR663" s="224"/>
      <c r="AS663" s="224"/>
      <c r="AT663" s="224"/>
      <c r="AU663" s="224"/>
      <c r="AV663" s="224"/>
      <c r="AW663" s="224"/>
      <c r="AX663" s="224"/>
      <c r="AY663" s="224"/>
      <c r="AZ663" s="224"/>
      <c r="BA663" s="224"/>
      <c r="BB663" s="224"/>
      <c r="BC663" s="224"/>
      <c r="BD663" s="224"/>
      <c r="BE663" s="224"/>
      <c r="BF663" s="224"/>
      <c r="BG663" s="224"/>
      <c r="BH663" s="224"/>
      <c r="BI663" s="224"/>
      <c r="BJ663" s="224"/>
      <c r="BK663" s="224"/>
      <c r="BL663" s="224"/>
      <c r="BM663" s="226">
        <v>3.7642592592592596E-2</v>
      </c>
    </row>
    <row r="664" spans="1:65">
      <c r="A664" s="30"/>
      <c r="B664" s="19">
        <v>1</v>
      </c>
      <c r="C664" s="9">
        <v>5</v>
      </c>
      <c r="D664" s="24">
        <v>2.5300000000000003E-2</v>
      </c>
      <c r="E664" s="244">
        <v>0.06</v>
      </c>
      <c r="F664" s="24">
        <v>0.04</v>
      </c>
      <c r="G664" s="24">
        <v>0.03</v>
      </c>
      <c r="H664" s="244" t="s">
        <v>213</v>
      </c>
      <c r="I664" s="24">
        <v>0.04</v>
      </c>
      <c r="J664" s="24">
        <v>0.04</v>
      </c>
      <c r="K664" s="24">
        <v>4.3700000000000003E-2</v>
      </c>
      <c r="L664" s="24">
        <v>0.03</v>
      </c>
      <c r="M664" s="24">
        <v>0.06</v>
      </c>
      <c r="N664" s="24">
        <v>0.04</v>
      </c>
      <c r="O664" s="223"/>
      <c r="P664" s="224"/>
      <c r="Q664" s="224"/>
      <c r="R664" s="224"/>
      <c r="S664" s="224"/>
      <c r="T664" s="224"/>
      <c r="U664" s="224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6">
        <v>148</v>
      </c>
    </row>
    <row r="665" spans="1:65">
      <c r="A665" s="30"/>
      <c r="B665" s="19">
        <v>1</v>
      </c>
      <c r="C665" s="9">
        <v>6</v>
      </c>
      <c r="D665" s="24">
        <v>2.5500000000000002E-2</v>
      </c>
      <c r="E665" s="244">
        <v>0.06</v>
      </c>
      <c r="F665" s="24">
        <v>0.03</v>
      </c>
      <c r="G665" s="24">
        <v>0.03</v>
      </c>
      <c r="H665" s="244" t="s">
        <v>213</v>
      </c>
      <c r="I665" s="24">
        <v>0.04</v>
      </c>
      <c r="J665" s="24">
        <v>0.04</v>
      </c>
      <c r="K665" s="24">
        <v>3.6999999999999998E-2</v>
      </c>
      <c r="L665" s="24">
        <v>0.03</v>
      </c>
      <c r="M665" s="24">
        <v>0.05</v>
      </c>
      <c r="N665" s="24">
        <v>0.03</v>
      </c>
      <c r="O665" s="223"/>
      <c r="P665" s="224"/>
      <c r="Q665" s="224"/>
      <c r="R665" s="224"/>
      <c r="S665" s="224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56"/>
    </row>
    <row r="666" spans="1:65">
      <c r="A666" s="30"/>
      <c r="B666" s="20" t="s">
        <v>238</v>
      </c>
      <c r="C666" s="12"/>
      <c r="D666" s="227">
        <v>2.5483333333333334E-2</v>
      </c>
      <c r="E666" s="227">
        <v>0.06</v>
      </c>
      <c r="F666" s="227">
        <v>3.8333333333333337E-2</v>
      </c>
      <c r="G666" s="227">
        <v>3.4999999999999996E-2</v>
      </c>
      <c r="H666" s="227" t="s">
        <v>745</v>
      </c>
      <c r="I666" s="227">
        <v>0.04</v>
      </c>
      <c r="J666" s="227">
        <v>0.04</v>
      </c>
      <c r="K666" s="227">
        <v>4.1633333333333335E-2</v>
      </c>
      <c r="L666" s="227">
        <v>3.1666666666666669E-2</v>
      </c>
      <c r="M666" s="227">
        <v>5.3333333333333337E-2</v>
      </c>
      <c r="N666" s="227">
        <v>3.3333333333333333E-2</v>
      </c>
      <c r="O666" s="223"/>
      <c r="P666" s="224"/>
      <c r="Q666" s="224"/>
      <c r="R666" s="224"/>
      <c r="S666" s="224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56"/>
    </row>
    <row r="667" spans="1:65">
      <c r="A667" s="30"/>
      <c r="B667" s="3" t="s">
        <v>239</v>
      </c>
      <c r="C667" s="29"/>
      <c r="D667" s="24">
        <v>2.5400000000000002E-2</v>
      </c>
      <c r="E667" s="24">
        <v>0.06</v>
      </c>
      <c r="F667" s="24">
        <v>0.04</v>
      </c>
      <c r="G667" s="24">
        <v>3.5000000000000003E-2</v>
      </c>
      <c r="H667" s="24" t="s">
        <v>745</v>
      </c>
      <c r="I667" s="24">
        <v>0.04</v>
      </c>
      <c r="J667" s="24">
        <v>0.04</v>
      </c>
      <c r="K667" s="24">
        <v>4.2499999999999996E-2</v>
      </c>
      <c r="L667" s="24">
        <v>0.03</v>
      </c>
      <c r="M667" s="24">
        <v>0.05</v>
      </c>
      <c r="N667" s="24">
        <v>0.03</v>
      </c>
      <c r="O667" s="223"/>
      <c r="P667" s="224"/>
      <c r="Q667" s="224"/>
      <c r="R667" s="224"/>
      <c r="S667" s="224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56"/>
    </row>
    <row r="668" spans="1:65">
      <c r="A668" s="30"/>
      <c r="B668" s="3" t="s">
        <v>240</v>
      </c>
      <c r="C668" s="29"/>
      <c r="D668" s="24">
        <v>3.4880749227427291E-4</v>
      </c>
      <c r="E668" s="24">
        <v>0</v>
      </c>
      <c r="F668" s="24">
        <v>4.0824829046386306E-3</v>
      </c>
      <c r="G668" s="24">
        <v>5.4772255750516622E-3</v>
      </c>
      <c r="H668" s="24" t="s">
        <v>745</v>
      </c>
      <c r="I668" s="24">
        <v>0</v>
      </c>
      <c r="J668" s="24">
        <v>0</v>
      </c>
      <c r="K668" s="24">
        <v>2.5951236322508168E-3</v>
      </c>
      <c r="L668" s="24">
        <v>4.0824829046386306E-3</v>
      </c>
      <c r="M668" s="24">
        <v>5.1639777949432199E-3</v>
      </c>
      <c r="N668" s="24">
        <v>5.1639777949432242E-3</v>
      </c>
      <c r="O668" s="223"/>
      <c r="P668" s="224"/>
      <c r="Q668" s="224"/>
      <c r="R668" s="224"/>
      <c r="S668" s="224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56"/>
    </row>
    <row r="669" spans="1:65">
      <c r="A669" s="30"/>
      <c r="B669" s="3" t="s">
        <v>87</v>
      </c>
      <c r="C669" s="29"/>
      <c r="D669" s="13">
        <v>1.3687671377669309E-2</v>
      </c>
      <c r="E669" s="13">
        <v>0</v>
      </c>
      <c r="F669" s="13">
        <v>0.10649955403405122</v>
      </c>
      <c r="G669" s="13">
        <v>0.15649215928719037</v>
      </c>
      <c r="H669" s="13" t="s">
        <v>745</v>
      </c>
      <c r="I669" s="13">
        <v>0</v>
      </c>
      <c r="J669" s="13">
        <v>0</v>
      </c>
      <c r="K669" s="13">
        <v>6.2332833440772221E-2</v>
      </c>
      <c r="L669" s="13">
        <v>0.12892051277806202</v>
      </c>
      <c r="M669" s="13">
        <v>9.682458365518537E-2</v>
      </c>
      <c r="N669" s="13">
        <v>0.15491933384829673</v>
      </c>
      <c r="O669" s="156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241</v>
      </c>
      <c r="C670" s="29"/>
      <c r="D670" s="13">
        <v>-0.32301864515176859</v>
      </c>
      <c r="E670" s="13">
        <v>0.59393909578393256</v>
      </c>
      <c r="F670" s="13">
        <v>1.8349977861957134E-2</v>
      </c>
      <c r="G670" s="13">
        <v>-7.0202194126039452E-2</v>
      </c>
      <c r="H670" s="13" t="s">
        <v>745</v>
      </c>
      <c r="I670" s="13">
        <v>6.2626063855955039E-2</v>
      </c>
      <c r="J670" s="13">
        <v>6.2626063855955039E-2</v>
      </c>
      <c r="K670" s="13">
        <v>0.10601662813007318</v>
      </c>
      <c r="L670" s="13">
        <v>-0.15875436611403548</v>
      </c>
      <c r="M670" s="13">
        <v>0.41683475180794005</v>
      </c>
      <c r="N670" s="13">
        <v>-0.11447828012003747</v>
      </c>
      <c r="O670" s="156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242</v>
      </c>
      <c r="C671" s="47"/>
      <c r="D671" s="45">
        <v>1.73</v>
      </c>
      <c r="E671" s="45">
        <v>2.92</v>
      </c>
      <c r="F671" s="45">
        <v>0</v>
      </c>
      <c r="G671" s="45">
        <v>0.45</v>
      </c>
      <c r="H671" s="45">
        <v>1.8</v>
      </c>
      <c r="I671" s="45">
        <v>0.22</v>
      </c>
      <c r="J671" s="45">
        <v>0.22</v>
      </c>
      <c r="K671" s="45">
        <v>0.45</v>
      </c>
      <c r="L671" s="45">
        <v>0.9</v>
      </c>
      <c r="M671" s="45">
        <v>2.02</v>
      </c>
      <c r="N671" s="45">
        <v>0.67</v>
      </c>
      <c r="O671" s="156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BM672" s="55"/>
    </row>
    <row r="673" spans="1:65" ht="15">
      <c r="B673" s="8" t="s">
        <v>648</v>
      </c>
      <c r="BM673" s="28" t="s">
        <v>67</v>
      </c>
    </row>
    <row r="674" spans="1:65" ht="15">
      <c r="A674" s="25" t="s">
        <v>37</v>
      </c>
      <c r="B674" s="18" t="s">
        <v>114</v>
      </c>
      <c r="C674" s="15" t="s">
        <v>115</v>
      </c>
      <c r="D674" s="16" t="s">
        <v>234</v>
      </c>
      <c r="E674" s="17" t="s">
        <v>234</v>
      </c>
      <c r="F674" s="17" t="s">
        <v>234</v>
      </c>
      <c r="G674" s="17" t="s">
        <v>234</v>
      </c>
      <c r="H674" s="17" t="s">
        <v>234</v>
      </c>
      <c r="I674" s="17" t="s">
        <v>234</v>
      </c>
      <c r="J674" s="17" t="s">
        <v>234</v>
      </c>
      <c r="K674" s="17" t="s">
        <v>234</v>
      </c>
      <c r="L674" s="17" t="s">
        <v>234</v>
      </c>
      <c r="M674" s="17" t="s">
        <v>234</v>
      </c>
      <c r="N674" s="17" t="s">
        <v>234</v>
      </c>
      <c r="O674" s="17" t="s">
        <v>234</v>
      </c>
      <c r="P674" s="17" t="s">
        <v>234</v>
      </c>
      <c r="Q674" s="17" t="s">
        <v>234</v>
      </c>
      <c r="R674" s="17" t="s">
        <v>234</v>
      </c>
      <c r="S674" s="17" t="s">
        <v>234</v>
      </c>
      <c r="T674" s="17" t="s">
        <v>234</v>
      </c>
      <c r="U674" s="17" t="s">
        <v>234</v>
      </c>
      <c r="V674" s="17" t="s">
        <v>234</v>
      </c>
      <c r="W674" s="17" t="s">
        <v>234</v>
      </c>
      <c r="X674" s="17" t="s">
        <v>234</v>
      </c>
      <c r="Y674" s="17" t="s">
        <v>234</v>
      </c>
      <c r="Z674" s="17" t="s">
        <v>234</v>
      </c>
      <c r="AA674" s="156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235</v>
      </c>
      <c r="C675" s="9" t="s">
        <v>235</v>
      </c>
      <c r="D675" s="153" t="s">
        <v>245</v>
      </c>
      <c r="E675" s="155" t="s">
        <v>246</v>
      </c>
      <c r="F675" s="155" t="s">
        <v>247</v>
      </c>
      <c r="G675" s="155" t="s">
        <v>248</v>
      </c>
      <c r="H675" s="155" t="s">
        <v>249</v>
      </c>
      <c r="I675" s="155" t="s">
        <v>250</v>
      </c>
      <c r="J675" s="155" t="s">
        <v>251</v>
      </c>
      <c r="K675" s="155" t="s">
        <v>252</v>
      </c>
      <c r="L675" s="155" t="s">
        <v>253</v>
      </c>
      <c r="M675" s="155" t="s">
        <v>254</v>
      </c>
      <c r="N675" s="155" t="s">
        <v>255</v>
      </c>
      <c r="O675" s="155" t="s">
        <v>256</v>
      </c>
      <c r="P675" s="155" t="s">
        <v>259</v>
      </c>
      <c r="Q675" s="155" t="s">
        <v>260</v>
      </c>
      <c r="R675" s="155" t="s">
        <v>261</v>
      </c>
      <c r="S675" s="155" t="s">
        <v>263</v>
      </c>
      <c r="T675" s="155" t="s">
        <v>264</v>
      </c>
      <c r="U675" s="155" t="s">
        <v>266</v>
      </c>
      <c r="V675" s="155" t="s">
        <v>267</v>
      </c>
      <c r="W675" s="155" t="s">
        <v>269</v>
      </c>
      <c r="X675" s="155" t="s">
        <v>270</v>
      </c>
      <c r="Y675" s="155" t="s">
        <v>271</v>
      </c>
      <c r="Z675" s="155" t="s">
        <v>236</v>
      </c>
      <c r="AA675" s="156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1</v>
      </c>
    </row>
    <row r="676" spans="1:65">
      <c r="A676" s="30"/>
      <c r="B676" s="19"/>
      <c r="C676" s="9"/>
      <c r="D676" s="10" t="s">
        <v>337</v>
      </c>
      <c r="E676" s="11" t="s">
        <v>104</v>
      </c>
      <c r="F676" s="11" t="s">
        <v>104</v>
      </c>
      <c r="G676" s="11" t="s">
        <v>104</v>
      </c>
      <c r="H676" s="11" t="s">
        <v>104</v>
      </c>
      <c r="I676" s="11" t="s">
        <v>104</v>
      </c>
      <c r="J676" s="11" t="s">
        <v>104</v>
      </c>
      <c r="K676" s="11" t="s">
        <v>104</v>
      </c>
      <c r="L676" s="11" t="s">
        <v>337</v>
      </c>
      <c r="M676" s="11" t="s">
        <v>103</v>
      </c>
      <c r="N676" s="11" t="s">
        <v>104</v>
      </c>
      <c r="O676" s="11" t="s">
        <v>104</v>
      </c>
      <c r="P676" s="11" t="s">
        <v>103</v>
      </c>
      <c r="Q676" s="11" t="s">
        <v>104</v>
      </c>
      <c r="R676" s="11" t="s">
        <v>337</v>
      </c>
      <c r="S676" s="11" t="s">
        <v>100</v>
      </c>
      <c r="T676" s="11" t="s">
        <v>103</v>
      </c>
      <c r="U676" s="11" t="s">
        <v>104</v>
      </c>
      <c r="V676" s="11" t="s">
        <v>104</v>
      </c>
      <c r="W676" s="11" t="s">
        <v>104</v>
      </c>
      <c r="X676" s="11" t="s">
        <v>104</v>
      </c>
      <c r="Y676" s="11" t="s">
        <v>104</v>
      </c>
      <c r="Z676" s="11" t="s">
        <v>337</v>
      </c>
      <c r="AA676" s="156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156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2">
        <v>2.13</v>
      </c>
      <c r="E678" s="22">
        <v>2.2200000000000002</v>
      </c>
      <c r="F678" s="22">
        <v>2.1040999999999999</v>
      </c>
      <c r="G678" s="22">
        <v>2.08</v>
      </c>
      <c r="H678" s="22">
        <v>2.16</v>
      </c>
      <c r="I678" s="22">
        <v>2.19</v>
      </c>
      <c r="J678" s="22">
        <v>2.13</v>
      </c>
      <c r="K678" s="22">
        <v>2.1</v>
      </c>
      <c r="L678" s="22">
        <v>2.04</v>
      </c>
      <c r="M678" s="22">
        <v>2.3539999999999996</v>
      </c>
      <c r="N678" s="22">
        <v>2.2000000000000002</v>
      </c>
      <c r="O678" s="22">
        <v>2.2252999999999998</v>
      </c>
      <c r="P678" s="22">
        <v>2.2768976592387267</v>
      </c>
      <c r="Q678" s="22" t="s">
        <v>299</v>
      </c>
      <c r="R678" s="22">
        <v>2.13</v>
      </c>
      <c r="S678" s="22">
        <v>2.2099000000000002</v>
      </c>
      <c r="T678" s="22">
        <v>2.3458000000000001</v>
      </c>
      <c r="U678" s="22">
        <v>2.2902399999999998</v>
      </c>
      <c r="V678" s="22">
        <v>2.2400000000000002</v>
      </c>
      <c r="W678" s="22">
        <v>2.3186</v>
      </c>
      <c r="X678" s="22">
        <v>2.1819999999999999</v>
      </c>
      <c r="Y678" s="22">
        <v>2.2400000000000002</v>
      </c>
      <c r="Z678" s="22">
        <v>2.23</v>
      </c>
      <c r="AA678" s="156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2.12</v>
      </c>
      <c r="E679" s="11">
        <v>2.25</v>
      </c>
      <c r="F679" s="11">
        <v>2.1185999999999998</v>
      </c>
      <c r="G679" s="11">
        <v>2.11</v>
      </c>
      <c r="H679" s="11">
        <v>2.19</v>
      </c>
      <c r="I679" s="11">
        <v>2.21</v>
      </c>
      <c r="J679" s="11">
        <v>2.14</v>
      </c>
      <c r="K679" s="11">
        <v>2.1</v>
      </c>
      <c r="L679" s="11">
        <v>2.16</v>
      </c>
      <c r="M679" s="11">
        <v>2.3720000000000003</v>
      </c>
      <c r="N679" s="11">
        <v>2.21</v>
      </c>
      <c r="O679" s="11">
        <v>2.1780999999999997</v>
      </c>
      <c r="P679" s="11">
        <v>2.2326754788421548</v>
      </c>
      <c r="Q679" s="11" t="s">
        <v>299</v>
      </c>
      <c r="R679" s="11">
        <v>2.1999999999999997</v>
      </c>
      <c r="S679" s="11">
        <v>2.2014999999999998</v>
      </c>
      <c r="T679" s="11">
        <v>2.343</v>
      </c>
      <c r="U679" s="11">
        <v>2.2943199999999999</v>
      </c>
      <c r="V679" s="11">
        <v>2.2400000000000002</v>
      </c>
      <c r="W679" s="11">
        <v>2.3063000000000002</v>
      </c>
      <c r="X679" s="11">
        <v>2.1629999999999998</v>
      </c>
      <c r="Y679" s="11">
        <v>2.27</v>
      </c>
      <c r="Z679" s="11">
        <v>2.2400000000000002</v>
      </c>
      <c r="AA679" s="156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25</v>
      </c>
    </row>
    <row r="680" spans="1:65">
      <c r="A680" s="30"/>
      <c r="B680" s="19">
        <v>1</v>
      </c>
      <c r="C680" s="9">
        <v>3</v>
      </c>
      <c r="D680" s="11">
        <v>2.14</v>
      </c>
      <c r="E680" s="11">
        <v>2.23</v>
      </c>
      <c r="F680" s="11">
        <v>2.0678999999999998</v>
      </c>
      <c r="G680" s="11">
        <v>2.14</v>
      </c>
      <c r="H680" s="11">
        <v>2.1800000000000002</v>
      </c>
      <c r="I680" s="11">
        <v>2.19</v>
      </c>
      <c r="J680" s="11">
        <v>2.14</v>
      </c>
      <c r="K680" s="11">
        <v>2.15</v>
      </c>
      <c r="L680" s="11">
        <v>2.1800000000000002</v>
      </c>
      <c r="M680" s="11">
        <v>2.3757000000000001</v>
      </c>
      <c r="N680" s="11">
        <v>2.17</v>
      </c>
      <c r="O680" s="11">
        <v>2.1975000000000002</v>
      </c>
      <c r="P680" s="11">
        <v>2.2655034959587481</v>
      </c>
      <c r="Q680" s="11" t="s">
        <v>299</v>
      </c>
      <c r="R680" s="11">
        <v>2.16</v>
      </c>
      <c r="S680" s="11">
        <v>2.2039</v>
      </c>
      <c r="T680" s="157">
        <v>2.2643</v>
      </c>
      <c r="U680" s="11">
        <v>2.2616700000000001</v>
      </c>
      <c r="V680" s="11">
        <v>2.23</v>
      </c>
      <c r="W680" s="11">
        <v>2.3199999999999998</v>
      </c>
      <c r="X680" s="11">
        <v>2.1760000000000002</v>
      </c>
      <c r="Y680" s="11">
        <v>2.27</v>
      </c>
      <c r="Z680" s="11">
        <v>2.23</v>
      </c>
      <c r="AA680" s="156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19">
        <v>1</v>
      </c>
      <c r="C681" s="9">
        <v>4</v>
      </c>
      <c r="D681" s="11">
        <v>2.15</v>
      </c>
      <c r="E681" s="11">
        <v>2.2400000000000002</v>
      </c>
      <c r="F681" s="11">
        <v>2.0577999999999999</v>
      </c>
      <c r="G681" s="11">
        <v>2.13</v>
      </c>
      <c r="H681" s="11">
        <v>2.14</v>
      </c>
      <c r="I681" s="11">
        <v>2.23</v>
      </c>
      <c r="J681" s="11">
        <v>2.14</v>
      </c>
      <c r="K681" s="11">
        <v>2.1</v>
      </c>
      <c r="L681" s="11">
        <v>2.1999999999999997</v>
      </c>
      <c r="M681" s="11">
        <v>2.3810000000000002</v>
      </c>
      <c r="N681" s="11">
        <v>2.2599999999999998</v>
      </c>
      <c r="O681" s="11">
        <v>2.1389</v>
      </c>
      <c r="P681" s="11">
        <v>2.2795151326170831</v>
      </c>
      <c r="Q681" s="11" t="s">
        <v>299</v>
      </c>
      <c r="R681" s="11">
        <v>2.15</v>
      </c>
      <c r="S681" s="11">
        <v>2.2084000000000001</v>
      </c>
      <c r="T681" s="11">
        <v>2.3380999999999998</v>
      </c>
      <c r="U681" s="11">
        <v>2.2248599999999996</v>
      </c>
      <c r="V681" s="11">
        <v>2.21</v>
      </c>
      <c r="W681" s="11">
        <v>2.3287</v>
      </c>
      <c r="X681" s="11">
        <v>2.1890000000000001</v>
      </c>
      <c r="Y681" s="157">
        <v>2.16</v>
      </c>
      <c r="Z681" s="11">
        <v>2.23</v>
      </c>
      <c r="AA681" s="156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2.2071387373465972</v>
      </c>
    </row>
    <row r="682" spans="1:65">
      <c r="A682" s="30"/>
      <c r="B682" s="19">
        <v>1</v>
      </c>
      <c r="C682" s="9">
        <v>5</v>
      </c>
      <c r="D682" s="11">
        <v>2.14</v>
      </c>
      <c r="E682" s="11">
        <v>2.2400000000000002</v>
      </c>
      <c r="F682" s="11">
        <v>2.1294</v>
      </c>
      <c r="G682" s="11">
        <v>2.11</v>
      </c>
      <c r="H682" s="11">
        <v>2.2000000000000002</v>
      </c>
      <c r="I682" s="11">
        <v>2.2200000000000002</v>
      </c>
      <c r="J682" s="11">
        <v>2.13</v>
      </c>
      <c r="K682" s="11">
        <v>2.1</v>
      </c>
      <c r="L682" s="11">
        <v>2.1</v>
      </c>
      <c r="M682" s="11">
        <v>2.3298999999999999</v>
      </c>
      <c r="N682" s="11">
        <v>2.21</v>
      </c>
      <c r="O682" s="11">
        <v>2.2464999999999997</v>
      </c>
      <c r="P682" s="11">
        <v>2.2478000735414181</v>
      </c>
      <c r="Q682" s="11" t="s">
        <v>299</v>
      </c>
      <c r="R682" s="11">
        <v>2.16</v>
      </c>
      <c r="S682" s="11">
        <v>2.2073</v>
      </c>
      <c r="T682" s="11">
        <v>2.3744999999999998</v>
      </c>
      <c r="U682" s="11">
        <v>2.2365200000000001</v>
      </c>
      <c r="V682" s="11">
        <v>2.2400000000000002</v>
      </c>
      <c r="W682" s="11">
        <v>2.3897000000000004</v>
      </c>
      <c r="X682" s="11">
        <v>2.17</v>
      </c>
      <c r="Y682" s="11">
        <v>2.2400000000000002</v>
      </c>
      <c r="Z682" s="11">
        <v>2.21</v>
      </c>
      <c r="AA682" s="156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149</v>
      </c>
    </row>
    <row r="683" spans="1:65">
      <c r="A683" s="30"/>
      <c r="B683" s="19">
        <v>1</v>
      </c>
      <c r="C683" s="9">
        <v>6</v>
      </c>
      <c r="D683" s="11">
        <v>2.15</v>
      </c>
      <c r="E683" s="11">
        <v>2.23</v>
      </c>
      <c r="F683" s="11">
        <v>2.0681000000000003</v>
      </c>
      <c r="G683" s="11">
        <v>2.11</v>
      </c>
      <c r="H683" s="11">
        <v>2.21</v>
      </c>
      <c r="I683" s="11">
        <v>2.2000000000000002</v>
      </c>
      <c r="J683" s="11">
        <v>2.16</v>
      </c>
      <c r="K683" s="11">
        <v>2.1</v>
      </c>
      <c r="L683" s="11">
        <v>2.2399999999999998</v>
      </c>
      <c r="M683" s="11">
        <v>2.3241000000000001</v>
      </c>
      <c r="N683" s="11">
        <v>2.19</v>
      </c>
      <c r="O683" s="11">
        <v>2.169</v>
      </c>
      <c r="P683" s="11">
        <v>2.2197314895527311</v>
      </c>
      <c r="Q683" s="11" t="s">
        <v>299</v>
      </c>
      <c r="R683" s="11">
        <v>2.15</v>
      </c>
      <c r="S683" s="11">
        <v>2.2067999999999999</v>
      </c>
      <c r="T683" s="11">
        <v>2.3169</v>
      </c>
      <c r="U683" s="11">
        <v>2.2094200000000002</v>
      </c>
      <c r="V683" s="11">
        <v>2.23</v>
      </c>
      <c r="W683" s="11">
        <v>2.3761999999999999</v>
      </c>
      <c r="X683" s="11">
        <v>2.1419999999999999</v>
      </c>
      <c r="Y683" s="11">
        <v>2.25</v>
      </c>
      <c r="Z683" s="11">
        <v>2.21</v>
      </c>
      <c r="AA683" s="156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20" t="s">
        <v>238</v>
      </c>
      <c r="C684" s="12"/>
      <c r="D684" s="23">
        <v>2.1383333333333336</v>
      </c>
      <c r="E684" s="23">
        <v>2.2350000000000003</v>
      </c>
      <c r="F684" s="23">
        <v>2.0909833333333334</v>
      </c>
      <c r="G684" s="23">
        <v>2.1133333333333333</v>
      </c>
      <c r="H684" s="23">
        <v>2.1800000000000002</v>
      </c>
      <c r="I684" s="23">
        <v>2.206666666666667</v>
      </c>
      <c r="J684" s="23">
        <v>2.14</v>
      </c>
      <c r="K684" s="23">
        <v>2.1083333333333329</v>
      </c>
      <c r="L684" s="23">
        <v>2.1533333333333333</v>
      </c>
      <c r="M684" s="23">
        <v>2.3561166666666669</v>
      </c>
      <c r="N684" s="23">
        <v>2.2066666666666666</v>
      </c>
      <c r="O684" s="23">
        <v>2.1925499999999998</v>
      </c>
      <c r="P684" s="23">
        <v>2.2536872216251438</v>
      </c>
      <c r="Q684" s="23" t="s">
        <v>745</v>
      </c>
      <c r="R684" s="23">
        <v>2.1583333333333337</v>
      </c>
      <c r="S684" s="23">
        <v>2.2063000000000001</v>
      </c>
      <c r="T684" s="23">
        <v>2.3304333333333331</v>
      </c>
      <c r="U684" s="23">
        <v>2.2528383333333335</v>
      </c>
      <c r="V684" s="23">
        <v>2.2316666666666669</v>
      </c>
      <c r="W684" s="23">
        <v>2.3399166666666669</v>
      </c>
      <c r="X684" s="23">
        <v>2.1703333333333332</v>
      </c>
      <c r="Y684" s="23">
        <v>2.2383333333333333</v>
      </c>
      <c r="Z684" s="23">
        <v>2.2250000000000001</v>
      </c>
      <c r="AA684" s="156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3" t="s">
        <v>239</v>
      </c>
      <c r="C685" s="29"/>
      <c r="D685" s="11">
        <v>2.14</v>
      </c>
      <c r="E685" s="11">
        <v>2.2350000000000003</v>
      </c>
      <c r="F685" s="11">
        <v>2.0861000000000001</v>
      </c>
      <c r="G685" s="11">
        <v>2.11</v>
      </c>
      <c r="H685" s="11">
        <v>2.1850000000000001</v>
      </c>
      <c r="I685" s="11">
        <v>2.2050000000000001</v>
      </c>
      <c r="J685" s="11">
        <v>2.14</v>
      </c>
      <c r="K685" s="11">
        <v>2.1</v>
      </c>
      <c r="L685" s="11">
        <v>2.17</v>
      </c>
      <c r="M685" s="11">
        <v>2.363</v>
      </c>
      <c r="N685" s="11">
        <v>2.2050000000000001</v>
      </c>
      <c r="O685" s="11">
        <v>2.1878000000000002</v>
      </c>
      <c r="P685" s="11">
        <v>2.2566517847500833</v>
      </c>
      <c r="Q685" s="11" t="s">
        <v>745</v>
      </c>
      <c r="R685" s="11">
        <v>2.1550000000000002</v>
      </c>
      <c r="S685" s="11">
        <v>2.2070499999999997</v>
      </c>
      <c r="T685" s="11">
        <v>2.3405499999999999</v>
      </c>
      <c r="U685" s="11">
        <v>2.2490950000000001</v>
      </c>
      <c r="V685" s="11">
        <v>2.2350000000000003</v>
      </c>
      <c r="W685" s="11">
        <v>2.3243499999999999</v>
      </c>
      <c r="X685" s="11">
        <v>2.173</v>
      </c>
      <c r="Y685" s="11">
        <v>2.2450000000000001</v>
      </c>
      <c r="Z685" s="11">
        <v>2.23</v>
      </c>
      <c r="AA685" s="156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240</v>
      </c>
      <c r="C686" s="29"/>
      <c r="D686" s="24">
        <v>1.1690451944500075E-2</v>
      </c>
      <c r="E686" s="24">
        <v>1.0488088481701505E-2</v>
      </c>
      <c r="F686" s="24">
        <v>3.0226439860934071E-2</v>
      </c>
      <c r="G686" s="24">
        <v>2.0655911179772894E-2</v>
      </c>
      <c r="H686" s="24">
        <v>2.6076809620810552E-2</v>
      </c>
      <c r="I686" s="24">
        <v>1.6329931618554554E-2</v>
      </c>
      <c r="J686" s="24">
        <v>1.0954451150103413E-2</v>
      </c>
      <c r="K686" s="24">
        <v>2.0412414523193079E-2</v>
      </c>
      <c r="L686" s="24">
        <v>7.2295689129205018E-2</v>
      </c>
      <c r="M686" s="24">
        <v>2.4379615802277797E-2</v>
      </c>
      <c r="N686" s="24">
        <v>3.0110906108363179E-2</v>
      </c>
      <c r="O686" s="24">
        <v>3.9113667687906653E-2</v>
      </c>
      <c r="P686" s="24">
        <v>2.4390872585704E-2</v>
      </c>
      <c r="Q686" s="24" t="s">
        <v>745</v>
      </c>
      <c r="R686" s="24">
        <v>2.3166067138525353E-2</v>
      </c>
      <c r="S686" s="24">
        <v>3.0796103649651562E-3</v>
      </c>
      <c r="T686" s="24">
        <v>3.7286655342986509E-2</v>
      </c>
      <c r="U686" s="24">
        <v>3.5019533073224494E-2</v>
      </c>
      <c r="V686" s="24">
        <v>1.1690451944500226E-2</v>
      </c>
      <c r="W686" s="24">
        <v>3.4356450146466967E-2</v>
      </c>
      <c r="X686" s="24">
        <v>1.6573070526208135E-2</v>
      </c>
      <c r="Y686" s="24">
        <v>4.0702170294305721E-2</v>
      </c>
      <c r="Z686" s="24">
        <v>1.2247448713915955E-2</v>
      </c>
      <c r="AA686" s="223"/>
      <c r="AB686" s="224"/>
      <c r="AC686" s="224"/>
      <c r="AD686" s="224"/>
      <c r="AE686" s="224"/>
      <c r="AF686" s="224"/>
      <c r="AG686" s="224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56"/>
    </row>
    <row r="687" spans="1:65">
      <c r="A687" s="30"/>
      <c r="B687" s="3" t="s">
        <v>87</v>
      </c>
      <c r="C687" s="29"/>
      <c r="D687" s="13">
        <v>5.4670858664848353E-3</v>
      </c>
      <c r="E687" s="13">
        <v>4.6926570387926187E-3</v>
      </c>
      <c r="F687" s="13">
        <v>1.4455610132840564E-2</v>
      </c>
      <c r="G687" s="13">
        <v>9.7740904636149338E-3</v>
      </c>
      <c r="H687" s="13">
        <v>1.1961839275601169E-2</v>
      </c>
      <c r="I687" s="13">
        <v>7.4002711262331801E-3</v>
      </c>
      <c r="J687" s="13">
        <v>5.1189024065903792E-3</v>
      </c>
      <c r="K687" s="13">
        <v>9.6817776394591704E-3</v>
      </c>
      <c r="L687" s="13">
        <v>3.3573849440807282E-2</v>
      </c>
      <c r="M687" s="13">
        <v>1.0347372075071748E-2</v>
      </c>
      <c r="N687" s="13">
        <v>1.364542572886549E-2</v>
      </c>
      <c r="O687" s="13">
        <v>1.7839350385581473E-2</v>
      </c>
      <c r="P687" s="13">
        <v>1.0822652030708873E-2</v>
      </c>
      <c r="Q687" s="13" t="s">
        <v>745</v>
      </c>
      <c r="R687" s="13">
        <v>1.0733312959934524E-2</v>
      </c>
      <c r="S687" s="13">
        <v>1.3958257557744442E-3</v>
      </c>
      <c r="T687" s="13">
        <v>1.5999880713023263E-2</v>
      </c>
      <c r="U687" s="13">
        <v>1.5544627661501598E-2</v>
      </c>
      <c r="V687" s="13">
        <v>5.2384400050038346E-3</v>
      </c>
      <c r="W687" s="13">
        <v>1.4682766542882709E-2</v>
      </c>
      <c r="X687" s="13">
        <v>7.6361866961487338E-3</v>
      </c>
      <c r="Y687" s="13">
        <v>1.8184141605795557E-2</v>
      </c>
      <c r="Z687" s="13">
        <v>5.5044713320970586E-3</v>
      </c>
      <c r="AA687" s="156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241</v>
      </c>
      <c r="C688" s="29"/>
      <c r="D688" s="13">
        <v>-3.1174027644488178E-2</v>
      </c>
      <c r="E688" s="13">
        <v>1.2623249359891897E-2</v>
      </c>
      <c r="F688" s="13">
        <v>-5.262714212197861E-2</v>
      </c>
      <c r="G688" s="13">
        <v>-4.2500909628379713E-2</v>
      </c>
      <c r="H688" s="13">
        <v>-1.2295891004669213E-2</v>
      </c>
      <c r="I688" s="13">
        <v>-2.1388355518492386E-4</v>
      </c>
      <c r="J688" s="13">
        <v>-3.0418902178895535E-2</v>
      </c>
      <c r="K688" s="13">
        <v>-4.4766286025158197E-2</v>
      </c>
      <c r="L688" s="13">
        <v>-2.4377898454153502E-2</v>
      </c>
      <c r="M688" s="13">
        <v>6.7498216944517742E-2</v>
      </c>
      <c r="N688" s="13">
        <v>-2.138835551851459E-4</v>
      </c>
      <c r="O688" s="13">
        <v>-6.6097962487559059E-3</v>
      </c>
      <c r="P688" s="13">
        <v>2.1089967518084896E-2</v>
      </c>
      <c r="Q688" s="13" t="s">
        <v>745</v>
      </c>
      <c r="R688" s="13">
        <v>-2.2112522057375017E-2</v>
      </c>
      <c r="S688" s="13">
        <v>-3.8001115761543414E-4</v>
      </c>
      <c r="T688" s="13">
        <v>5.5861733519733114E-2</v>
      </c>
      <c r="U688" s="13">
        <v>2.0705357218131271E-2</v>
      </c>
      <c r="V688" s="13">
        <v>1.1112998428706389E-2</v>
      </c>
      <c r="W688" s="13">
        <v>6.0158397418956122E-2</v>
      </c>
      <c r="X688" s="13">
        <v>-1.6675618705107365E-2</v>
      </c>
      <c r="Y688" s="13">
        <v>1.4133500291077405E-2</v>
      </c>
      <c r="Z688" s="13">
        <v>8.0924965663353721E-3</v>
      </c>
      <c r="AA688" s="156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46" t="s">
        <v>242</v>
      </c>
      <c r="C689" s="47"/>
      <c r="D689" s="45">
        <v>0.98</v>
      </c>
      <c r="E689" s="45">
        <v>0.41</v>
      </c>
      <c r="F689" s="45">
        <v>1.66</v>
      </c>
      <c r="G689" s="45">
        <v>1.34</v>
      </c>
      <c r="H689" s="45">
        <v>0.38</v>
      </c>
      <c r="I689" s="45">
        <v>0</v>
      </c>
      <c r="J689" s="45">
        <v>0.96</v>
      </c>
      <c r="K689" s="45">
        <v>1.41</v>
      </c>
      <c r="L689" s="45">
        <v>0.77</v>
      </c>
      <c r="M689" s="45">
        <v>2.16</v>
      </c>
      <c r="N689" s="45">
        <v>0</v>
      </c>
      <c r="O689" s="45">
        <v>0.2</v>
      </c>
      <c r="P689" s="45">
        <v>0.68</v>
      </c>
      <c r="Q689" s="45" t="s">
        <v>243</v>
      </c>
      <c r="R689" s="45">
        <v>0.69</v>
      </c>
      <c r="S689" s="45">
        <v>0</v>
      </c>
      <c r="T689" s="45">
        <v>1.79</v>
      </c>
      <c r="U689" s="45">
        <v>0.67</v>
      </c>
      <c r="V689" s="45">
        <v>0.36</v>
      </c>
      <c r="W689" s="45">
        <v>1.92</v>
      </c>
      <c r="X689" s="45">
        <v>0.52</v>
      </c>
      <c r="Y689" s="45">
        <v>0.46</v>
      </c>
      <c r="Z689" s="45">
        <v>0.27</v>
      </c>
      <c r="AA689" s="156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1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BM690" s="55"/>
    </row>
    <row r="691" spans="1:65" ht="15">
      <c r="B691" s="8" t="s">
        <v>649</v>
      </c>
      <c r="BM691" s="28" t="s">
        <v>67</v>
      </c>
    </row>
    <row r="692" spans="1:65" ht="15">
      <c r="A692" s="25" t="s">
        <v>40</v>
      </c>
      <c r="B692" s="18" t="s">
        <v>114</v>
      </c>
      <c r="C692" s="15" t="s">
        <v>115</v>
      </c>
      <c r="D692" s="16" t="s">
        <v>234</v>
      </c>
      <c r="E692" s="17" t="s">
        <v>234</v>
      </c>
      <c r="F692" s="17" t="s">
        <v>234</v>
      </c>
      <c r="G692" s="17" t="s">
        <v>234</v>
      </c>
      <c r="H692" s="17" t="s">
        <v>234</v>
      </c>
      <c r="I692" s="17" t="s">
        <v>234</v>
      </c>
      <c r="J692" s="17" t="s">
        <v>234</v>
      </c>
      <c r="K692" s="17" t="s">
        <v>234</v>
      </c>
      <c r="L692" s="156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 t="s">
        <v>235</v>
      </c>
      <c r="C693" s="9" t="s">
        <v>235</v>
      </c>
      <c r="D693" s="153" t="s">
        <v>246</v>
      </c>
      <c r="E693" s="155" t="s">
        <v>253</v>
      </c>
      <c r="F693" s="155" t="s">
        <v>254</v>
      </c>
      <c r="G693" s="155" t="s">
        <v>257</v>
      </c>
      <c r="H693" s="155" t="s">
        <v>263</v>
      </c>
      <c r="I693" s="155" t="s">
        <v>264</v>
      </c>
      <c r="J693" s="155" t="s">
        <v>266</v>
      </c>
      <c r="K693" s="155" t="s">
        <v>267</v>
      </c>
      <c r="L693" s="156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 t="s">
        <v>3</v>
      </c>
    </row>
    <row r="694" spans="1:65">
      <c r="A694" s="30"/>
      <c r="B694" s="19"/>
      <c r="C694" s="9"/>
      <c r="D694" s="10" t="s">
        <v>337</v>
      </c>
      <c r="E694" s="11" t="s">
        <v>337</v>
      </c>
      <c r="F694" s="11" t="s">
        <v>103</v>
      </c>
      <c r="G694" s="11" t="s">
        <v>337</v>
      </c>
      <c r="H694" s="11" t="s">
        <v>100</v>
      </c>
      <c r="I694" s="11" t="s">
        <v>103</v>
      </c>
      <c r="J694" s="11" t="s">
        <v>103</v>
      </c>
      <c r="K694" s="11" t="s">
        <v>103</v>
      </c>
      <c r="L694" s="156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2</v>
      </c>
    </row>
    <row r="695" spans="1:65">
      <c r="A695" s="30"/>
      <c r="B695" s="19"/>
      <c r="C695" s="9"/>
      <c r="D695" s="26"/>
      <c r="E695" s="26"/>
      <c r="F695" s="26"/>
      <c r="G695" s="26"/>
      <c r="H695" s="26"/>
      <c r="I695" s="26"/>
      <c r="J695" s="26"/>
      <c r="K695" s="26"/>
      <c r="L695" s="156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3</v>
      </c>
    </row>
    <row r="696" spans="1:65">
      <c r="A696" s="30"/>
      <c r="B696" s="18">
        <v>1</v>
      </c>
      <c r="C696" s="14">
        <v>1</v>
      </c>
      <c r="D696" s="22">
        <v>8.3000000000000007</v>
      </c>
      <c r="E696" s="151">
        <v>6.83</v>
      </c>
      <c r="F696" s="22">
        <v>8.1999999999999993</v>
      </c>
      <c r="G696" s="22">
        <v>8.2346286825943995</v>
      </c>
      <c r="H696" s="22">
        <v>8.4640000000000004</v>
      </c>
      <c r="I696" s="151">
        <v>10</v>
      </c>
      <c r="J696" s="22">
        <v>8.6043210000000006</v>
      </c>
      <c r="K696" s="22">
        <v>7.8299999999999992</v>
      </c>
      <c r="L696" s="156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>
        <v>1</v>
      </c>
      <c r="C697" s="9">
        <v>2</v>
      </c>
      <c r="D697" s="11">
        <v>8</v>
      </c>
      <c r="E697" s="152">
        <v>7.16</v>
      </c>
      <c r="F697" s="11">
        <v>8.1</v>
      </c>
      <c r="G697" s="11">
        <v>7.9225964936401594</v>
      </c>
      <c r="H697" s="11">
        <v>8.4749999999999996</v>
      </c>
      <c r="I697" s="152">
        <v>9</v>
      </c>
      <c r="J697" s="11">
        <v>8.595269</v>
      </c>
      <c r="K697" s="11">
        <v>7.52</v>
      </c>
      <c r="L697" s="156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9</v>
      </c>
    </row>
    <row r="698" spans="1:65">
      <c r="A698" s="30"/>
      <c r="B698" s="19">
        <v>1</v>
      </c>
      <c r="C698" s="9">
        <v>3</v>
      </c>
      <c r="D698" s="11">
        <v>8.5</v>
      </c>
      <c r="E698" s="152">
        <v>7.24</v>
      </c>
      <c r="F698" s="11">
        <v>8.5</v>
      </c>
      <c r="G698" s="11">
        <v>8.3474476728984293</v>
      </c>
      <c r="H698" s="11">
        <v>8.5039999999999996</v>
      </c>
      <c r="I698" s="152">
        <v>9</v>
      </c>
      <c r="J698" s="157">
        <v>8.9319504999999992</v>
      </c>
      <c r="K698" s="11">
        <v>8.0399999999999991</v>
      </c>
      <c r="L698" s="156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16</v>
      </c>
    </row>
    <row r="699" spans="1:65">
      <c r="A699" s="30"/>
      <c r="B699" s="19">
        <v>1</v>
      </c>
      <c r="C699" s="9">
        <v>4</v>
      </c>
      <c r="D699" s="157">
        <v>7.1</v>
      </c>
      <c r="E699" s="152">
        <v>7.43</v>
      </c>
      <c r="F699" s="11">
        <v>8.4</v>
      </c>
      <c r="G699" s="11">
        <v>8.1597109294903305</v>
      </c>
      <c r="H699" s="11">
        <v>8.6319999999999997</v>
      </c>
      <c r="I699" s="152">
        <v>9</v>
      </c>
      <c r="J699" s="11">
        <v>8.5166930000000001</v>
      </c>
      <c r="K699" s="11">
        <v>7.9300000000000006</v>
      </c>
      <c r="L699" s="156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8.2695651412868507</v>
      </c>
    </row>
    <row r="700" spans="1:65">
      <c r="A700" s="30"/>
      <c r="B700" s="19">
        <v>1</v>
      </c>
      <c r="C700" s="9">
        <v>5</v>
      </c>
      <c r="D700" s="11">
        <v>8.4</v>
      </c>
      <c r="E700" s="152">
        <v>6.94</v>
      </c>
      <c r="F700" s="11">
        <v>8.1999999999999993</v>
      </c>
      <c r="G700" s="11">
        <v>8.5450380317260404</v>
      </c>
      <c r="H700" s="11">
        <v>8.4570000000000007</v>
      </c>
      <c r="I700" s="152">
        <v>10</v>
      </c>
      <c r="J700" s="11">
        <v>8.6135850000000005</v>
      </c>
      <c r="K700" s="11">
        <v>8.23</v>
      </c>
      <c r="L700" s="156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150</v>
      </c>
    </row>
    <row r="701" spans="1:65">
      <c r="A701" s="30"/>
      <c r="B701" s="19">
        <v>1</v>
      </c>
      <c r="C701" s="9">
        <v>6</v>
      </c>
      <c r="D701" s="11">
        <v>7.5</v>
      </c>
      <c r="E701" s="152">
        <v>7.28</v>
      </c>
      <c r="F701" s="11">
        <v>8.1999999999999993</v>
      </c>
      <c r="G701" s="11">
        <v>8.1233700759772596</v>
      </c>
      <c r="H701" s="11">
        <v>8.5009999999999994</v>
      </c>
      <c r="I701" s="152">
        <v>9</v>
      </c>
      <c r="J701" s="11">
        <v>8.4355930000000008</v>
      </c>
      <c r="K701" s="11">
        <v>8.0299999999999994</v>
      </c>
      <c r="L701" s="156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20" t="s">
        <v>238</v>
      </c>
      <c r="C702" s="12"/>
      <c r="D702" s="23">
        <v>7.9666666666666659</v>
      </c>
      <c r="E702" s="23">
        <v>7.1466666666666674</v>
      </c>
      <c r="F702" s="23">
        <v>8.2666666666666657</v>
      </c>
      <c r="G702" s="23">
        <v>8.2221319810544369</v>
      </c>
      <c r="H702" s="23">
        <v>8.5054999999999996</v>
      </c>
      <c r="I702" s="23">
        <v>9.3333333333333339</v>
      </c>
      <c r="J702" s="23">
        <v>8.6162352500000008</v>
      </c>
      <c r="K702" s="23">
        <v>7.93</v>
      </c>
      <c r="L702" s="156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3" t="s">
        <v>239</v>
      </c>
      <c r="C703" s="29"/>
      <c r="D703" s="11">
        <v>8.15</v>
      </c>
      <c r="E703" s="11">
        <v>7.2</v>
      </c>
      <c r="F703" s="11">
        <v>8.1999999999999993</v>
      </c>
      <c r="G703" s="11">
        <v>8.1971698060423641</v>
      </c>
      <c r="H703" s="11">
        <v>8.4879999999999995</v>
      </c>
      <c r="I703" s="11">
        <v>9</v>
      </c>
      <c r="J703" s="11">
        <v>8.5997950000000003</v>
      </c>
      <c r="K703" s="11">
        <v>7.98</v>
      </c>
      <c r="L703" s="156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240</v>
      </c>
      <c r="C704" s="29"/>
      <c r="D704" s="24">
        <v>0.55737479909542642</v>
      </c>
      <c r="E704" s="24">
        <v>0.22357698152239783</v>
      </c>
      <c r="F704" s="24">
        <v>0.15055453054181653</v>
      </c>
      <c r="G704" s="24">
        <v>0.21142389530296735</v>
      </c>
      <c r="H704" s="24">
        <v>6.485291049752484E-2</v>
      </c>
      <c r="I704" s="24">
        <v>0.51639777949432231</v>
      </c>
      <c r="J704" s="24">
        <v>0.16899997510051543</v>
      </c>
      <c r="K704" s="24">
        <v>0.24091492274244883</v>
      </c>
      <c r="L704" s="223"/>
      <c r="M704" s="224"/>
      <c r="N704" s="224"/>
      <c r="O704" s="224"/>
      <c r="P704" s="224"/>
      <c r="Q704" s="224"/>
      <c r="R704" s="224"/>
      <c r="S704" s="224"/>
      <c r="T704" s="224"/>
      <c r="U704" s="224"/>
      <c r="V704" s="224"/>
      <c r="W704" s="224"/>
      <c r="X704" s="224"/>
      <c r="Y704" s="224"/>
      <c r="Z704" s="224"/>
      <c r="AA704" s="224"/>
      <c r="AB704" s="224"/>
      <c r="AC704" s="224"/>
      <c r="AD704" s="224"/>
      <c r="AE704" s="224"/>
      <c r="AF704" s="224"/>
      <c r="AG704" s="224"/>
      <c r="AH704" s="224"/>
      <c r="AI704" s="224"/>
      <c r="AJ704" s="224"/>
      <c r="AK704" s="224"/>
      <c r="AL704" s="224"/>
      <c r="AM704" s="224"/>
      <c r="AN704" s="224"/>
      <c r="AO704" s="224"/>
      <c r="AP704" s="224"/>
      <c r="AQ704" s="224"/>
      <c r="AR704" s="224"/>
      <c r="AS704" s="224"/>
      <c r="AT704" s="224"/>
      <c r="AU704" s="224"/>
      <c r="AV704" s="224"/>
      <c r="AW704" s="224"/>
      <c r="AX704" s="224"/>
      <c r="AY704" s="224"/>
      <c r="AZ704" s="224"/>
      <c r="BA704" s="224"/>
      <c r="BB704" s="224"/>
      <c r="BC704" s="224"/>
      <c r="BD704" s="224"/>
      <c r="BE704" s="224"/>
      <c r="BF704" s="224"/>
      <c r="BG704" s="224"/>
      <c r="BH704" s="224"/>
      <c r="BI704" s="224"/>
      <c r="BJ704" s="224"/>
      <c r="BK704" s="224"/>
      <c r="BL704" s="224"/>
      <c r="BM704" s="56"/>
    </row>
    <row r="705" spans="1:65">
      <c r="A705" s="30"/>
      <c r="B705" s="3" t="s">
        <v>87</v>
      </c>
      <c r="C705" s="29"/>
      <c r="D705" s="13">
        <v>6.9963363903191605E-2</v>
      </c>
      <c r="E705" s="13">
        <v>3.1284092563768351E-2</v>
      </c>
      <c r="F705" s="13">
        <v>1.821224159780039E-2</v>
      </c>
      <c r="G705" s="13">
        <v>2.5713999214575192E-2</v>
      </c>
      <c r="H705" s="13">
        <v>7.6248204688172177E-3</v>
      </c>
      <c r="I705" s="13">
        <v>5.5328333517248814E-2</v>
      </c>
      <c r="J705" s="13">
        <v>1.9614131949393491E-2</v>
      </c>
      <c r="K705" s="13">
        <v>3.0380192023007419E-2</v>
      </c>
      <c r="L705" s="156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241</v>
      </c>
      <c r="C706" s="29"/>
      <c r="D706" s="13">
        <v>-3.6628101894732756E-2</v>
      </c>
      <c r="E706" s="13">
        <v>-0.13578688303862196</v>
      </c>
      <c r="F706" s="13">
        <v>-3.5049903721229292E-4</v>
      </c>
      <c r="G706" s="13">
        <v>-5.7358711639621252E-3</v>
      </c>
      <c r="H706" s="13">
        <v>2.8530503682136166E-2</v>
      </c>
      <c r="I706" s="13">
        <v>0.12863653334508318</v>
      </c>
      <c r="J706" s="13">
        <v>4.1921201754897108E-2</v>
      </c>
      <c r="K706" s="13">
        <v>-4.1062031132874099E-2</v>
      </c>
      <c r="L706" s="156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46" t="s">
        <v>242</v>
      </c>
      <c r="C707" s="47"/>
      <c r="D707" s="45">
        <v>0.61</v>
      </c>
      <c r="E707" s="45">
        <v>2.56</v>
      </c>
      <c r="F707" s="45">
        <v>0.11</v>
      </c>
      <c r="G707" s="45">
        <v>0</v>
      </c>
      <c r="H707" s="45">
        <v>0.67</v>
      </c>
      <c r="I707" s="45" t="s">
        <v>243</v>
      </c>
      <c r="J707" s="45">
        <v>0.94</v>
      </c>
      <c r="K707" s="45">
        <v>0.7</v>
      </c>
      <c r="L707" s="156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B708" s="31" t="s">
        <v>342</v>
      </c>
      <c r="C708" s="20"/>
      <c r="D708" s="20"/>
      <c r="E708" s="20"/>
      <c r="F708" s="20"/>
      <c r="G708" s="20"/>
      <c r="H708" s="20"/>
      <c r="I708" s="20"/>
      <c r="J708" s="20"/>
      <c r="K708" s="20"/>
      <c r="BM708" s="55"/>
    </row>
    <row r="709" spans="1:65">
      <c r="BM709" s="55"/>
    </row>
    <row r="710" spans="1:65" ht="15">
      <c r="B710" s="8" t="s">
        <v>650</v>
      </c>
      <c r="BM710" s="28" t="s">
        <v>67</v>
      </c>
    </row>
    <row r="711" spans="1:65" ht="15">
      <c r="A711" s="25" t="s">
        <v>43</v>
      </c>
      <c r="B711" s="18" t="s">
        <v>114</v>
      </c>
      <c r="C711" s="15" t="s">
        <v>115</v>
      </c>
      <c r="D711" s="16" t="s">
        <v>234</v>
      </c>
      <c r="E711" s="17" t="s">
        <v>234</v>
      </c>
      <c r="F711" s="17" t="s">
        <v>234</v>
      </c>
      <c r="G711" s="17" t="s">
        <v>234</v>
      </c>
      <c r="H711" s="17" t="s">
        <v>234</v>
      </c>
      <c r="I711" s="17" t="s">
        <v>234</v>
      </c>
      <c r="J711" s="17" t="s">
        <v>234</v>
      </c>
      <c r="K711" s="17" t="s">
        <v>234</v>
      </c>
      <c r="L711" s="156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235</v>
      </c>
      <c r="C712" s="9" t="s">
        <v>235</v>
      </c>
      <c r="D712" s="153" t="s">
        <v>246</v>
      </c>
      <c r="E712" s="155" t="s">
        <v>253</v>
      </c>
      <c r="F712" s="155" t="s">
        <v>254</v>
      </c>
      <c r="G712" s="155" t="s">
        <v>257</v>
      </c>
      <c r="H712" s="155" t="s">
        <v>259</v>
      </c>
      <c r="I712" s="155" t="s">
        <v>261</v>
      </c>
      <c r="J712" s="155" t="s">
        <v>264</v>
      </c>
      <c r="K712" s="155" t="s">
        <v>267</v>
      </c>
      <c r="L712" s="156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337</v>
      </c>
      <c r="E713" s="11" t="s">
        <v>337</v>
      </c>
      <c r="F713" s="11" t="s">
        <v>103</v>
      </c>
      <c r="G713" s="11" t="s">
        <v>337</v>
      </c>
      <c r="H713" s="11" t="s">
        <v>103</v>
      </c>
      <c r="I713" s="11" t="s">
        <v>337</v>
      </c>
      <c r="J713" s="11" t="s">
        <v>103</v>
      </c>
      <c r="K713" s="11" t="s">
        <v>103</v>
      </c>
      <c r="L713" s="156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0</v>
      </c>
    </row>
    <row r="714" spans="1:65">
      <c r="A714" s="30"/>
      <c r="B714" s="19"/>
      <c r="C714" s="9"/>
      <c r="D714" s="26"/>
      <c r="E714" s="26"/>
      <c r="F714" s="26"/>
      <c r="G714" s="26"/>
      <c r="H714" s="26"/>
      <c r="I714" s="26"/>
      <c r="J714" s="26"/>
      <c r="K714" s="26"/>
      <c r="L714" s="156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8">
        <v>1</v>
      </c>
      <c r="C715" s="14">
        <v>1</v>
      </c>
      <c r="D715" s="231">
        <v>130</v>
      </c>
      <c r="E715" s="231">
        <v>108</v>
      </c>
      <c r="F715" s="231">
        <v>131</v>
      </c>
      <c r="G715" s="231">
        <v>125.011930259322</v>
      </c>
      <c r="H715" s="231">
        <v>134.789600592184</v>
      </c>
      <c r="I715" s="231">
        <v>131</v>
      </c>
      <c r="J715" s="231">
        <v>126</v>
      </c>
      <c r="K715" s="231">
        <v>117</v>
      </c>
      <c r="L715" s="233"/>
      <c r="M715" s="234"/>
      <c r="N715" s="234"/>
      <c r="O715" s="234"/>
      <c r="P715" s="234"/>
      <c r="Q715" s="234"/>
      <c r="R715" s="234"/>
      <c r="S715" s="234"/>
      <c r="T715" s="234"/>
      <c r="U715" s="234"/>
      <c r="V715" s="234"/>
      <c r="W715" s="234"/>
      <c r="X715" s="234"/>
      <c r="Y715" s="234"/>
      <c r="Z715" s="234"/>
      <c r="AA715" s="234"/>
      <c r="AB715" s="234"/>
      <c r="AC715" s="234"/>
      <c r="AD715" s="234"/>
      <c r="AE715" s="234"/>
      <c r="AF715" s="234"/>
      <c r="AG715" s="234"/>
      <c r="AH715" s="234"/>
      <c r="AI715" s="234"/>
      <c r="AJ715" s="234"/>
      <c r="AK715" s="234"/>
      <c r="AL715" s="234"/>
      <c r="AM715" s="234"/>
      <c r="AN715" s="234"/>
      <c r="AO715" s="234"/>
      <c r="AP715" s="234"/>
      <c r="AQ715" s="234"/>
      <c r="AR715" s="234"/>
      <c r="AS715" s="234"/>
      <c r="AT715" s="234"/>
      <c r="AU715" s="234"/>
      <c r="AV715" s="234"/>
      <c r="AW715" s="234"/>
      <c r="AX715" s="234"/>
      <c r="AY715" s="234"/>
      <c r="AZ715" s="234"/>
      <c r="BA715" s="234"/>
      <c r="BB715" s="234"/>
      <c r="BC715" s="234"/>
      <c r="BD715" s="234"/>
      <c r="BE715" s="234"/>
      <c r="BF715" s="234"/>
      <c r="BG715" s="234"/>
      <c r="BH715" s="234"/>
      <c r="BI715" s="234"/>
      <c r="BJ715" s="234"/>
      <c r="BK715" s="234"/>
      <c r="BL715" s="234"/>
      <c r="BM715" s="235">
        <v>1</v>
      </c>
    </row>
    <row r="716" spans="1:65">
      <c r="A716" s="30"/>
      <c r="B716" s="19">
        <v>1</v>
      </c>
      <c r="C716" s="9">
        <v>2</v>
      </c>
      <c r="D716" s="236">
        <v>128</v>
      </c>
      <c r="E716" s="236">
        <v>114</v>
      </c>
      <c r="F716" s="236">
        <v>131.1</v>
      </c>
      <c r="G716" s="236">
        <v>122.87830058738498</v>
      </c>
      <c r="H716" s="236">
        <v>134.35838047923627</v>
      </c>
      <c r="I716" s="236">
        <v>133</v>
      </c>
      <c r="J716" s="236">
        <v>127</v>
      </c>
      <c r="K716" s="236">
        <v>118</v>
      </c>
      <c r="L716" s="233"/>
      <c r="M716" s="234"/>
      <c r="N716" s="234"/>
      <c r="O716" s="234"/>
      <c r="P716" s="234"/>
      <c r="Q716" s="234"/>
      <c r="R716" s="234"/>
      <c r="S716" s="234"/>
      <c r="T716" s="234"/>
      <c r="U716" s="234"/>
      <c r="V716" s="234"/>
      <c r="W716" s="234"/>
      <c r="X716" s="234"/>
      <c r="Y716" s="234"/>
      <c r="Z716" s="234"/>
      <c r="AA716" s="234"/>
      <c r="AB716" s="234"/>
      <c r="AC716" s="234"/>
      <c r="AD716" s="234"/>
      <c r="AE716" s="234"/>
      <c r="AF716" s="234"/>
      <c r="AG716" s="234"/>
      <c r="AH716" s="234"/>
      <c r="AI716" s="234"/>
      <c r="AJ716" s="234"/>
      <c r="AK716" s="234"/>
      <c r="AL716" s="234"/>
      <c r="AM716" s="234"/>
      <c r="AN716" s="234"/>
      <c r="AO716" s="234"/>
      <c r="AP716" s="234"/>
      <c r="AQ716" s="234"/>
      <c r="AR716" s="234"/>
      <c r="AS716" s="234"/>
      <c r="AT716" s="234"/>
      <c r="AU716" s="234"/>
      <c r="AV716" s="234"/>
      <c r="AW716" s="234"/>
      <c r="AX716" s="234"/>
      <c r="AY716" s="234"/>
      <c r="AZ716" s="234"/>
      <c r="BA716" s="234"/>
      <c r="BB716" s="234"/>
      <c r="BC716" s="234"/>
      <c r="BD716" s="234"/>
      <c r="BE716" s="234"/>
      <c r="BF716" s="234"/>
      <c r="BG716" s="234"/>
      <c r="BH716" s="234"/>
      <c r="BI716" s="234"/>
      <c r="BJ716" s="234"/>
      <c r="BK716" s="234"/>
      <c r="BL716" s="234"/>
      <c r="BM716" s="235">
        <v>43</v>
      </c>
    </row>
    <row r="717" spans="1:65">
      <c r="A717" s="30"/>
      <c r="B717" s="19">
        <v>1</v>
      </c>
      <c r="C717" s="9">
        <v>3</v>
      </c>
      <c r="D717" s="236">
        <v>130</v>
      </c>
      <c r="E717" s="236">
        <v>115</v>
      </c>
      <c r="F717" s="236">
        <v>132.5</v>
      </c>
      <c r="G717" s="236">
        <v>125.83543261208402</v>
      </c>
      <c r="H717" s="236">
        <v>139.80615229956874</v>
      </c>
      <c r="I717" s="236">
        <v>136</v>
      </c>
      <c r="J717" s="236">
        <v>124</v>
      </c>
      <c r="K717" s="236">
        <v>121</v>
      </c>
      <c r="L717" s="233"/>
      <c r="M717" s="234"/>
      <c r="N717" s="234"/>
      <c r="O717" s="234"/>
      <c r="P717" s="234"/>
      <c r="Q717" s="234"/>
      <c r="R717" s="234"/>
      <c r="S717" s="234"/>
      <c r="T717" s="234"/>
      <c r="U717" s="234"/>
      <c r="V717" s="234"/>
      <c r="W717" s="234"/>
      <c r="X717" s="234"/>
      <c r="Y717" s="234"/>
      <c r="Z717" s="234"/>
      <c r="AA717" s="234"/>
      <c r="AB717" s="234"/>
      <c r="AC717" s="234"/>
      <c r="AD717" s="234"/>
      <c r="AE717" s="234"/>
      <c r="AF717" s="234"/>
      <c r="AG717" s="234"/>
      <c r="AH717" s="234"/>
      <c r="AI717" s="234"/>
      <c r="AJ717" s="234"/>
      <c r="AK717" s="234"/>
      <c r="AL717" s="234"/>
      <c r="AM717" s="234"/>
      <c r="AN717" s="234"/>
      <c r="AO717" s="234"/>
      <c r="AP717" s="234"/>
      <c r="AQ717" s="234"/>
      <c r="AR717" s="234"/>
      <c r="AS717" s="234"/>
      <c r="AT717" s="234"/>
      <c r="AU717" s="234"/>
      <c r="AV717" s="234"/>
      <c r="AW717" s="234"/>
      <c r="AX717" s="234"/>
      <c r="AY717" s="234"/>
      <c r="AZ717" s="234"/>
      <c r="BA717" s="234"/>
      <c r="BB717" s="234"/>
      <c r="BC717" s="234"/>
      <c r="BD717" s="234"/>
      <c r="BE717" s="234"/>
      <c r="BF717" s="234"/>
      <c r="BG717" s="234"/>
      <c r="BH717" s="234"/>
      <c r="BI717" s="234"/>
      <c r="BJ717" s="234"/>
      <c r="BK717" s="234"/>
      <c r="BL717" s="234"/>
      <c r="BM717" s="235">
        <v>16</v>
      </c>
    </row>
    <row r="718" spans="1:65">
      <c r="A718" s="30"/>
      <c r="B718" s="19">
        <v>1</v>
      </c>
      <c r="C718" s="9">
        <v>4</v>
      </c>
      <c r="D718" s="236">
        <v>129</v>
      </c>
      <c r="E718" s="236">
        <v>117</v>
      </c>
      <c r="F718" s="236">
        <v>131.6</v>
      </c>
      <c r="G718" s="236">
        <v>126.63050251854999</v>
      </c>
      <c r="H718" s="236">
        <v>133.21108381745782</v>
      </c>
      <c r="I718" s="236">
        <v>132</v>
      </c>
      <c r="J718" s="236">
        <v>127</v>
      </c>
      <c r="K718" s="236">
        <v>117</v>
      </c>
      <c r="L718" s="233"/>
      <c r="M718" s="234"/>
      <c r="N718" s="234"/>
      <c r="O718" s="234"/>
      <c r="P718" s="234"/>
      <c r="Q718" s="234"/>
      <c r="R718" s="234"/>
      <c r="S718" s="234"/>
      <c r="T718" s="234"/>
      <c r="U718" s="234"/>
      <c r="V718" s="234"/>
      <c r="W718" s="234"/>
      <c r="X718" s="234"/>
      <c r="Y718" s="234"/>
      <c r="Z718" s="234"/>
      <c r="AA718" s="234"/>
      <c r="AB718" s="234"/>
      <c r="AC718" s="234"/>
      <c r="AD718" s="234"/>
      <c r="AE718" s="234"/>
      <c r="AF718" s="234"/>
      <c r="AG718" s="234"/>
      <c r="AH718" s="234"/>
      <c r="AI718" s="234"/>
      <c r="AJ718" s="234"/>
      <c r="AK718" s="234"/>
      <c r="AL718" s="234"/>
      <c r="AM718" s="234"/>
      <c r="AN718" s="234"/>
      <c r="AO718" s="234"/>
      <c r="AP718" s="234"/>
      <c r="AQ718" s="234"/>
      <c r="AR718" s="234"/>
      <c r="AS718" s="234"/>
      <c r="AT718" s="234"/>
      <c r="AU718" s="234"/>
      <c r="AV718" s="234"/>
      <c r="AW718" s="234"/>
      <c r="AX718" s="234"/>
      <c r="AY718" s="234"/>
      <c r="AZ718" s="234"/>
      <c r="BA718" s="234"/>
      <c r="BB718" s="234"/>
      <c r="BC718" s="234"/>
      <c r="BD718" s="234"/>
      <c r="BE718" s="234"/>
      <c r="BF718" s="234"/>
      <c r="BG718" s="234"/>
      <c r="BH718" s="234"/>
      <c r="BI718" s="234"/>
      <c r="BJ718" s="234"/>
      <c r="BK718" s="234"/>
      <c r="BL718" s="234"/>
      <c r="BM718" s="235">
        <v>126.96952833624761</v>
      </c>
    </row>
    <row r="719" spans="1:65">
      <c r="A719" s="30"/>
      <c r="B719" s="19">
        <v>1</v>
      </c>
      <c r="C719" s="9">
        <v>5</v>
      </c>
      <c r="D719" s="238">
        <v>123.00000000000001</v>
      </c>
      <c r="E719" s="236">
        <v>110</v>
      </c>
      <c r="F719" s="236">
        <v>129.4</v>
      </c>
      <c r="G719" s="236">
        <v>127.79406744492999</v>
      </c>
      <c r="H719" s="236">
        <v>139.90602062041225</v>
      </c>
      <c r="I719" s="236">
        <v>138</v>
      </c>
      <c r="J719" s="236">
        <v>128</v>
      </c>
      <c r="K719" s="236">
        <v>122</v>
      </c>
      <c r="L719" s="233"/>
      <c r="M719" s="234"/>
      <c r="N719" s="234"/>
      <c r="O719" s="234"/>
      <c r="P719" s="234"/>
      <c r="Q719" s="234"/>
      <c r="R719" s="234"/>
      <c r="S719" s="234"/>
      <c r="T719" s="234"/>
      <c r="U719" s="234"/>
      <c r="V719" s="234"/>
      <c r="W719" s="234"/>
      <c r="X719" s="234"/>
      <c r="Y719" s="234"/>
      <c r="Z719" s="234"/>
      <c r="AA719" s="234"/>
      <c r="AB719" s="234"/>
      <c r="AC719" s="234"/>
      <c r="AD719" s="234"/>
      <c r="AE719" s="234"/>
      <c r="AF719" s="234"/>
      <c r="AG719" s="234"/>
      <c r="AH719" s="234"/>
      <c r="AI719" s="234"/>
      <c r="AJ719" s="234"/>
      <c r="AK719" s="234"/>
      <c r="AL719" s="234"/>
      <c r="AM719" s="234"/>
      <c r="AN719" s="234"/>
      <c r="AO719" s="234"/>
      <c r="AP719" s="234"/>
      <c r="AQ719" s="234"/>
      <c r="AR719" s="234"/>
      <c r="AS719" s="234"/>
      <c r="AT719" s="234"/>
      <c r="AU719" s="234"/>
      <c r="AV719" s="234"/>
      <c r="AW719" s="234"/>
      <c r="AX719" s="234"/>
      <c r="AY719" s="234"/>
      <c r="AZ719" s="234"/>
      <c r="BA719" s="234"/>
      <c r="BB719" s="234"/>
      <c r="BC719" s="234"/>
      <c r="BD719" s="234"/>
      <c r="BE719" s="234"/>
      <c r="BF719" s="234"/>
      <c r="BG719" s="234"/>
      <c r="BH719" s="234"/>
      <c r="BI719" s="234"/>
      <c r="BJ719" s="234"/>
      <c r="BK719" s="234"/>
      <c r="BL719" s="234"/>
      <c r="BM719" s="235">
        <v>151</v>
      </c>
    </row>
    <row r="720" spans="1:65">
      <c r="A720" s="30"/>
      <c r="B720" s="19">
        <v>1</v>
      </c>
      <c r="C720" s="9">
        <v>6</v>
      </c>
      <c r="D720" s="236">
        <v>130</v>
      </c>
      <c r="E720" s="236">
        <v>119</v>
      </c>
      <c r="F720" s="236">
        <v>131.1</v>
      </c>
      <c r="G720" s="236">
        <v>125.02677465650599</v>
      </c>
      <c r="H720" s="236">
        <v>135.18911425224846</v>
      </c>
      <c r="I720" s="236">
        <v>134</v>
      </c>
      <c r="J720" s="236">
        <v>126</v>
      </c>
      <c r="K720" s="236">
        <v>121</v>
      </c>
      <c r="L720" s="233"/>
      <c r="M720" s="234"/>
      <c r="N720" s="234"/>
      <c r="O720" s="234"/>
      <c r="P720" s="234"/>
      <c r="Q720" s="234"/>
      <c r="R720" s="234"/>
      <c r="S720" s="234"/>
      <c r="T720" s="234"/>
      <c r="U720" s="234"/>
      <c r="V720" s="234"/>
      <c r="W720" s="234"/>
      <c r="X720" s="234"/>
      <c r="Y720" s="234"/>
      <c r="Z720" s="234"/>
      <c r="AA720" s="234"/>
      <c r="AB720" s="234"/>
      <c r="AC720" s="234"/>
      <c r="AD720" s="234"/>
      <c r="AE720" s="234"/>
      <c r="AF720" s="234"/>
      <c r="AG720" s="234"/>
      <c r="AH720" s="234"/>
      <c r="AI720" s="234"/>
      <c r="AJ720" s="234"/>
      <c r="AK720" s="234"/>
      <c r="AL720" s="234"/>
      <c r="AM720" s="234"/>
      <c r="AN720" s="234"/>
      <c r="AO720" s="234"/>
      <c r="AP720" s="234"/>
      <c r="AQ720" s="234"/>
      <c r="AR720" s="234"/>
      <c r="AS720" s="234"/>
      <c r="AT720" s="234"/>
      <c r="AU720" s="234"/>
      <c r="AV720" s="234"/>
      <c r="AW720" s="234"/>
      <c r="AX720" s="234"/>
      <c r="AY720" s="234"/>
      <c r="AZ720" s="234"/>
      <c r="BA720" s="234"/>
      <c r="BB720" s="234"/>
      <c r="BC720" s="234"/>
      <c r="BD720" s="234"/>
      <c r="BE720" s="234"/>
      <c r="BF720" s="234"/>
      <c r="BG720" s="234"/>
      <c r="BH720" s="234"/>
      <c r="BI720" s="234"/>
      <c r="BJ720" s="234"/>
      <c r="BK720" s="234"/>
      <c r="BL720" s="234"/>
      <c r="BM720" s="239"/>
    </row>
    <row r="721" spans="1:65">
      <c r="A721" s="30"/>
      <c r="B721" s="20" t="s">
        <v>238</v>
      </c>
      <c r="C721" s="12"/>
      <c r="D721" s="240">
        <v>128.33333333333334</v>
      </c>
      <c r="E721" s="240">
        <v>113.83333333333333</v>
      </c>
      <c r="F721" s="240">
        <v>131.11666666666667</v>
      </c>
      <c r="G721" s="240">
        <v>125.52950134646282</v>
      </c>
      <c r="H721" s="240">
        <v>136.21005867685128</v>
      </c>
      <c r="I721" s="240">
        <v>134</v>
      </c>
      <c r="J721" s="240">
        <v>126.33333333333333</v>
      </c>
      <c r="K721" s="240">
        <v>119.33333333333333</v>
      </c>
      <c r="L721" s="233"/>
      <c r="M721" s="234"/>
      <c r="N721" s="234"/>
      <c r="O721" s="234"/>
      <c r="P721" s="234"/>
      <c r="Q721" s="234"/>
      <c r="R721" s="234"/>
      <c r="S721" s="234"/>
      <c r="T721" s="234"/>
      <c r="U721" s="234"/>
      <c r="V721" s="234"/>
      <c r="W721" s="234"/>
      <c r="X721" s="234"/>
      <c r="Y721" s="234"/>
      <c r="Z721" s="234"/>
      <c r="AA721" s="234"/>
      <c r="AB721" s="234"/>
      <c r="AC721" s="234"/>
      <c r="AD721" s="234"/>
      <c r="AE721" s="234"/>
      <c r="AF721" s="234"/>
      <c r="AG721" s="234"/>
      <c r="AH721" s="234"/>
      <c r="AI721" s="234"/>
      <c r="AJ721" s="234"/>
      <c r="AK721" s="234"/>
      <c r="AL721" s="234"/>
      <c r="AM721" s="234"/>
      <c r="AN721" s="234"/>
      <c r="AO721" s="234"/>
      <c r="AP721" s="234"/>
      <c r="AQ721" s="234"/>
      <c r="AR721" s="234"/>
      <c r="AS721" s="234"/>
      <c r="AT721" s="234"/>
      <c r="AU721" s="234"/>
      <c r="AV721" s="234"/>
      <c r="AW721" s="234"/>
      <c r="AX721" s="234"/>
      <c r="AY721" s="234"/>
      <c r="AZ721" s="234"/>
      <c r="BA721" s="234"/>
      <c r="BB721" s="234"/>
      <c r="BC721" s="234"/>
      <c r="BD721" s="234"/>
      <c r="BE721" s="234"/>
      <c r="BF721" s="234"/>
      <c r="BG721" s="234"/>
      <c r="BH721" s="234"/>
      <c r="BI721" s="234"/>
      <c r="BJ721" s="234"/>
      <c r="BK721" s="234"/>
      <c r="BL721" s="234"/>
      <c r="BM721" s="239"/>
    </row>
    <row r="722" spans="1:65">
      <c r="A722" s="30"/>
      <c r="B722" s="3" t="s">
        <v>239</v>
      </c>
      <c r="C722" s="29"/>
      <c r="D722" s="236">
        <v>129.5</v>
      </c>
      <c r="E722" s="236">
        <v>114.5</v>
      </c>
      <c r="F722" s="236">
        <v>131.1</v>
      </c>
      <c r="G722" s="236">
        <v>125.431103634295</v>
      </c>
      <c r="H722" s="236">
        <v>134.98935742221624</v>
      </c>
      <c r="I722" s="236">
        <v>133.5</v>
      </c>
      <c r="J722" s="236">
        <v>126.5</v>
      </c>
      <c r="K722" s="236">
        <v>119.5</v>
      </c>
      <c r="L722" s="233"/>
      <c r="M722" s="234"/>
      <c r="N722" s="234"/>
      <c r="O722" s="234"/>
      <c r="P722" s="234"/>
      <c r="Q722" s="234"/>
      <c r="R722" s="234"/>
      <c r="S722" s="234"/>
      <c r="T722" s="234"/>
      <c r="U722" s="234"/>
      <c r="V722" s="234"/>
      <c r="W722" s="234"/>
      <c r="X722" s="234"/>
      <c r="Y722" s="234"/>
      <c r="Z722" s="234"/>
      <c r="AA722" s="234"/>
      <c r="AB722" s="234"/>
      <c r="AC722" s="234"/>
      <c r="AD722" s="234"/>
      <c r="AE722" s="234"/>
      <c r="AF722" s="234"/>
      <c r="AG722" s="234"/>
      <c r="AH722" s="234"/>
      <c r="AI722" s="234"/>
      <c r="AJ722" s="234"/>
      <c r="AK722" s="234"/>
      <c r="AL722" s="234"/>
      <c r="AM722" s="234"/>
      <c r="AN722" s="234"/>
      <c r="AO722" s="234"/>
      <c r="AP722" s="234"/>
      <c r="AQ722" s="234"/>
      <c r="AR722" s="234"/>
      <c r="AS722" s="234"/>
      <c r="AT722" s="234"/>
      <c r="AU722" s="234"/>
      <c r="AV722" s="234"/>
      <c r="AW722" s="234"/>
      <c r="AX722" s="234"/>
      <c r="AY722" s="234"/>
      <c r="AZ722" s="234"/>
      <c r="BA722" s="234"/>
      <c r="BB722" s="234"/>
      <c r="BC722" s="234"/>
      <c r="BD722" s="234"/>
      <c r="BE722" s="234"/>
      <c r="BF722" s="234"/>
      <c r="BG722" s="234"/>
      <c r="BH722" s="234"/>
      <c r="BI722" s="234"/>
      <c r="BJ722" s="234"/>
      <c r="BK722" s="234"/>
      <c r="BL722" s="234"/>
      <c r="BM722" s="239"/>
    </row>
    <row r="723" spans="1:65">
      <c r="A723" s="30"/>
      <c r="B723" s="3" t="s">
        <v>240</v>
      </c>
      <c r="C723" s="29"/>
      <c r="D723" s="236">
        <v>2.7325202042558874</v>
      </c>
      <c r="E723" s="236">
        <v>4.1673332800085321</v>
      </c>
      <c r="F723" s="236">
        <v>1.0107752800037513</v>
      </c>
      <c r="G723" s="236">
        <v>1.6723358845951202</v>
      </c>
      <c r="H723" s="236">
        <v>2.900848671503605</v>
      </c>
      <c r="I723" s="236">
        <v>2.6076809620810595</v>
      </c>
      <c r="J723" s="236">
        <v>1.3662601021279464</v>
      </c>
      <c r="K723" s="236">
        <v>2.2509257354845511</v>
      </c>
      <c r="L723" s="233"/>
      <c r="M723" s="234"/>
      <c r="N723" s="234"/>
      <c r="O723" s="234"/>
      <c r="P723" s="234"/>
      <c r="Q723" s="234"/>
      <c r="R723" s="234"/>
      <c r="S723" s="234"/>
      <c r="T723" s="234"/>
      <c r="U723" s="234"/>
      <c r="V723" s="234"/>
      <c r="W723" s="234"/>
      <c r="X723" s="234"/>
      <c r="Y723" s="234"/>
      <c r="Z723" s="234"/>
      <c r="AA723" s="234"/>
      <c r="AB723" s="234"/>
      <c r="AC723" s="234"/>
      <c r="AD723" s="234"/>
      <c r="AE723" s="234"/>
      <c r="AF723" s="234"/>
      <c r="AG723" s="234"/>
      <c r="AH723" s="234"/>
      <c r="AI723" s="234"/>
      <c r="AJ723" s="234"/>
      <c r="AK723" s="234"/>
      <c r="AL723" s="234"/>
      <c r="AM723" s="234"/>
      <c r="AN723" s="234"/>
      <c r="AO723" s="234"/>
      <c r="AP723" s="234"/>
      <c r="AQ723" s="234"/>
      <c r="AR723" s="234"/>
      <c r="AS723" s="234"/>
      <c r="AT723" s="234"/>
      <c r="AU723" s="234"/>
      <c r="AV723" s="234"/>
      <c r="AW723" s="234"/>
      <c r="AX723" s="234"/>
      <c r="AY723" s="234"/>
      <c r="AZ723" s="234"/>
      <c r="BA723" s="234"/>
      <c r="BB723" s="234"/>
      <c r="BC723" s="234"/>
      <c r="BD723" s="234"/>
      <c r="BE723" s="234"/>
      <c r="BF723" s="234"/>
      <c r="BG723" s="234"/>
      <c r="BH723" s="234"/>
      <c r="BI723" s="234"/>
      <c r="BJ723" s="234"/>
      <c r="BK723" s="234"/>
      <c r="BL723" s="234"/>
      <c r="BM723" s="239"/>
    </row>
    <row r="724" spans="1:65">
      <c r="A724" s="30"/>
      <c r="B724" s="3" t="s">
        <v>87</v>
      </c>
      <c r="C724" s="29"/>
      <c r="D724" s="13">
        <v>2.1292365227967951E-2</v>
      </c>
      <c r="E724" s="13">
        <v>3.6609077130382424E-2</v>
      </c>
      <c r="F724" s="13">
        <v>7.7089763315399866E-3</v>
      </c>
      <c r="G724" s="13">
        <v>1.332225386588173E-2</v>
      </c>
      <c r="H724" s="13">
        <v>2.1296875573526206E-2</v>
      </c>
      <c r="I724" s="13">
        <v>1.9460305687172087E-2</v>
      </c>
      <c r="J724" s="13">
        <v>1.0814723763545749E-2</v>
      </c>
      <c r="K724" s="13">
        <v>1.8862506163278361E-2</v>
      </c>
      <c r="L724" s="156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241</v>
      </c>
      <c r="C725" s="29"/>
      <c r="D725" s="13">
        <v>1.0741199207057184E-2</v>
      </c>
      <c r="E725" s="13">
        <v>-0.10345942979425971</v>
      </c>
      <c r="F725" s="13">
        <v>3.2662469371677938E-2</v>
      </c>
      <c r="G725" s="13">
        <v>-1.1341516414641095E-2</v>
      </c>
      <c r="H725" s="13">
        <v>7.2777543255358124E-2</v>
      </c>
      <c r="I725" s="13">
        <v>5.5371330081134928E-2</v>
      </c>
      <c r="J725" s="13">
        <v>-5.0106116896762032E-3</v>
      </c>
      <c r="K725" s="13">
        <v>-6.0141949828242947E-2</v>
      </c>
      <c r="L725" s="156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242</v>
      </c>
      <c r="C726" s="47"/>
      <c r="D726" s="45">
        <v>0.13</v>
      </c>
      <c r="E726" s="45">
        <v>1.74</v>
      </c>
      <c r="F726" s="45">
        <v>0.49</v>
      </c>
      <c r="G726" s="45">
        <v>0.23</v>
      </c>
      <c r="H726" s="45">
        <v>1.1499999999999999</v>
      </c>
      <c r="I726" s="45">
        <v>0.86</v>
      </c>
      <c r="J726" s="45">
        <v>0.13</v>
      </c>
      <c r="K726" s="45">
        <v>1.03</v>
      </c>
      <c r="L726" s="156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G727" s="20"/>
      <c r="H727" s="20"/>
      <c r="I727" s="20"/>
      <c r="J727" s="20"/>
      <c r="K727" s="20"/>
      <c r="BM727" s="55"/>
    </row>
    <row r="728" spans="1:65" ht="15">
      <c r="B728" s="8" t="s">
        <v>651</v>
      </c>
      <c r="BM728" s="28" t="s">
        <v>279</v>
      </c>
    </row>
    <row r="729" spans="1:65" ht="15">
      <c r="A729" s="25" t="s">
        <v>59</v>
      </c>
      <c r="B729" s="18" t="s">
        <v>114</v>
      </c>
      <c r="C729" s="15" t="s">
        <v>115</v>
      </c>
      <c r="D729" s="16" t="s">
        <v>234</v>
      </c>
      <c r="E729" s="17" t="s">
        <v>234</v>
      </c>
      <c r="F729" s="17" t="s">
        <v>234</v>
      </c>
      <c r="G729" s="156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235</v>
      </c>
      <c r="C730" s="9" t="s">
        <v>235</v>
      </c>
      <c r="D730" s="153" t="s">
        <v>259</v>
      </c>
      <c r="E730" s="155" t="s">
        <v>261</v>
      </c>
      <c r="F730" s="155" t="s">
        <v>264</v>
      </c>
      <c r="G730" s="15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3</v>
      </c>
    </row>
    <row r="731" spans="1:65">
      <c r="A731" s="30"/>
      <c r="B731" s="19"/>
      <c r="C731" s="9"/>
      <c r="D731" s="10" t="s">
        <v>103</v>
      </c>
      <c r="E731" s="11" t="s">
        <v>337</v>
      </c>
      <c r="F731" s="11" t="s">
        <v>103</v>
      </c>
      <c r="G731" s="15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</v>
      </c>
    </row>
    <row r="732" spans="1:65">
      <c r="A732" s="30"/>
      <c r="B732" s="19"/>
      <c r="C732" s="9"/>
      <c r="D732" s="26"/>
      <c r="E732" s="26"/>
      <c r="F732" s="26"/>
      <c r="G732" s="15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8">
        <v>1</v>
      </c>
      <c r="C733" s="14">
        <v>1</v>
      </c>
      <c r="D733" s="242" t="s">
        <v>110</v>
      </c>
      <c r="E733" s="242" t="s">
        <v>213</v>
      </c>
      <c r="F733" s="242" t="s">
        <v>328</v>
      </c>
      <c r="G733" s="223"/>
      <c r="H733" s="224"/>
      <c r="I733" s="224"/>
      <c r="J733" s="224"/>
      <c r="K733" s="224"/>
      <c r="L733" s="224"/>
      <c r="M733" s="224"/>
      <c r="N733" s="224"/>
      <c r="O733" s="224"/>
      <c r="P733" s="224"/>
      <c r="Q733" s="224"/>
      <c r="R733" s="224"/>
      <c r="S733" s="224"/>
      <c r="T733" s="224"/>
      <c r="U733" s="224"/>
      <c r="V733" s="224"/>
      <c r="W733" s="224"/>
      <c r="X733" s="224"/>
      <c r="Y733" s="224"/>
      <c r="Z733" s="224"/>
      <c r="AA733" s="224"/>
      <c r="AB733" s="224"/>
      <c r="AC733" s="224"/>
      <c r="AD733" s="224"/>
      <c r="AE733" s="224"/>
      <c r="AF733" s="224"/>
      <c r="AG733" s="224"/>
      <c r="AH733" s="224"/>
      <c r="AI733" s="224"/>
      <c r="AJ733" s="224"/>
      <c r="AK733" s="224"/>
      <c r="AL733" s="224"/>
      <c r="AM733" s="224"/>
      <c r="AN733" s="224"/>
      <c r="AO733" s="224"/>
      <c r="AP733" s="224"/>
      <c r="AQ733" s="224"/>
      <c r="AR733" s="224"/>
      <c r="AS733" s="224"/>
      <c r="AT733" s="224"/>
      <c r="AU733" s="224"/>
      <c r="AV733" s="224"/>
      <c r="AW733" s="224"/>
      <c r="AX733" s="224"/>
      <c r="AY733" s="224"/>
      <c r="AZ733" s="224"/>
      <c r="BA733" s="224"/>
      <c r="BB733" s="224"/>
      <c r="BC733" s="224"/>
      <c r="BD733" s="224"/>
      <c r="BE733" s="224"/>
      <c r="BF733" s="224"/>
      <c r="BG733" s="224"/>
      <c r="BH733" s="224"/>
      <c r="BI733" s="224"/>
      <c r="BJ733" s="224"/>
      <c r="BK733" s="224"/>
      <c r="BL733" s="224"/>
      <c r="BM733" s="226">
        <v>1</v>
      </c>
    </row>
    <row r="734" spans="1:65">
      <c r="A734" s="30"/>
      <c r="B734" s="19">
        <v>1</v>
      </c>
      <c r="C734" s="9">
        <v>2</v>
      </c>
      <c r="D734" s="244" t="s">
        <v>110</v>
      </c>
      <c r="E734" s="244" t="s">
        <v>213</v>
      </c>
      <c r="F734" s="244" t="s">
        <v>328</v>
      </c>
      <c r="G734" s="223"/>
      <c r="H734" s="224"/>
      <c r="I734" s="224"/>
      <c r="J734" s="224"/>
      <c r="K734" s="224"/>
      <c r="L734" s="224"/>
      <c r="M734" s="224"/>
      <c r="N734" s="224"/>
      <c r="O734" s="224"/>
      <c r="P734" s="224"/>
      <c r="Q734" s="224"/>
      <c r="R734" s="224"/>
      <c r="S734" s="224"/>
      <c r="T734" s="224"/>
      <c r="U734" s="224"/>
      <c r="V734" s="224"/>
      <c r="W734" s="224"/>
      <c r="X734" s="224"/>
      <c r="Y734" s="224"/>
      <c r="Z734" s="224"/>
      <c r="AA734" s="224"/>
      <c r="AB734" s="224"/>
      <c r="AC734" s="224"/>
      <c r="AD734" s="224"/>
      <c r="AE734" s="224"/>
      <c r="AF734" s="224"/>
      <c r="AG734" s="224"/>
      <c r="AH734" s="224"/>
      <c r="AI734" s="224"/>
      <c r="AJ734" s="224"/>
      <c r="AK734" s="224"/>
      <c r="AL734" s="224"/>
      <c r="AM734" s="224"/>
      <c r="AN734" s="224"/>
      <c r="AO734" s="224"/>
      <c r="AP734" s="224"/>
      <c r="AQ734" s="224"/>
      <c r="AR734" s="224"/>
      <c r="AS734" s="224"/>
      <c r="AT734" s="224"/>
      <c r="AU734" s="224"/>
      <c r="AV734" s="224"/>
      <c r="AW734" s="224"/>
      <c r="AX734" s="224"/>
      <c r="AY734" s="224"/>
      <c r="AZ734" s="224"/>
      <c r="BA734" s="224"/>
      <c r="BB734" s="224"/>
      <c r="BC734" s="224"/>
      <c r="BD734" s="224"/>
      <c r="BE734" s="224"/>
      <c r="BF734" s="224"/>
      <c r="BG734" s="224"/>
      <c r="BH734" s="224"/>
      <c r="BI734" s="224"/>
      <c r="BJ734" s="224"/>
      <c r="BK734" s="224"/>
      <c r="BL734" s="224"/>
      <c r="BM734" s="226">
        <v>15</v>
      </c>
    </row>
    <row r="735" spans="1:65">
      <c r="A735" s="30"/>
      <c r="B735" s="19">
        <v>1</v>
      </c>
      <c r="C735" s="9">
        <v>3</v>
      </c>
      <c r="D735" s="244" t="s">
        <v>110</v>
      </c>
      <c r="E735" s="244" t="s">
        <v>213</v>
      </c>
      <c r="F735" s="244" t="s">
        <v>328</v>
      </c>
      <c r="G735" s="223"/>
      <c r="H735" s="224"/>
      <c r="I735" s="224"/>
      <c r="J735" s="224"/>
      <c r="K735" s="224"/>
      <c r="L735" s="224"/>
      <c r="M735" s="224"/>
      <c r="N735" s="224"/>
      <c r="O735" s="224"/>
      <c r="P735" s="224"/>
      <c r="Q735" s="224"/>
      <c r="R735" s="224"/>
      <c r="S735" s="224"/>
      <c r="T735" s="224"/>
      <c r="U735" s="224"/>
      <c r="V735" s="224"/>
      <c r="W735" s="224"/>
      <c r="X735" s="224"/>
      <c r="Y735" s="224"/>
      <c r="Z735" s="224"/>
      <c r="AA735" s="224"/>
      <c r="AB735" s="224"/>
      <c r="AC735" s="224"/>
      <c r="AD735" s="224"/>
      <c r="AE735" s="224"/>
      <c r="AF735" s="224"/>
      <c r="AG735" s="224"/>
      <c r="AH735" s="224"/>
      <c r="AI735" s="224"/>
      <c r="AJ735" s="224"/>
      <c r="AK735" s="224"/>
      <c r="AL735" s="224"/>
      <c r="AM735" s="224"/>
      <c r="AN735" s="224"/>
      <c r="AO735" s="224"/>
      <c r="AP735" s="224"/>
      <c r="AQ735" s="224"/>
      <c r="AR735" s="224"/>
      <c r="AS735" s="224"/>
      <c r="AT735" s="224"/>
      <c r="AU735" s="224"/>
      <c r="AV735" s="224"/>
      <c r="AW735" s="224"/>
      <c r="AX735" s="224"/>
      <c r="AY735" s="224"/>
      <c r="AZ735" s="224"/>
      <c r="BA735" s="224"/>
      <c r="BB735" s="224"/>
      <c r="BC735" s="224"/>
      <c r="BD735" s="224"/>
      <c r="BE735" s="224"/>
      <c r="BF735" s="224"/>
      <c r="BG735" s="224"/>
      <c r="BH735" s="224"/>
      <c r="BI735" s="224"/>
      <c r="BJ735" s="224"/>
      <c r="BK735" s="224"/>
      <c r="BL735" s="224"/>
      <c r="BM735" s="226">
        <v>16</v>
      </c>
    </row>
    <row r="736" spans="1:65">
      <c r="A736" s="30"/>
      <c r="B736" s="19">
        <v>1</v>
      </c>
      <c r="C736" s="9">
        <v>4</v>
      </c>
      <c r="D736" s="244" t="s">
        <v>110</v>
      </c>
      <c r="E736" s="244" t="s">
        <v>213</v>
      </c>
      <c r="F736" s="244" t="s">
        <v>328</v>
      </c>
      <c r="G736" s="223"/>
      <c r="H736" s="224"/>
      <c r="I736" s="224"/>
      <c r="J736" s="224"/>
      <c r="K736" s="224"/>
      <c r="L736" s="224"/>
      <c r="M736" s="224"/>
      <c r="N736" s="224"/>
      <c r="O736" s="224"/>
      <c r="P736" s="224"/>
      <c r="Q736" s="224"/>
      <c r="R736" s="224"/>
      <c r="S736" s="224"/>
      <c r="T736" s="224"/>
      <c r="U736" s="224"/>
      <c r="V736" s="224"/>
      <c r="W736" s="224"/>
      <c r="X736" s="224"/>
      <c r="Y736" s="224"/>
      <c r="Z736" s="224"/>
      <c r="AA736" s="224"/>
      <c r="AB736" s="224"/>
      <c r="AC736" s="224"/>
      <c r="AD736" s="224"/>
      <c r="AE736" s="224"/>
      <c r="AF736" s="224"/>
      <c r="AG736" s="224"/>
      <c r="AH736" s="224"/>
      <c r="AI736" s="224"/>
      <c r="AJ736" s="224"/>
      <c r="AK736" s="224"/>
      <c r="AL736" s="224"/>
      <c r="AM736" s="224"/>
      <c r="AN736" s="224"/>
      <c r="AO736" s="224"/>
      <c r="AP736" s="224"/>
      <c r="AQ736" s="224"/>
      <c r="AR736" s="224"/>
      <c r="AS736" s="224"/>
      <c r="AT736" s="224"/>
      <c r="AU736" s="224"/>
      <c r="AV736" s="224"/>
      <c r="AW736" s="224"/>
      <c r="AX736" s="224"/>
      <c r="AY736" s="224"/>
      <c r="AZ736" s="224"/>
      <c r="BA736" s="224"/>
      <c r="BB736" s="224"/>
      <c r="BC736" s="224"/>
      <c r="BD736" s="224"/>
      <c r="BE736" s="224"/>
      <c r="BF736" s="224"/>
      <c r="BG736" s="224"/>
      <c r="BH736" s="224"/>
      <c r="BI736" s="224"/>
      <c r="BJ736" s="224"/>
      <c r="BK736" s="224"/>
      <c r="BL736" s="224"/>
      <c r="BM736" s="226" t="s">
        <v>213</v>
      </c>
    </row>
    <row r="737" spans="1:65">
      <c r="A737" s="30"/>
      <c r="B737" s="19">
        <v>1</v>
      </c>
      <c r="C737" s="9">
        <v>5</v>
      </c>
      <c r="D737" s="244" t="s">
        <v>110</v>
      </c>
      <c r="E737" s="244" t="s">
        <v>213</v>
      </c>
      <c r="F737" s="244" t="s">
        <v>328</v>
      </c>
      <c r="G737" s="223"/>
      <c r="H737" s="224"/>
      <c r="I737" s="224"/>
      <c r="J737" s="224"/>
      <c r="K737" s="224"/>
      <c r="L737" s="224"/>
      <c r="M737" s="224"/>
      <c r="N737" s="224"/>
      <c r="O737" s="224"/>
      <c r="P737" s="224"/>
      <c r="Q737" s="224"/>
      <c r="R737" s="224"/>
      <c r="S737" s="224"/>
      <c r="T737" s="224"/>
      <c r="U737" s="224"/>
      <c r="V737" s="224"/>
      <c r="W737" s="224"/>
      <c r="X737" s="224"/>
      <c r="Y737" s="224"/>
      <c r="Z737" s="224"/>
      <c r="AA737" s="224"/>
      <c r="AB737" s="224"/>
      <c r="AC737" s="224"/>
      <c r="AD737" s="224"/>
      <c r="AE737" s="224"/>
      <c r="AF737" s="224"/>
      <c r="AG737" s="224"/>
      <c r="AH737" s="224"/>
      <c r="AI737" s="224"/>
      <c r="AJ737" s="224"/>
      <c r="AK737" s="224"/>
      <c r="AL737" s="224"/>
      <c r="AM737" s="224"/>
      <c r="AN737" s="224"/>
      <c r="AO737" s="224"/>
      <c r="AP737" s="224"/>
      <c r="AQ737" s="224"/>
      <c r="AR737" s="224"/>
      <c r="AS737" s="224"/>
      <c r="AT737" s="224"/>
      <c r="AU737" s="224"/>
      <c r="AV737" s="224"/>
      <c r="AW737" s="224"/>
      <c r="AX737" s="224"/>
      <c r="AY737" s="224"/>
      <c r="AZ737" s="224"/>
      <c r="BA737" s="224"/>
      <c r="BB737" s="224"/>
      <c r="BC737" s="224"/>
      <c r="BD737" s="224"/>
      <c r="BE737" s="224"/>
      <c r="BF737" s="224"/>
      <c r="BG737" s="224"/>
      <c r="BH737" s="224"/>
      <c r="BI737" s="224"/>
      <c r="BJ737" s="224"/>
      <c r="BK737" s="224"/>
      <c r="BL737" s="224"/>
      <c r="BM737" s="226">
        <v>21</v>
      </c>
    </row>
    <row r="738" spans="1:65">
      <c r="A738" s="30"/>
      <c r="B738" s="19">
        <v>1</v>
      </c>
      <c r="C738" s="9">
        <v>6</v>
      </c>
      <c r="D738" s="244" t="s">
        <v>110</v>
      </c>
      <c r="E738" s="244" t="s">
        <v>213</v>
      </c>
      <c r="F738" s="244" t="s">
        <v>328</v>
      </c>
      <c r="G738" s="223"/>
      <c r="H738" s="224"/>
      <c r="I738" s="224"/>
      <c r="J738" s="224"/>
      <c r="K738" s="224"/>
      <c r="L738" s="224"/>
      <c r="M738" s="224"/>
      <c r="N738" s="224"/>
      <c r="O738" s="224"/>
      <c r="P738" s="224"/>
      <c r="Q738" s="224"/>
      <c r="R738" s="224"/>
      <c r="S738" s="224"/>
      <c r="T738" s="224"/>
      <c r="U738" s="224"/>
      <c r="V738" s="224"/>
      <c r="W738" s="224"/>
      <c r="X738" s="224"/>
      <c r="Y738" s="224"/>
      <c r="Z738" s="224"/>
      <c r="AA738" s="224"/>
      <c r="AB738" s="224"/>
      <c r="AC738" s="224"/>
      <c r="AD738" s="224"/>
      <c r="AE738" s="224"/>
      <c r="AF738" s="224"/>
      <c r="AG738" s="224"/>
      <c r="AH738" s="224"/>
      <c r="AI738" s="224"/>
      <c r="AJ738" s="224"/>
      <c r="AK738" s="224"/>
      <c r="AL738" s="224"/>
      <c r="AM738" s="224"/>
      <c r="AN738" s="224"/>
      <c r="AO738" s="224"/>
      <c r="AP738" s="224"/>
      <c r="AQ738" s="224"/>
      <c r="AR738" s="224"/>
      <c r="AS738" s="224"/>
      <c r="AT738" s="224"/>
      <c r="AU738" s="224"/>
      <c r="AV738" s="224"/>
      <c r="AW738" s="224"/>
      <c r="AX738" s="224"/>
      <c r="AY738" s="224"/>
      <c r="AZ738" s="224"/>
      <c r="BA738" s="224"/>
      <c r="BB738" s="224"/>
      <c r="BC738" s="224"/>
      <c r="BD738" s="224"/>
      <c r="BE738" s="224"/>
      <c r="BF738" s="224"/>
      <c r="BG738" s="224"/>
      <c r="BH738" s="224"/>
      <c r="BI738" s="224"/>
      <c r="BJ738" s="224"/>
      <c r="BK738" s="224"/>
      <c r="BL738" s="224"/>
      <c r="BM738" s="56"/>
    </row>
    <row r="739" spans="1:65">
      <c r="A739" s="30"/>
      <c r="B739" s="20" t="s">
        <v>238</v>
      </c>
      <c r="C739" s="12"/>
      <c r="D739" s="227" t="s">
        <v>745</v>
      </c>
      <c r="E739" s="227" t="s">
        <v>745</v>
      </c>
      <c r="F739" s="227" t="s">
        <v>745</v>
      </c>
      <c r="G739" s="223"/>
      <c r="H739" s="224"/>
      <c r="I739" s="224"/>
      <c r="J739" s="224"/>
      <c r="K739" s="224"/>
      <c r="L739" s="224"/>
      <c r="M739" s="224"/>
      <c r="N739" s="224"/>
      <c r="O739" s="224"/>
      <c r="P739" s="224"/>
      <c r="Q739" s="224"/>
      <c r="R739" s="224"/>
      <c r="S739" s="224"/>
      <c r="T739" s="224"/>
      <c r="U739" s="224"/>
      <c r="V739" s="224"/>
      <c r="W739" s="224"/>
      <c r="X739" s="224"/>
      <c r="Y739" s="224"/>
      <c r="Z739" s="224"/>
      <c r="AA739" s="224"/>
      <c r="AB739" s="224"/>
      <c r="AC739" s="224"/>
      <c r="AD739" s="224"/>
      <c r="AE739" s="224"/>
      <c r="AF739" s="224"/>
      <c r="AG739" s="224"/>
      <c r="AH739" s="224"/>
      <c r="AI739" s="224"/>
      <c r="AJ739" s="224"/>
      <c r="AK739" s="224"/>
      <c r="AL739" s="224"/>
      <c r="AM739" s="224"/>
      <c r="AN739" s="224"/>
      <c r="AO739" s="224"/>
      <c r="AP739" s="224"/>
      <c r="AQ739" s="224"/>
      <c r="AR739" s="224"/>
      <c r="AS739" s="224"/>
      <c r="AT739" s="224"/>
      <c r="AU739" s="224"/>
      <c r="AV739" s="224"/>
      <c r="AW739" s="224"/>
      <c r="AX739" s="224"/>
      <c r="AY739" s="224"/>
      <c r="AZ739" s="224"/>
      <c r="BA739" s="224"/>
      <c r="BB739" s="224"/>
      <c r="BC739" s="224"/>
      <c r="BD739" s="224"/>
      <c r="BE739" s="224"/>
      <c r="BF739" s="224"/>
      <c r="BG739" s="224"/>
      <c r="BH739" s="224"/>
      <c r="BI739" s="224"/>
      <c r="BJ739" s="224"/>
      <c r="BK739" s="224"/>
      <c r="BL739" s="224"/>
      <c r="BM739" s="56"/>
    </row>
    <row r="740" spans="1:65">
      <c r="A740" s="30"/>
      <c r="B740" s="3" t="s">
        <v>239</v>
      </c>
      <c r="C740" s="29"/>
      <c r="D740" s="24" t="s">
        <v>745</v>
      </c>
      <c r="E740" s="24" t="s">
        <v>745</v>
      </c>
      <c r="F740" s="24" t="s">
        <v>745</v>
      </c>
      <c r="G740" s="223"/>
      <c r="H740" s="224"/>
      <c r="I740" s="224"/>
      <c r="J740" s="224"/>
      <c r="K740" s="224"/>
      <c r="L740" s="224"/>
      <c r="M740" s="224"/>
      <c r="N740" s="224"/>
      <c r="O740" s="224"/>
      <c r="P740" s="224"/>
      <c r="Q740" s="224"/>
      <c r="R740" s="224"/>
      <c r="S740" s="224"/>
      <c r="T740" s="224"/>
      <c r="U740" s="224"/>
      <c r="V740" s="224"/>
      <c r="W740" s="224"/>
      <c r="X740" s="224"/>
      <c r="Y740" s="224"/>
      <c r="Z740" s="224"/>
      <c r="AA740" s="224"/>
      <c r="AB740" s="224"/>
      <c r="AC740" s="224"/>
      <c r="AD740" s="224"/>
      <c r="AE740" s="224"/>
      <c r="AF740" s="224"/>
      <c r="AG740" s="224"/>
      <c r="AH740" s="224"/>
      <c r="AI740" s="224"/>
      <c r="AJ740" s="224"/>
      <c r="AK740" s="224"/>
      <c r="AL740" s="224"/>
      <c r="AM740" s="224"/>
      <c r="AN740" s="224"/>
      <c r="AO740" s="224"/>
      <c r="AP740" s="224"/>
      <c r="AQ740" s="224"/>
      <c r="AR740" s="224"/>
      <c r="AS740" s="224"/>
      <c r="AT740" s="224"/>
      <c r="AU740" s="224"/>
      <c r="AV740" s="224"/>
      <c r="AW740" s="224"/>
      <c r="AX740" s="224"/>
      <c r="AY740" s="224"/>
      <c r="AZ740" s="224"/>
      <c r="BA740" s="224"/>
      <c r="BB740" s="224"/>
      <c r="BC740" s="224"/>
      <c r="BD740" s="224"/>
      <c r="BE740" s="224"/>
      <c r="BF740" s="224"/>
      <c r="BG740" s="224"/>
      <c r="BH740" s="224"/>
      <c r="BI740" s="224"/>
      <c r="BJ740" s="224"/>
      <c r="BK740" s="224"/>
      <c r="BL740" s="224"/>
      <c r="BM740" s="56"/>
    </row>
    <row r="741" spans="1:65">
      <c r="A741" s="30"/>
      <c r="B741" s="3" t="s">
        <v>240</v>
      </c>
      <c r="C741" s="29"/>
      <c r="D741" s="24" t="s">
        <v>745</v>
      </c>
      <c r="E741" s="24" t="s">
        <v>745</v>
      </c>
      <c r="F741" s="24" t="s">
        <v>745</v>
      </c>
      <c r="G741" s="223"/>
      <c r="H741" s="224"/>
      <c r="I741" s="224"/>
      <c r="J741" s="224"/>
      <c r="K741" s="224"/>
      <c r="L741" s="224"/>
      <c r="M741" s="224"/>
      <c r="N741" s="224"/>
      <c r="O741" s="224"/>
      <c r="P741" s="224"/>
      <c r="Q741" s="224"/>
      <c r="R741" s="224"/>
      <c r="S741" s="224"/>
      <c r="T741" s="224"/>
      <c r="U741" s="224"/>
      <c r="V741" s="224"/>
      <c r="W741" s="224"/>
      <c r="X741" s="224"/>
      <c r="Y741" s="224"/>
      <c r="Z741" s="224"/>
      <c r="AA741" s="224"/>
      <c r="AB741" s="224"/>
      <c r="AC741" s="224"/>
      <c r="AD741" s="224"/>
      <c r="AE741" s="224"/>
      <c r="AF741" s="224"/>
      <c r="AG741" s="224"/>
      <c r="AH741" s="224"/>
      <c r="AI741" s="224"/>
      <c r="AJ741" s="224"/>
      <c r="AK741" s="224"/>
      <c r="AL741" s="224"/>
      <c r="AM741" s="224"/>
      <c r="AN741" s="224"/>
      <c r="AO741" s="224"/>
      <c r="AP741" s="224"/>
      <c r="AQ741" s="224"/>
      <c r="AR741" s="224"/>
      <c r="AS741" s="224"/>
      <c r="AT741" s="224"/>
      <c r="AU741" s="224"/>
      <c r="AV741" s="224"/>
      <c r="AW741" s="224"/>
      <c r="AX741" s="224"/>
      <c r="AY741" s="224"/>
      <c r="AZ741" s="224"/>
      <c r="BA741" s="224"/>
      <c r="BB741" s="224"/>
      <c r="BC741" s="224"/>
      <c r="BD741" s="224"/>
      <c r="BE741" s="224"/>
      <c r="BF741" s="224"/>
      <c r="BG741" s="224"/>
      <c r="BH741" s="224"/>
      <c r="BI741" s="224"/>
      <c r="BJ741" s="224"/>
      <c r="BK741" s="224"/>
      <c r="BL741" s="224"/>
      <c r="BM741" s="56"/>
    </row>
    <row r="742" spans="1:65">
      <c r="A742" s="30"/>
      <c r="B742" s="3" t="s">
        <v>87</v>
      </c>
      <c r="C742" s="29"/>
      <c r="D742" s="13" t="s">
        <v>745</v>
      </c>
      <c r="E742" s="13" t="s">
        <v>745</v>
      </c>
      <c r="F742" s="13" t="s">
        <v>745</v>
      </c>
      <c r="G742" s="15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241</v>
      </c>
      <c r="C743" s="29"/>
      <c r="D743" s="13" t="s">
        <v>745</v>
      </c>
      <c r="E743" s="13" t="s">
        <v>745</v>
      </c>
      <c r="F743" s="13" t="s">
        <v>745</v>
      </c>
      <c r="G743" s="156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242</v>
      </c>
      <c r="C744" s="47"/>
      <c r="D744" s="45" t="s">
        <v>243</v>
      </c>
      <c r="E744" s="45" t="s">
        <v>243</v>
      </c>
      <c r="F744" s="45" t="s">
        <v>243</v>
      </c>
      <c r="G744" s="156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BM745" s="55"/>
    </row>
    <row r="746" spans="1:65" ht="15">
      <c r="B746" s="8" t="s">
        <v>652</v>
      </c>
      <c r="BM746" s="28" t="s">
        <v>67</v>
      </c>
    </row>
    <row r="747" spans="1:65" ht="15">
      <c r="A747" s="25" t="s">
        <v>60</v>
      </c>
      <c r="B747" s="18" t="s">
        <v>114</v>
      </c>
      <c r="C747" s="15" t="s">
        <v>115</v>
      </c>
      <c r="D747" s="16" t="s">
        <v>234</v>
      </c>
      <c r="E747" s="17" t="s">
        <v>234</v>
      </c>
      <c r="F747" s="17" t="s">
        <v>234</v>
      </c>
      <c r="G747" s="17" t="s">
        <v>234</v>
      </c>
      <c r="H747" s="17" t="s">
        <v>234</v>
      </c>
      <c r="I747" s="17" t="s">
        <v>234</v>
      </c>
      <c r="J747" s="17" t="s">
        <v>234</v>
      </c>
      <c r="K747" s="17" t="s">
        <v>234</v>
      </c>
      <c r="L747" s="17" t="s">
        <v>234</v>
      </c>
      <c r="M747" s="17" t="s">
        <v>234</v>
      </c>
      <c r="N747" s="17" t="s">
        <v>234</v>
      </c>
      <c r="O747" s="17" t="s">
        <v>234</v>
      </c>
      <c r="P747" s="17" t="s">
        <v>234</v>
      </c>
      <c r="Q747" s="17" t="s">
        <v>234</v>
      </c>
      <c r="R747" s="17" t="s">
        <v>234</v>
      </c>
      <c r="S747" s="17" t="s">
        <v>234</v>
      </c>
      <c r="T747" s="17" t="s">
        <v>234</v>
      </c>
      <c r="U747" s="156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235</v>
      </c>
      <c r="C748" s="9" t="s">
        <v>235</v>
      </c>
      <c r="D748" s="153" t="s">
        <v>245</v>
      </c>
      <c r="E748" s="155" t="s">
        <v>246</v>
      </c>
      <c r="F748" s="155" t="s">
        <v>248</v>
      </c>
      <c r="G748" s="155" t="s">
        <v>249</v>
      </c>
      <c r="H748" s="155" t="s">
        <v>250</v>
      </c>
      <c r="I748" s="155" t="s">
        <v>251</v>
      </c>
      <c r="J748" s="155" t="s">
        <v>252</v>
      </c>
      <c r="K748" s="155" t="s">
        <v>253</v>
      </c>
      <c r="L748" s="155" t="s">
        <v>254</v>
      </c>
      <c r="M748" s="155" t="s">
        <v>255</v>
      </c>
      <c r="N748" s="155" t="s">
        <v>256</v>
      </c>
      <c r="O748" s="155" t="s">
        <v>259</v>
      </c>
      <c r="P748" s="155" t="s">
        <v>260</v>
      </c>
      <c r="Q748" s="155" t="s">
        <v>261</v>
      </c>
      <c r="R748" s="155" t="s">
        <v>264</v>
      </c>
      <c r="S748" s="155" t="s">
        <v>270</v>
      </c>
      <c r="T748" s="155" t="s">
        <v>271</v>
      </c>
      <c r="U748" s="156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1</v>
      </c>
    </row>
    <row r="749" spans="1:65">
      <c r="A749" s="30"/>
      <c r="B749" s="19"/>
      <c r="C749" s="9"/>
      <c r="D749" s="10" t="s">
        <v>337</v>
      </c>
      <c r="E749" s="11" t="s">
        <v>337</v>
      </c>
      <c r="F749" s="11" t="s">
        <v>104</v>
      </c>
      <c r="G749" s="11" t="s">
        <v>104</v>
      </c>
      <c r="H749" s="11" t="s">
        <v>104</v>
      </c>
      <c r="I749" s="11" t="s">
        <v>104</v>
      </c>
      <c r="J749" s="11" t="s">
        <v>104</v>
      </c>
      <c r="K749" s="11" t="s">
        <v>337</v>
      </c>
      <c r="L749" s="11" t="s">
        <v>104</v>
      </c>
      <c r="M749" s="11" t="s">
        <v>104</v>
      </c>
      <c r="N749" s="11" t="s">
        <v>104</v>
      </c>
      <c r="O749" s="11" t="s">
        <v>104</v>
      </c>
      <c r="P749" s="11" t="s">
        <v>104</v>
      </c>
      <c r="Q749" s="11" t="s">
        <v>337</v>
      </c>
      <c r="R749" s="11" t="s">
        <v>103</v>
      </c>
      <c r="S749" s="11" t="s">
        <v>104</v>
      </c>
      <c r="T749" s="11" t="s">
        <v>104</v>
      </c>
      <c r="U749" s="156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156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8">
        <v>1</v>
      </c>
      <c r="C751" s="14">
        <v>1</v>
      </c>
      <c r="D751" s="22">
        <v>10.92</v>
      </c>
      <c r="E751" s="22">
        <v>10.5</v>
      </c>
      <c r="F751" s="22">
        <v>10.55</v>
      </c>
      <c r="G751" s="22">
        <v>10.75</v>
      </c>
      <c r="H751" s="22">
        <v>10.8</v>
      </c>
      <c r="I751" s="22">
        <v>10.7</v>
      </c>
      <c r="J751" s="22">
        <v>10.65</v>
      </c>
      <c r="K751" s="22">
        <v>10.9</v>
      </c>
      <c r="L751" s="22">
        <v>10.88</v>
      </c>
      <c r="M751" s="22">
        <v>10.39</v>
      </c>
      <c r="N751" s="22">
        <v>9.94</v>
      </c>
      <c r="O751" s="151">
        <v>11.795801451995876</v>
      </c>
      <c r="P751" s="151">
        <v>8.49</v>
      </c>
      <c r="Q751" s="22">
        <v>10.100000000000001</v>
      </c>
      <c r="R751" s="22">
        <v>11.2468</v>
      </c>
      <c r="S751" s="151">
        <v>9.1999999999999993</v>
      </c>
      <c r="T751" s="22">
        <v>10.84</v>
      </c>
      <c r="U751" s="156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1">
        <v>10.8</v>
      </c>
      <c r="E752" s="11">
        <v>10.6</v>
      </c>
      <c r="F752" s="11">
        <v>10.7</v>
      </c>
      <c r="G752" s="11">
        <v>10.7</v>
      </c>
      <c r="H752" s="11">
        <v>10.95</v>
      </c>
      <c r="I752" s="11">
        <v>10.6</v>
      </c>
      <c r="J752" s="11">
        <v>10.8</v>
      </c>
      <c r="K752" s="11">
        <v>11</v>
      </c>
      <c r="L752" s="11">
        <v>10.69</v>
      </c>
      <c r="M752" s="11">
        <v>10.56</v>
      </c>
      <c r="N752" s="11">
        <v>10.029999999999999</v>
      </c>
      <c r="O752" s="152">
        <v>11.317302639175471</v>
      </c>
      <c r="P752" s="152">
        <v>8.1300000000000008</v>
      </c>
      <c r="Q752" s="11">
        <v>11</v>
      </c>
      <c r="R752" s="11">
        <v>11.3307</v>
      </c>
      <c r="S752" s="152">
        <v>8.9499999999999993</v>
      </c>
      <c r="T752" s="11">
        <v>11.32</v>
      </c>
      <c r="U752" s="156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26</v>
      </c>
    </row>
    <row r="753" spans="1:65">
      <c r="A753" s="30"/>
      <c r="B753" s="19">
        <v>1</v>
      </c>
      <c r="C753" s="9">
        <v>3</v>
      </c>
      <c r="D753" s="11">
        <v>10.9</v>
      </c>
      <c r="E753" s="11">
        <v>10.6</v>
      </c>
      <c r="F753" s="11">
        <v>10.6</v>
      </c>
      <c r="G753" s="11">
        <v>10.75</v>
      </c>
      <c r="H753" s="11">
        <v>11</v>
      </c>
      <c r="I753" s="11">
        <v>10.65</v>
      </c>
      <c r="J753" s="11">
        <v>10.9</v>
      </c>
      <c r="K753" s="11">
        <v>11.1</v>
      </c>
      <c r="L753" s="11">
        <v>10.73</v>
      </c>
      <c r="M753" s="11">
        <v>10.45</v>
      </c>
      <c r="N753" s="11">
        <v>10.08</v>
      </c>
      <c r="O753" s="152">
        <v>12.283066136806974</v>
      </c>
      <c r="P753" s="152">
        <v>8.2799999999999994</v>
      </c>
      <c r="Q753" s="11">
        <v>11.200000000000001</v>
      </c>
      <c r="R753" s="11">
        <v>10.936199999999999</v>
      </c>
      <c r="S753" s="152">
        <v>9.08</v>
      </c>
      <c r="T753" s="11">
        <v>11.14</v>
      </c>
      <c r="U753" s="156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1">
        <v>10.97</v>
      </c>
      <c r="E754" s="11">
        <v>10.5</v>
      </c>
      <c r="F754" s="11">
        <v>10.65</v>
      </c>
      <c r="G754" s="11">
        <v>10.75</v>
      </c>
      <c r="H754" s="11">
        <v>11.25</v>
      </c>
      <c r="I754" s="11">
        <v>10.75</v>
      </c>
      <c r="J754" s="11">
        <v>10.65</v>
      </c>
      <c r="K754" s="11">
        <v>11</v>
      </c>
      <c r="L754" s="11">
        <v>10.66</v>
      </c>
      <c r="M754" s="11">
        <v>10.79</v>
      </c>
      <c r="N754" s="11">
        <v>9.9600000000000009</v>
      </c>
      <c r="O754" s="152">
        <v>12.341497241144694</v>
      </c>
      <c r="P754" s="152">
        <v>8.41</v>
      </c>
      <c r="Q754" s="11">
        <v>10.9</v>
      </c>
      <c r="R754" s="11">
        <v>11.5304</v>
      </c>
      <c r="S754" s="152">
        <v>8.9700000000000006</v>
      </c>
      <c r="T754" s="11">
        <v>10.86</v>
      </c>
      <c r="U754" s="156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10.75116785714286</v>
      </c>
    </row>
    <row r="755" spans="1:65">
      <c r="A755" s="30"/>
      <c r="B755" s="19">
        <v>1</v>
      </c>
      <c r="C755" s="9">
        <v>5</v>
      </c>
      <c r="D755" s="11">
        <v>10.86</v>
      </c>
      <c r="E755" s="11">
        <v>10.5</v>
      </c>
      <c r="F755" s="11">
        <v>10.65</v>
      </c>
      <c r="G755" s="11">
        <v>10.75</v>
      </c>
      <c r="H755" s="11">
        <v>11</v>
      </c>
      <c r="I755" s="11">
        <v>10.55</v>
      </c>
      <c r="J755" s="11">
        <v>10.6</v>
      </c>
      <c r="K755" s="11">
        <v>11.1</v>
      </c>
      <c r="L755" s="11">
        <v>10.78</v>
      </c>
      <c r="M755" s="11">
        <v>10.15</v>
      </c>
      <c r="N755" s="11">
        <v>9.86</v>
      </c>
      <c r="O755" s="152">
        <v>11.245758253533788</v>
      </c>
      <c r="P755" s="152">
        <v>8.35</v>
      </c>
      <c r="Q755" s="11">
        <v>10.5</v>
      </c>
      <c r="R755" s="11">
        <v>11.4727</v>
      </c>
      <c r="S755" s="152">
        <v>9.0500000000000007</v>
      </c>
      <c r="T755" s="11">
        <v>10.96</v>
      </c>
      <c r="U755" s="156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152</v>
      </c>
    </row>
    <row r="756" spans="1:65">
      <c r="A756" s="30"/>
      <c r="B756" s="19">
        <v>1</v>
      </c>
      <c r="C756" s="9">
        <v>6</v>
      </c>
      <c r="D756" s="11">
        <v>10.9</v>
      </c>
      <c r="E756" s="11">
        <v>10.8</v>
      </c>
      <c r="F756" s="11">
        <v>10.6</v>
      </c>
      <c r="G756" s="11">
        <v>10.85</v>
      </c>
      <c r="H756" s="11">
        <v>11</v>
      </c>
      <c r="I756" s="11">
        <v>10.75</v>
      </c>
      <c r="J756" s="11">
        <v>10.85</v>
      </c>
      <c r="K756" s="11">
        <v>11</v>
      </c>
      <c r="L756" s="11">
        <v>10.73</v>
      </c>
      <c r="M756" s="11">
        <v>10.48</v>
      </c>
      <c r="N756" s="11">
        <v>10.09</v>
      </c>
      <c r="O756" s="152">
        <v>11.322921544880192</v>
      </c>
      <c r="P756" s="152">
        <v>8.36</v>
      </c>
      <c r="Q756" s="11">
        <v>10.8</v>
      </c>
      <c r="R756" s="11">
        <v>11.0113</v>
      </c>
      <c r="S756" s="152">
        <v>9.09</v>
      </c>
      <c r="T756" s="11">
        <v>11</v>
      </c>
      <c r="U756" s="156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20" t="s">
        <v>238</v>
      </c>
      <c r="C757" s="12"/>
      <c r="D757" s="23">
        <v>10.891666666666666</v>
      </c>
      <c r="E757" s="23">
        <v>10.583333333333334</v>
      </c>
      <c r="F757" s="23">
        <v>10.625</v>
      </c>
      <c r="G757" s="23">
        <v>10.758333333333333</v>
      </c>
      <c r="H757" s="23">
        <v>11</v>
      </c>
      <c r="I757" s="23">
        <v>10.666666666666666</v>
      </c>
      <c r="J757" s="23">
        <v>10.741666666666667</v>
      </c>
      <c r="K757" s="23">
        <v>11.016666666666666</v>
      </c>
      <c r="L757" s="23">
        <v>10.744999999999999</v>
      </c>
      <c r="M757" s="23">
        <v>10.469999999999999</v>
      </c>
      <c r="N757" s="23">
        <v>9.9933333333333323</v>
      </c>
      <c r="O757" s="23">
        <v>11.717724544589499</v>
      </c>
      <c r="P757" s="23">
        <v>8.3366666666666678</v>
      </c>
      <c r="Q757" s="23">
        <v>10.75</v>
      </c>
      <c r="R757" s="23">
        <v>11.254683333333334</v>
      </c>
      <c r="S757" s="23">
        <v>9.0566666666666666</v>
      </c>
      <c r="T757" s="23">
        <v>11.020000000000001</v>
      </c>
      <c r="U757" s="156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239</v>
      </c>
      <c r="C758" s="29"/>
      <c r="D758" s="11">
        <v>10.9</v>
      </c>
      <c r="E758" s="11">
        <v>10.55</v>
      </c>
      <c r="F758" s="11">
        <v>10.625</v>
      </c>
      <c r="G758" s="11">
        <v>10.75</v>
      </c>
      <c r="H758" s="11">
        <v>11</v>
      </c>
      <c r="I758" s="11">
        <v>10.675000000000001</v>
      </c>
      <c r="J758" s="11">
        <v>10.725000000000001</v>
      </c>
      <c r="K758" s="11">
        <v>11</v>
      </c>
      <c r="L758" s="11">
        <v>10.73</v>
      </c>
      <c r="M758" s="11">
        <v>10.465</v>
      </c>
      <c r="N758" s="11">
        <v>9.995000000000001</v>
      </c>
      <c r="O758" s="11">
        <v>11.559361498438033</v>
      </c>
      <c r="P758" s="11">
        <v>8.3550000000000004</v>
      </c>
      <c r="Q758" s="11">
        <v>10.850000000000001</v>
      </c>
      <c r="R758" s="11">
        <v>11.28875</v>
      </c>
      <c r="S758" s="11">
        <v>9.0650000000000013</v>
      </c>
      <c r="T758" s="11">
        <v>10.98</v>
      </c>
      <c r="U758" s="156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240</v>
      </c>
      <c r="C759" s="29"/>
      <c r="D759" s="24">
        <v>5.7416606192517761E-2</v>
      </c>
      <c r="E759" s="24">
        <v>0.11690451944500146</v>
      </c>
      <c r="F759" s="24">
        <v>5.2440442408507308E-2</v>
      </c>
      <c r="G759" s="24">
        <v>4.9159604012508788E-2</v>
      </c>
      <c r="H759" s="24">
        <v>0.14491376746189424</v>
      </c>
      <c r="I759" s="24">
        <v>8.1649658092772387E-2</v>
      </c>
      <c r="J759" s="24">
        <v>0.12416387021459457</v>
      </c>
      <c r="K759" s="24">
        <v>7.527726527090782E-2</v>
      </c>
      <c r="L759" s="24">
        <v>7.7653074633268926E-2</v>
      </c>
      <c r="M759" s="24">
        <v>0.20966640169564568</v>
      </c>
      <c r="N759" s="24">
        <v>8.9368152418334609E-2</v>
      </c>
      <c r="O759" s="24">
        <v>0.5007511931361972</v>
      </c>
      <c r="P759" s="24">
        <v>0.12290918056299384</v>
      </c>
      <c r="Q759" s="24">
        <v>0.3937003937005904</v>
      </c>
      <c r="R759" s="24">
        <v>0.24085626765078524</v>
      </c>
      <c r="S759" s="24">
        <v>9.0700973901423093E-2</v>
      </c>
      <c r="T759" s="24">
        <v>0.18242806801586231</v>
      </c>
      <c r="U759" s="223"/>
      <c r="V759" s="224"/>
      <c r="W759" s="224"/>
      <c r="X759" s="224"/>
      <c r="Y759" s="224"/>
      <c r="Z759" s="224"/>
      <c r="AA759" s="224"/>
      <c r="AB759" s="224"/>
      <c r="AC759" s="224"/>
      <c r="AD759" s="224"/>
      <c r="AE759" s="224"/>
      <c r="AF759" s="224"/>
      <c r="AG759" s="224"/>
      <c r="AH759" s="224"/>
      <c r="AI759" s="224"/>
      <c r="AJ759" s="224"/>
      <c r="AK759" s="224"/>
      <c r="AL759" s="224"/>
      <c r="AM759" s="224"/>
      <c r="AN759" s="224"/>
      <c r="AO759" s="224"/>
      <c r="AP759" s="224"/>
      <c r="AQ759" s="224"/>
      <c r="AR759" s="224"/>
      <c r="AS759" s="224"/>
      <c r="AT759" s="224"/>
      <c r="AU759" s="224"/>
      <c r="AV759" s="224"/>
      <c r="AW759" s="224"/>
      <c r="AX759" s="224"/>
      <c r="AY759" s="224"/>
      <c r="AZ759" s="224"/>
      <c r="BA759" s="224"/>
      <c r="BB759" s="224"/>
      <c r="BC759" s="224"/>
      <c r="BD759" s="224"/>
      <c r="BE759" s="224"/>
      <c r="BF759" s="224"/>
      <c r="BG759" s="224"/>
      <c r="BH759" s="224"/>
      <c r="BI759" s="224"/>
      <c r="BJ759" s="224"/>
      <c r="BK759" s="224"/>
      <c r="BL759" s="224"/>
      <c r="BM759" s="56"/>
    </row>
    <row r="760" spans="1:65">
      <c r="A760" s="30"/>
      <c r="B760" s="3" t="s">
        <v>87</v>
      </c>
      <c r="C760" s="29"/>
      <c r="D760" s="13">
        <v>5.271608831753735E-3</v>
      </c>
      <c r="E760" s="13">
        <v>1.1046096325511949E-2</v>
      </c>
      <c r="F760" s="13">
        <v>4.9355710502124528E-3</v>
      </c>
      <c r="G760" s="13">
        <v>4.5694442149504686E-3</v>
      </c>
      <c r="H760" s="13">
        <v>1.3173978860172204E-2</v>
      </c>
      <c r="I760" s="13">
        <v>7.6546554461974113E-3</v>
      </c>
      <c r="J760" s="13">
        <v>1.1559087995152326E-2</v>
      </c>
      <c r="K760" s="13">
        <v>6.8330346690687891E-3</v>
      </c>
      <c r="L760" s="13">
        <v>7.2269031766653263E-3</v>
      </c>
      <c r="M760" s="13">
        <v>2.0025444288027289E-2</v>
      </c>
      <c r="N760" s="13">
        <v>8.9427770932289478E-3</v>
      </c>
      <c r="O760" s="13">
        <v>4.2734507986656185E-2</v>
      </c>
      <c r="P760" s="13">
        <v>1.4743204385804936E-2</v>
      </c>
      <c r="Q760" s="13">
        <v>3.6623292437264227E-2</v>
      </c>
      <c r="R760" s="13">
        <v>2.1400537049090843E-2</v>
      </c>
      <c r="S760" s="13">
        <v>1.0014829654187313E-2</v>
      </c>
      <c r="T760" s="13">
        <v>1.6554271144815089E-2</v>
      </c>
      <c r="U760" s="156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241</v>
      </c>
      <c r="C761" s="29"/>
      <c r="D761" s="13">
        <v>1.3068236994408178E-2</v>
      </c>
      <c r="E761" s="13">
        <v>-1.5610817916680619E-2</v>
      </c>
      <c r="F761" s="13">
        <v>-1.1735269955722716E-2</v>
      </c>
      <c r="G761" s="13">
        <v>6.6648351934261996E-4</v>
      </c>
      <c r="H761" s="13">
        <v>2.3144661692898749E-2</v>
      </c>
      <c r="I761" s="13">
        <v>-7.8597219947648123E-3</v>
      </c>
      <c r="J761" s="13">
        <v>-8.8373566504040824E-4</v>
      </c>
      <c r="K761" s="13">
        <v>2.4694880877281999E-2</v>
      </c>
      <c r="L761" s="13">
        <v>-5.7369182816391362E-4</v>
      </c>
      <c r="M761" s="13">
        <v>-2.6152308370486432E-2</v>
      </c>
      <c r="N761" s="13">
        <v>-7.0488577043845368E-2</v>
      </c>
      <c r="O761" s="13">
        <v>8.9902483180418269E-2</v>
      </c>
      <c r="P761" s="13">
        <v>-0.22458036397153325</v>
      </c>
      <c r="Q761" s="13">
        <v>-1.0862607284889414E-4</v>
      </c>
      <c r="R761" s="13">
        <v>4.683356104945835E-2</v>
      </c>
      <c r="S761" s="13">
        <v>-0.15761089520617999</v>
      </c>
      <c r="T761" s="13">
        <v>2.5004924714158827E-2</v>
      </c>
      <c r="U761" s="156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242</v>
      </c>
      <c r="C762" s="47"/>
      <c r="D762" s="45">
        <v>0.39</v>
      </c>
      <c r="E762" s="45">
        <v>0.43</v>
      </c>
      <c r="F762" s="45">
        <v>0.32</v>
      </c>
      <c r="G762" s="45">
        <v>0.04</v>
      </c>
      <c r="H762" s="45">
        <v>0.67</v>
      </c>
      <c r="I762" s="45">
        <v>0.21</v>
      </c>
      <c r="J762" s="45">
        <v>0.01</v>
      </c>
      <c r="K762" s="45">
        <v>0.72</v>
      </c>
      <c r="L762" s="45">
        <v>0</v>
      </c>
      <c r="M762" s="45">
        <v>0.73</v>
      </c>
      <c r="N762" s="45">
        <v>1.99</v>
      </c>
      <c r="O762" s="45">
        <v>2.57</v>
      </c>
      <c r="P762" s="45">
        <v>6.37</v>
      </c>
      <c r="Q762" s="45">
        <v>0.01</v>
      </c>
      <c r="R762" s="45">
        <v>1.35</v>
      </c>
      <c r="S762" s="45">
        <v>4.46</v>
      </c>
      <c r="T762" s="45">
        <v>0.73</v>
      </c>
      <c r="U762" s="156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BM763" s="55"/>
    </row>
    <row r="764" spans="1:65" ht="15">
      <c r="B764" s="8" t="s">
        <v>653</v>
      </c>
      <c r="BM764" s="28" t="s">
        <v>67</v>
      </c>
    </row>
    <row r="765" spans="1:65" ht="15">
      <c r="A765" s="25" t="s">
        <v>6</v>
      </c>
      <c r="B765" s="18" t="s">
        <v>114</v>
      </c>
      <c r="C765" s="15" t="s">
        <v>115</v>
      </c>
      <c r="D765" s="16" t="s">
        <v>234</v>
      </c>
      <c r="E765" s="17" t="s">
        <v>234</v>
      </c>
      <c r="F765" s="17" t="s">
        <v>234</v>
      </c>
      <c r="G765" s="17" t="s">
        <v>234</v>
      </c>
      <c r="H765" s="17" t="s">
        <v>234</v>
      </c>
      <c r="I765" s="17" t="s">
        <v>234</v>
      </c>
      <c r="J765" s="17" t="s">
        <v>234</v>
      </c>
      <c r="K765" s="17" t="s">
        <v>234</v>
      </c>
      <c r="L765" s="17" t="s">
        <v>234</v>
      </c>
      <c r="M765" s="17" t="s">
        <v>234</v>
      </c>
      <c r="N765" s="156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235</v>
      </c>
      <c r="C766" s="9" t="s">
        <v>235</v>
      </c>
      <c r="D766" s="153" t="s">
        <v>245</v>
      </c>
      <c r="E766" s="155" t="s">
        <v>246</v>
      </c>
      <c r="F766" s="155" t="s">
        <v>253</v>
      </c>
      <c r="G766" s="155" t="s">
        <v>254</v>
      </c>
      <c r="H766" s="155" t="s">
        <v>259</v>
      </c>
      <c r="I766" s="155" t="s">
        <v>260</v>
      </c>
      <c r="J766" s="155" t="s">
        <v>267</v>
      </c>
      <c r="K766" s="155" t="s">
        <v>269</v>
      </c>
      <c r="L766" s="155" t="s">
        <v>270</v>
      </c>
      <c r="M766" s="155" t="s">
        <v>236</v>
      </c>
      <c r="N766" s="156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337</v>
      </c>
      <c r="E767" s="11" t="s">
        <v>337</v>
      </c>
      <c r="F767" s="11" t="s">
        <v>337</v>
      </c>
      <c r="G767" s="11" t="s">
        <v>103</v>
      </c>
      <c r="H767" s="11" t="s">
        <v>103</v>
      </c>
      <c r="I767" s="11" t="s">
        <v>104</v>
      </c>
      <c r="J767" s="11" t="s">
        <v>103</v>
      </c>
      <c r="K767" s="11" t="s">
        <v>104</v>
      </c>
      <c r="L767" s="11" t="s">
        <v>104</v>
      </c>
      <c r="M767" s="11" t="s">
        <v>337</v>
      </c>
      <c r="N767" s="156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0</v>
      </c>
    </row>
    <row r="768" spans="1:65">
      <c r="A768" s="30"/>
      <c r="B768" s="19"/>
      <c r="C768" s="9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156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0</v>
      </c>
    </row>
    <row r="769" spans="1:65">
      <c r="A769" s="30"/>
      <c r="B769" s="18">
        <v>1</v>
      </c>
      <c r="C769" s="14">
        <v>1</v>
      </c>
      <c r="D769" s="232">
        <v>356</v>
      </c>
      <c r="E769" s="231">
        <v>138</v>
      </c>
      <c r="F769" s="231">
        <v>137</v>
      </c>
      <c r="G769" s="231">
        <v>143.6</v>
      </c>
      <c r="H769" s="231">
        <v>160.44175103027277</v>
      </c>
      <c r="I769" s="231">
        <v>155.6</v>
      </c>
      <c r="J769" s="231">
        <v>143</v>
      </c>
      <c r="K769" s="232">
        <v>107</v>
      </c>
      <c r="L769" s="231">
        <v>150</v>
      </c>
      <c r="M769" s="231">
        <v>100</v>
      </c>
      <c r="N769" s="233"/>
      <c r="O769" s="234"/>
      <c r="P769" s="234"/>
      <c r="Q769" s="234"/>
      <c r="R769" s="234"/>
      <c r="S769" s="234"/>
      <c r="T769" s="234"/>
      <c r="U769" s="234"/>
      <c r="V769" s="234"/>
      <c r="W769" s="234"/>
      <c r="X769" s="234"/>
      <c r="Y769" s="234"/>
      <c r="Z769" s="234"/>
      <c r="AA769" s="234"/>
      <c r="AB769" s="234"/>
      <c r="AC769" s="234"/>
      <c r="AD769" s="234"/>
      <c r="AE769" s="234"/>
      <c r="AF769" s="234"/>
      <c r="AG769" s="234"/>
      <c r="AH769" s="234"/>
      <c r="AI769" s="234"/>
      <c r="AJ769" s="234"/>
      <c r="AK769" s="234"/>
      <c r="AL769" s="234"/>
      <c r="AM769" s="234"/>
      <c r="AN769" s="234"/>
      <c r="AO769" s="234"/>
      <c r="AP769" s="234"/>
      <c r="AQ769" s="234"/>
      <c r="AR769" s="234"/>
      <c r="AS769" s="234"/>
      <c r="AT769" s="234"/>
      <c r="AU769" s="234"/>
      <c r="AV769" s="234"/>
      <c r="AW769" s="234"/>
      <c r="AX769" s="234"/>
      <c r="AY769" s="234"/>
      <c r="AZ769" s="234"/>
      <c r="BA769" s="234"/>
      <c r="BB769" s="234"/>
      <c r="BC769" s="234"/>
      <c r="BD769" s="234"/>
      <c r="BE769" s="234"/>
      <c r="BF769" s="234"/>
      <c r="BG769" s="234"/>
      <c r="BH769" s="234"/>
      <c r="BI769" s="234"/>
      <c r="BJ769" s="234"/>
      <c r="BK769" s="234"/>
      <c r="BL769" s="234"/>
      <c r="BM769" s="235">
        <v>1</v>
      </c>
    </row>
    <row r="770" spans="1:65">
      <c r="A770" s="30"/>
      <c r="B770" s="19">
        <v>1</v>
      </c>
      <c r="C770" s="9">
        <v>2</v>
      </c>
      <c r="D770" s="237">
        <v>356</v>
      </c>
      <c r="E770" s="236">
        <v>139</v>
      </c>
      <c r="F770" s="236">
        <v>146</v>
      </c>
      <c r="G770" s="236">
        <v>143.6</v>
      </c>
      <c r="H770" s="236">
        <v>163.67283705220675</v>
      </c>
      <c r="I770" s="236">
        <v>154.69999999999999</v>
      </c>
      <c r="J770" s="236">
        <v>148</v>
      </c>
      <c r="K770" s="237">
        <v>109</v>
      </c>
      <c r="L770" s="236">
        <v>140.00000000000003</v>
      </c>
      <c r="M770" s="236">
        <v>100</v>
      </c>
      <c r="N770" s="233"/>
      <c r="O770" s="234"/>
      <c r="P770" s="234"/>
      <c r="Q770" s="234"/>
      <c r="R770" s="234"/>
      <c r="S770" s="234"/>
      <c r="T770" s="234"/>
      <c r="U770" s="234"/>
      <c r="V770" s="234"/>
      <c r="W770" s="234"/>
      <c r="X770" s="234"/>
      <c r="Y770" s="234"/>
      <c r="Z770" s="234"/>
      <c r="AA770" s="234"/>
      <c r="AB770" s="234"/>
      <c r="AC770" s="234"/>
      <c r="AD770" s="234"/>
      <c r="AE770" s="234"/>
      <c r="AF770" s="234"/>
      <c r="AG770" s="234"/>
      <c r="AH770" s="234"/>
      <c r="AI770" s="234"/>
      <c r="AJ770" s="234"/>
      <c r="AK770" s="234"/>
      <c r="AL770" s="234"/>
      <c r="AM770" s="234"/>
      <c r="AN770" s="234"/>
      <c r="AO770" s="234"/>
      <c r="AP770" s="234"/>
      <c r="AQ770" s="234"/>
      <c r="AR770" s="234"/>
      <c r="AS770" s="234"/>
      <c r="AT770" s="234"/>
      <c r="AU770" s="234"/>
      <c r="AV770" s="234"/>
      <c r="AW770" s="234"/>
      <c r="AX770" s="234"/>
      <c r="AY770" s="234"/>
      <c r="AZ770" s="234"/>
      <c r="BA770" s="234"/>
      <c r="BB770" s="234"/>
      <c r="BC770" s="234"/>
      <c r="BD770" s="234"/>
      <c r="BE770" s="234"/>
      <c r="BF770" s="234"/>
      <c r="BG770" s="234"/>
      <c r="BH770" s="234"/>
      <c r="BI770" s="234"/>
      <c r="BJ770" s="234"/>
      <c r="BK770" s="234"/>
      <c r="BL770" s="234"/>
      <c r="BM770" s="235">
        <v>45</v>
      </c>
    </row>
    <row r="771" spans="1:65">
      <c r="A771" s="30"/>
      <c r="B771" s="19">
        <v>1</v>
      </c>
      <c r="C771" s="9">
        <v>3</v>
      </c>
      <c r="D771" s="237">
        <v>358</v>
      </c>
      <c r="E771" s="236">
        <v>142</v>
      </c>
      <c r="F771" s="236">
        <v>151</v>
      </c>
      <c r="G771" s="236">
        <v>143.9</v>
      </c>
      <c r="H771" s="236">
        <v>164.52239182213194</v>
      </c>
      <c r="I771" s="236">
        <v>153.6</v>
      </c>
      <c r="J771" s="236">
        <v>147</v>
      </c>
      <c r="K771" s="237">
        <v>106</v>
      </c>
      <c r="L771" s="236">
        <v>150</v>
      </c>
      <c r="M771" s="236">
        <v>100</v>
      </c>
      <c r="N771" s="233"/>
      <c r="O771" s="234"/>
      <c r="P771" s="234"/>
      <c r="Q771" s="234"/>
      <c r="R771" s="234"/>
      <c r="S771" s="234"/>
      <c r="T771" s="234"/>
      <c r="U771" s="234"/>
      <c r="V771" s="234"/>
      <c r="W771" s="234"/>
      <c r="X771" s="234"/>
      <c r="Y771" s="234"/>
      <c r="Z771" s="234"/>
      <c r="AA771" s="234"/>
      <c r="AB771" s="234"/>
      <c r="AC771" s="234"/>
      <c r="AD771" s="234"/>
      <c r="AE771" s="234"/>
      <c r="AF771" s="234"/>
      <c r="AG771" s="234"/>
      <c r="AH771" s="234"/>
      <c r="AI771" s="234"/>
      <c r="AJ771" s="234"/>
      <c r="AK771" s="234"/>
      <c r="AL771" s="234"/>
      <c r="AM771" s="234"/>
      <c r="AN771" s="234"/>
      <c r="AO771" s="234"/>
      <c r="AP771" s="234"/>
      <c r="AQ771" s="234"/>
      <c r="AR771" s="234"/>
      <c r="AS771" s="234"/>
      <c r="AT771" s="234"/>
      <c r="AU771" s="234"/>
      <c r="AV771" s="234"/>
      <c r="AW771" s="234"/>
      <c r="AX771" s="234"/>
      <c r="AY771" s="234"/>
      <c r="AZ771" s="234"/>
      <c r="BA771" s="234"/>
      <c r="BB771" s="234"/>
      <c r="BC771" s="234"/>
      <c r="BD771" s="234"/>
      <c r="BE771" s="234"/>
      <c r="BF771" s="234"/>
      <c r="BG771" s="234"/>
      <c r="BH771" s="234"/>
      <c r="BI771" s="234"/>
      <c r="BJ771" s="234"/>
      <c r="BK771" s="234"/>
      <c r="BL771" s="234"/>
      <c r="BM771" s="235">
        <v>16</v>
      </c>
    </row>
    <row r="772" spans="1:65">
      <c r="A772" s="30"/>
      <c r="B772" s="19">
        <v>1</v>
      </c>
      <c r="C772" s="9">
        <v>4</v>
      </c>
      <c r="D772" s="237">
        <v>358</v>
      </c>
      <c r="E772" s="236">
        <v>136</v>
      </c>
      <c r="F772" s="236">
        <v>150</v>
      </c>
      <c r="G772" s="236">
        <v>146.4</v>
      </c>
      <c r="H772" s="236">
        <v>164.27395784622834</v>
      </c>
      <c r="I772" s="236">
        <v>155.30000000000001</v>
      </c>
      <c r="J772" s="236">
        <v>149</v>
      </c>
      <c r="K772" s="237">
        <v>106</v>
      </c>
      <c r="L772" s="236">
        <v>140.00000000000003</v>
      </c>
      <c r="M772" s="236">
        <v>200</v>
      </c>
      <c r="N772" s="233"/>
      <c r="O772" s="234"/>
      <c r="P772" s="234"/>
      <c r="Q772" s="234"/>
      <c r="R772" s="234"/>
      <c r="S772" s="234"/>
      <c r="T772" s="234"/>
      <c r="U772" s="234"/>
      <c r="V772" s="234"/>
      <c r="W772" s="234"/>
      <c r="X772" s="234"/>
      <c r="Y772" s="234"/>
      <c r="Z772" s="234"/>
      <c r="AA772" s="234"/>
      <c r="AB772" s="234"/>
      <c r="AC772" s="234"/>
      <c r="AD772" s="234"/>
      <c r="AE772" s="234"/>
      <c r="AF772" s="234"/>
      <c r="AG772" s="234"/>
      <c r="AH772" s="234"/>
      <c r="AI772" s="234"/>
      <c r="AJ772" s="234"/>
      <c r="AK772" s="234"/>
      <c r="AL772" s="234"/>
      <c r="AM772" s="234"/>
      <c r="AN772" s="234"/>
      <c r="AO772" s="234"/>
      <c r="AP772" s="234"/>
      <c r="AQ772" s="234"/>
      <c r="AR772" s="234"/>
      <c r="AS772" s="234"/>
      <c r="AT772" s="234"/>
      <c r="AU772" s="234"/>
      <c r="AV772" s="234"/>
      <c r="AW772" s="234"/>
      <c r="AX772" s="234"/>
      <c r="AY772" s="234"/>
      <c r="AZ772" s="234"/>
      <c r="BA772" s="234"/>
      <c r="BB772" s="234"/>
      <c r="BC772" s="234"/>
      <c r="BD772" s="234"/>
      <c r="BE772" s="234"/>
      <c r="BF772" s="234"/>
      <c r="BG772" s="234"/>
      <c r="BH772" s="234"/>
      <c r="BI772" s="234"/>
      <c r="BJ772" s="234"/>
      <c r="BK772" s="234"/>
      <c r="BL772" s="234"/>
      <c r="BM772" s="235">
        <v>147.74446364972127</v>
      </c>
    </row>
    <row r="773" spans="1:65">
      <c r="A773" s="30"/>
      <c r="B773" s="19">
        <v>1</v>
      </c>
      <c r="C773" s="9">
        <v>5</v>
      </c>
      <c r="D773" s="237">
        <v>357</v>
      </c>
      <c r="E773" s="236">
        <v>143</v>
      </c>
      <c r="F773" s="236">
        <v>142</v>
      </c>
      <c r="G773" s="236">
        <v>142</v>
      </c>
      <c r="H773" s="236">
        <v>158.91126369012832</v>
      </c>
      <c r="I773" s="236">
        <v>158</v>
      </c>
      <c r="J773" s="236">
        <v>156</v>
      </c>
      <c r="K773" s="237">
        <v>109</v>
      </c>
      <c r="L773" s="236">
        <v>140.00000000000003</v>
      </c>
      <c r="M773" s="237" t="s">
        <v>96</v>
      </c>
      <c r="N773" s="233"/>
      <c r="O773" s="234"/>
      <c r="P773" s="234"/>
      <c r="Q773" s="234"/>
      <c r="R773" s="234"/>
      <c r="S773" s="234"/>
      <c r="T773" s="234"/>
      <c r="U773" s="234"/>
      <c r="V773" s="234"/>
      <c r="W773" s="234"/>
      <c r="X773" s="234"/>
      <c r="Y773" s="234"/>
      <c r="Z773" s="234"/>
      <c r="AA773" s="234"/>
      <c r="AB773" s="234"/>
      <c r="AC773" s="234"/>
      <c r="AD773" s="234"/>
      <c r="AE773" s="234"/>
      <c r="AF773" s="234"/>
      <c r="AG773" s="234"/>
      <c r="AH773" s="234"/>
      <c r="AI773" s="234"/>
      <c r="AJ773" s="234"/>
      <c r="AK773" s="234"/>
      <c r="AL773" s="234"/>
      <c r="AM773" s="234"/>
      <c r="AN773" s="234"/>
      <c r="AO773" s="234"/>
      <c r="AP773" s="234"/>
      <c r="AQ773" s="234"/>
      <c r="AR773" s="234"/>
      <c r="AS773" s="234"/>
      <c r="AT773" s="234"/>
      <c r="AU773" s="234"/>
      <c r="AV773" s="234"/>
      <c r="AW773" s="234"/>
      <c r="AX773" s="234"/>
      <c r="AY773" s="234"/>
      <c r="AZ773" s="234"/>
      <c r="BA773" s="234"/>
      <c r="BB773" s="234"/>
      <c r="BC773" s="234"/>
      <c r="BD773" s="234"/>
      <c r="BE773" s="234"/>
      <c r="BF773" s="234"/>
      <c r="BG773" s="234"/>
      <c r="BH773" s="234"/>
      <c r="BI773" s="234"/>
      <c r="BJ773" s="234"/>
      <c r="BK773" s="234"/>
      <c r="BL773" s="234"/>
      <c r="BM773" s="235">
        <v>153</v>
      </c>
    </row>
    <row r="774" spans="1:65">
      <c r="A774" s="30"/>
      <c r="B774" s="19">
        <v>1</v>
      </c>
      <c r="C774" s="9">
        <v>6</v>
      </c>
      <c r="D774" s="237">
        <v>357</v>
      </c>
      <c r="E774" s="236">
        <v>148</v>
      </c>
      <c r="F774" s="236">
        <v>150</v>
      </c>
      <c r="G774" s="236">
        <v>141.9</v>
      </c>
      <c r="H774" s="236">
        <v>158.61205374565174</v>
      </c>
      <c r="I774" s="236">
        <v>157.69999999999999</v>
      </c>
      <c r="J774" s="236">
        <v>150</v>
      </c>
      <c r="K774" s="237">
        <v>109</v>
      </c>
      <c r="L774" s="236">
        <v>150</v>
      </c>
      <c r="M774" s="236">
        <v>200</v>
      </c>
      <c r="N774" s="233"/>
      <c r="O774" s="234"/>
      <c r="P774" s="234"/>
      <c r="Q774" s="234"/>
      <c r="R774" s="234"/>
      <c r="S774" s="234"/>
      <c r="T774" s="234"/>
      <c r="U774" s="234"/>
      <c r="V774" s="234"/>
      <c r="W774" s="234"/>
      <c r="X774" s="234"/>
      <c r="Y774" s="234"/>
      <c r="Z774" s="234"/>
      <c r="AA774" s="234"/>
      <c r="AB774" s="234"/>
      <c r="AC774" s="234"/>
      <c r="AD774" s="234"/>
      <c r="AE774" s="234"/>
      <c r="AF774" s="234"/>
      <c r="AG774" s="234"/>
      <c r="AH774" s="234"/>
      <c r="AI774" s="234"/>
      <c r="AJ774" s="234"/>
      <c r="AK774" s="234"/>
      <c r="AL774" s="234"/>
      <c r="AM774" s="234"/>
      <c r="AN774" s="234"/>
      <c r="AO774" s="234"/>
      <c r="AP774" s="234"/>
      <c r="AQ774" s="234"/>
      <c r="AR774" s="234"/>
      <c r="AS774" s="234"/>
      <c r="AT774" s="234"/>
      <c r="AU774" s="234"/>
      <c r="AV774" s="234"/>
      <c r="AW774" s="234"/>
      <c r="AX774" s="234"/>
      <c r="AY774" s="234"/>
      <c r="AZ774" s="234"/>
      <c r="BA774" s="234"/>
      <c r="BB774" s="234"/>
      <c r="BC774" s="234"/>
      <c r="BD774" s="234"/>
      <c r="BE774" s="234"/>
      <c r="BF774" s="234"/>
      <c r="BG774" s="234"/>
      <c r="BH774" s="234"/>
      <c r="BI774" s="234"/>
      <c r="BJ774" s="234"/>
      <c r="BK774" s="234"/>
      <c r="BL774" s="234"/>
      <c r="BM774" s="239"/>
    </row>
    <row r="775" spans="1:65">
      <c r="A775" s="30"/>
      <c r="B775" s="20" t="s">
        <v>238</v>
      </c>
      <c r="C775" s="12"/>
      <c r="D775" s="240">
        <v>357</v>
      </c>
      <c r="E775" s="240">
        <v>141</v>
      </c>
      <c r="F775" s="240">
        <v>146</v>
      </c>
      <c r="G775" s="240">
        <v>143.56666666666666</v>
      </c>
      <c r="H775" s="240">
        <v>161.73904253110331</v>
      </c>
      <c r="I775" s="240">
        <v>155.81666666666669</v>
      </c>
      <c r="J775" s="240">
        <v>148.83333333333334</v>
      </c>
      <c r="K775" s="240">
        <v>107.66666666666667</v>
      </c>
      <c r="L775" s="240">
        <v>145</v>
      </c>
      <c r="M775" s="240">
        <v>140</v>
      </c>
      <c r="N775" s="233"/>
      <c r="O775" s="234"/>
      <c r="P775" s="234"/>
      <c r="Q775" s="234"/>
      <c r="R775" s="234"/>
      <c r="S775" s="234"/>
      <c r="T775" s="234"/>
      <c r="U775" s="234"/>
      <c r="V775" s="234"/>
      <c r="W775" s="234"/>
      <c r="X775" s="234"/>
      <c r="Y775" s="234"/>
      <c r="Z775" s="234"/>
      <c r="AA775" s="234"/>
      <c r="AB775" s="234"/>
      <c r="AC775" s="234"/>
      <c r="AD775" s="234"/>
      <c r="AE775" s="234"/>
      <c r="AF775" s="234"/>
      <c r="AG775" s="234"/>
      <c r="AH775" s="234"/>
      <c r="AI775" s="234"/>
      <c r="AJ775" s="234"/>
      <c r="AK775" s="234"/>
      <c r="AL775" s="234"/>
      <c r="AM775" s="234"/>
      <c r="AN775" s="234"/>
      <c r="AO775" s="234"/>
      <c r="AP775" s="234"/>
      <c r="AQ775" s="234"/>
      <c r="AR775" s="234"/>
      <c r="AS775" s="234"/>
      <c r="AT775" s="234"/>
      <c r="AU775" s="234"/>
      <c r="AV775" s="234"/>
      <c r="AW775" s="234"/>
      <c r="AX775" s="234"/>
      <c r="AY775" s="234"/>
      <c r="AZ775" s="234"/>
      <c r="BA775" s="234"/>
      <c r="BB775" s="234"/>
      <c r="BC775" s="234"/>
      <c r="BD775" s="234"/>
      <c r="BE775" s="234"/>
      <c r="BF775" s="234"/>
      <c r="BG775" s="234"/>
      <c r="BH775" s="234"/>
      <c r="BI775" s="234"/>
      <c r="BJ775" s="234"/>
      <c r="BK775" s="234"/>
      <c r="BL775" s="234"/>
      <c r="BM775" s="239"/>
    </row>
    <row r="776" spans="1:65">
      <c r="A776" s="30"/>
      <c r="B776" s="3" t="s">
        <v>239</v>
      </c>
      <c r="C776" s="29"/>
      <c r="D776" s="236">
        <v>357</v>
      </c>
      <c r="E776" s="236">
        <v>140.5</v>
      </c>
      <c r="F776" s="236">
        <v>148</v>
      </c>
      <c r="G776" s="236">
        <v>143.6</v>
      </c>
      <c r="H776" s="236">
        <v>162.05729404123974</v>
      </c>
      <c r="I776" s="236">
        <v>155.44999999999999</v>
      </c>
      <c r="J776" s="236">
        <v>148.5</v>
      </c>
      <c r="K776" s="236">
        <v>108</v>
      </c>
      <c r="L776" s="236">
        <v>145</v>
      </c>
      <c r="M776" s="236">
        <v>100</v>
      </c>
      <c r="N776" s="233"/>
      <c r="O776" s="234"/>
      <c r="P776" s="234"/>
      <c r="Q776" s="234"/>
      <c r="R776" s="234"/>
      <c r="S776" s="234"/>
      <c r="T776" s="234"/>
      <c r="U776" s="234"/>
      <c r="V776" s="234"/>
      <c r="W776" s="234"/>
      <c r="X776" s="234"/>
      <c r="Y776" s="234"/>
      <c r="Z776" s="234"/>
      <c r="AA776" s="234"/>
      <c r="AB776" s="234"/>
      <c r="AC776" s="234"/>
      <c r="AD776" s="234"/>
      <c r="AE776" s="234"/>
      <c r="AF776" s="234"/>
      <c r="AG776" s="234"/>
      <c r="AH776" s="234"/>
      <c r="AI776" s="234"/>
      <c r="AJ776" s="234"/>
      <c r="AK776" s="234"/>
      <c r="AL776" s="234"/>
      <c r="AM776" s="234"/>
      <c r="AN776" s="234"/>
      <c r="AO776" s="234"/>
      <c r="AP776" s="234"/>
      <c r="AQ776" s="234"/>
      <c r="AR776" s="234"/>
      <c r="AS776" s="234"/>
      <c r="AT776" s="234"/>
      <c r="AU776" s="234"/>
      <c r="AV776" s="234"/>
      <c r="AW776" s="234"/>
      <c r="AX776" s="234"/>
      <c r="AY776" s="234"/>
      <c r="AZ776" s="234"/>
      <c r="BA776" s="234"/>
      <c r="BB776" s="234"/>
      <c r="BC776" s="234"/>
      <c r="BD776" s="234"/>
      <c r="BE776" s="234"/>
      <c r="BF776" s="234"/>
      <c r="BG776" s="234"/>
      <c r="BH776" s="234"/>
      <c r="BI776" s="234"/>
      <c r="BJ776" s="234"/>
      <c r="BK776" s="234"/>
      <c r="BL776" s="234"/>
      <c r="BM776" s="239"/>
    </row>
    <row r="777" spans="1:65">
      <c r="A777" s="30"/>
      <c r="B777" s="3" t="s">
        <v>240</v>
      </c>
      <c r="C777" s="29"/>
      <c r="D777" s="236">
        <v>0.89442719099991586</v>
      </c>
      <c r="E777" s="236">
        <v>4.2895221179054435</v>
      </c>
      <c r="F777" s="236">
        <v>5.5497747702046434</v>
      </c>
      <c r="G777" s="236">
        <v>1.635440817231449</v>
      </c>
      <c r="H777" s="236">
        <v>2.7338524999168325</v>
      </c>
      <c r="I777" s="236">
        <v>1.7197868084930372</v>
      </c>
      <c r="J777" s="236">
        <v>4.2622372841814737</v>
      </c>
      <c r="K777" s="236">
        <v>1.505545305418162</v>
      </c>
      <c r="L777" s="236">
        <v>5.4772255750516452</v>
      </c>
      <c r="M777" s="236">
        <v>54.772255750516614</v>
      </c>
      <c r="N777" s="233"/>
      <c r="O777" s="234"/>
      <c r="P777" s="234"/>
      <c r="Q777" s="234"/>
      <c r="R777" s="234"/>
      <c r="S777" s="234"/>
      <c r="T777" s="234"/>
      <c r="U777" s="234"/>
      <c r="V777" s="234"/>
      <c r="W777" s="234"/>
      <c r="X777" s="234"/>
      <c r="Y777" s="234"/>
      <c r="Z777" s="234"/>
      <c r="AA777" s="234"/>
      <c r="AB777" s="234"/>
      <c r="AC777" s="234"/>
      <c r="AD777" s="234"/>
      <c r="AE777" s="234"/>
      <c r="AF777" s="234"/>
      <c r="AG777" s="234"/>
      <c r="AH777" s="234"/>
      <c r="AI777" s="234"/>
      <c r="AJ777" s="234"/>
      <c r="AK777" s="234"/>
      <c r="AL777" s="234"/>
      <c r="AM777" s="234"/>
      <c r="AN777" s="234"/>
      <c r="AO777" s="234"/>
      <c r="AP777" s="234"/>
      <c r="AQ777" s="234"/>
      <c r="AR777" s="234"/>
      <c r="AS777" s="234"/>
      <c r="AT777" s="234"/>
      <c r="AU777" s="234"/>
      <c r="AV777" s="234"/>
      <c r="AW777" s="234"/>
      <c r="AX777" s="234"/>
      <c r="AY777" s="234"/>
      <c r="AZ777" s="234"/>
      <c r="BA777" s="234"/>
      <c r="BB777" s="234"/>
      <c r="BC777" s="234"/>
      <c r="BD777" s="234"/>
      <c r="BE777" s="234"/>
      <c r="BF777" s="234"/>
      <c r="BG777" s="234"/>
      <c r="BH777" s="234"/>
      <c r="BI777" s="234"/>
      <c r="BJ777" s="234"/>
      <c r="BK777" s="234"/>
      <c r="BL777" s="234"/>
      <c r="BM777" s="239"/>
    </row>
    <row r="778" spans="1:65">
      <c r="A778" s="30"/>
      <c r="B778" s="3" t="s">
        <v>87</v>
      </c>
      <c r="C778" s="29"/>
      <c r="D778" s="13">
        <v>2.5053982941174112E-3</v>
      </c>
      <c r="E778" s="13">
        <v>3.0422142680180449E-2</v>
      </c>
      <c r="F778" s="13">
        <v>3.8012155960305778E-2</v>
      </c>
      <c r="G778" s="13">
        <v>1.139150789805978E-2</v>
      </c>
      <c r="H778" s="13">
        <v>1.6902860664524445E-2</v>
      </c>
      <c r="I778" s="13">
        <v>1.1037245535306687E-2</v>
      </c>
      <c r="J778" s="13">
        <v>2.8637652525295456E-2</v>
      </c>
      <c r="K778" s="13">
        <v>1.3983392929580452E-2</v>
      </c>
      <c r="L778" s="13">
        <v>3.7773969483114796E-2</v>
      </c>
      <c r="M778" s="13">
        <v>0.39123039821797584</v>
      </c>
      <c r="N778" s="156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241</v>
      </c>
      <c r="C779" s="29"/>
      <c r="D779" s="13">
        <v>1.4163341974450594</v>
      </c>
      <c r="E779" s="13">
        <v>-4.5649518656152965E-2</v>
      </c>
      <c r="F779" s="13">
        <v>-1.1807303005662018E-2</v>
      </c>
      <c r="G779" s="13">
        <v>-2.8277181288900999E-2</v>
      </c>
      <c r="H779" s="13">
        <v>9.4721511288307747E-2</v>
      </c>
      <c r="I779" s="13">
        <v>5.46362470548023E-2</v>
      </c>
      <c r="J779" s="13">
        <v>7.3699525296162527E-3</v>
      </c>
      <c r="K779" s="13">
        <v>-0.27126428965942651</v>
      </c>
      <c r="L779" s="13">
        <v>-1.8575746135760185E-2</v>
      </c>
      <c r="M779" s="13">
        <v>-5.2417961786251244E-2</v>
      </c>
      <c r="N779" s="156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242</v>
      </c>
      <c r="C780" s="47"/>
      <c r="D780" s="45">
        <v>19.25</v>
      </c>
      <c r="E780" s="45">
        <v>0.41</v>
      </c>
      <c r="F780" s="45">
        <v>0.05</v>
      </c>
      <c r="G780" s="45">
        <v>0.18</v>
      </c>
      <c r="H780" s="45">
        <v>1.48</v>
      </c>
      <c r="I780" s="45">
        <v>0.94</v>
      </c>
      <c r="J780" s="45">
        <v>0.3</v>
      </c>
      <c r="K780" s="45">
        <v>3.44</v>
      </c>
      <c r="L780" s="45">
        <v>0.05</v>
      </c>
      <c r="M780" s="45">
        <v>1.87</v>
      </c>
      <c r="N780" s="156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BM781" s="55"/>
    </row>
    <row r="782" spans="1:65" ht="15">
      <c r="B782" s="8" t="s">
        <v>654</v>
      </c>
      <c r="BM782" s="28" t="s">
        <v>67</v>
      </c>
    </row>
    <row r="783" spans="1:65" ht="15">
      <c r="A783" s="25" t="s">
        <v>9</v>
      </c>
      <c r="B783" s="18" t="s">
        <v>114</v>
      </c>
      <c r="C783" s="15" t="s">
        <v>115</v>
      </c>
      <c r="D783" s="16" t="s">
        <v>234</v>
      </c>
      <c r="E783" s="17" t="s">
        <v>234</v>
      </c>
      <c r="F783" s="17" t="s">
        <v>234</v>
      </c>
      <c r="G783" s="17" t="s">
        <v>234</v>
      </c>
      <c r="H783" s="17" t="s">
        <v>234</v>
      </c>
      <c r="I783" s="17" t="s">
        <v>234</v>
      </c>
      <c r="J783" s="17" t="s">
        <v>234</v>
      </c>
      <c r="K783" s="17" t="s">
        <v>234</v>
      </c>
      <c r="L783" s="17" t="s">
        <v>234</v>
      </c>
      <c r="M783" s="17" t="s">
        <v>234</v>
      </c>
      <c r="N783" s="17" t="s">
        <v>234</v>
      </c>
      <c r="O783" s="156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235</v>
      </c>
      <c r="C784" s="9" t="s">
        <v>235</v>
      </c>
      <c r="D784" s="153" t="s">
        <v>245</v>
      </c>
      <c r="E784" s="155" t="s">
        <v>253</v>
      </c>
      <c r="F784" s="155" t="s">
        <v>256</v>
      </c>
      <c r="G784" s="155" t="s">
        <v>259</v>
      </c>
      <c r="H784" s="155" t="s">
        <v>260</v>
      </c>
      <c r="I784" s="155" t="s">
        <v>261</v>
      </c>
      <c r="J784" s="155" t="s">
        <v>263</v>
      </c>
      <c r="K784" s="155" t="s">
        <v>264</v>
      </c>
      <c r="L784" s="155" t="s">
        <v>267</v>
      </c>
      <c r="M784" s="155" t="s">
        <v>269</v>
      </c>
      <c r="N784" s="155" t="s">
        <v>270</v>
      </c>
      <c r="O784" s="156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337</v>
      </c>
      <c r="E785" s="11" t="s">
        <v>337</v>
      </c>
      <c r="F785" s="11" t="s">
        <v>104</v>
      </c>
      <c r="G785" s="11" t="s">
        <v>104</v>
      </c>
      <c r="H785" s="11" t="s">
        <v>104</v>
      </c>
      <c r="I785" s="11" t="s">
        <v>337</v>
      </c>
      <c r="J785" s="11" t="s">
        <v>100</v>
      </c>
      <c r="K785" s="11" t="s">
        <v>103</v>
      </c>
      <c r="L785" s="11" t="s">
        <v>104</v>
      </c>
      <c r="M785" s="11" t="s">
        <v>104</v>
      </c>
      <c r="N785" s="11" t="s">
        <v>104</v>
      </c>
      <c r="O785" s="156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</v>
      </c>
    </row>
    <row r="786" spans="1:65">
      <c r="A786" s="30"/>
      <c r="B786" s="19"/>
      <c r="C786" s="9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156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8">
        <v>1</v>
      </c>
      <c r="C787" s="14">
        <v>1</v>
      </c>
      <c r="D787" s="151">
        <v>261</v>
      </c>
      <c r="E787" s="151" t="s">
        <v>97</v>
      </c>
      <c r="F787" s="151" t="s">
        <v>97</v>
      </c>
      <c r="G787" s="151" t="s">
        <v>288</v>
      </c>
      <c r="H787" s="22">
        <v>4.8</v>
      </c>
      <c r="I787" s="151">
        <v>3</v>
      </c>
      <c r="J787" s="22">
        <v>6.0270000000000001</v>
      </c>
      <c r="K787" s="22">
        <v>6</v>
      </c>
      <c r="L787" s="151" t="s">
        <v>109</v>
      </c>
      <c r="M787" s="151" t="s">
        <v>109</v>
      </c>
      <c r="N787" s="22">
        <v>5</v>
      </c>
      <c r="O787" s="156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>
        <v>1</v>
      </c>
      <c r="C788" s="9">
        <v>2</v>
      </c>
      <c r="D788" s="152">
        <v>259</v>
      </c>
      <c r="E788" s="152" t="s">
        <v>97</v>
      </c>
      <c r="F788" s="152" t="s">
        <v>97</v>
      </c>
      <c r="G788" s="152" t="s">
        <v>288</v>
      </c>
      <c r="H788" s="11">
        <v>4.7</v>
      </c>
      <c r="I788" s="152">
        <v>3</v>
      </c>
      <c r="J788" s="11">
        <v>5.8860000000000001</v>
      </c>
      <c r="K788" s="11">
        <v>6</v>
      </c>
      <c r="L788" s="152" t="s">
        <v>109</v>
      </c>
      <c r="M788" s="152" t="s">
        <v>109</v>
      </c>
      <c r="N788" s="11">
        <v>5.9999999999999991</v>
      </c>
      <c r="O788" s="156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46</v>
      </c>
    </row>
    <row r="789" spans="1:65">
      <c r="A789" s="30"/>
      <c r="B789" s="19">
        <v>1</v>
      </c>
      <c r="C789" s="9">
        <v>3</v>
      </c>
      <c r="D789" s="152">
        <v>261</v>
      </c>
      <c r="E789" s="152" t="s">
        <v>97</v>
      </c>
      <c r="F789" s="152" t="s">
        <v>97</v>
      </c>
      <c r="G789" s="152" t="s">
        <v>288</v>
      </c>
      <c r="H789" s="11">
        <v>4.8</v>
      </c>
      <c r="I789" s="152">
        <v>3</v>
      </c>
      <c r="J789" s="11">
        <v>5.6390000000000002</v>
      </c>
      <c r="K789" s="11">
        <v>6</v>
      </c>
      <c r="L789" s="11">
        <v>5</v>
      </c>
      <c r="M789" s="152" t="s">
        <v>109</v>
      </c>
      <c r="N789" s="11">
        <v>5.9999999999999991</v>
      </c>
      <c r="O789" s="156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16</v>
      </c>
    </row>
    <row r="790" spans="1:65">
      <c r="A790" s="30"/>
      <c r="B790" s="19">
        <v>1</v>
      </c>
      <c r="C790" s="9">
        <v>4</v>
      </c>
      <c r="D790" s="152">
        <v>260</v>
      </c>
      <c r="E790" s="152" t="s">
        <v>97</v>
      </c>
      <c r="F790" s="152" t="s">
        <v>97</v>
      </c>
      <c r="G790" s="152" t="s">
        <v>288</v>
      </c>
      <c r="H790" s="11">
        <v>4.7</v>
      </c>
      <c r="I790" s="152">
        <v>3</v>
      </c>
      <c r="J790" s="11">
        <v>5.9829999999999997</v>
      </c>
      <c r="K790" s="11">
        <v>7</v>
      </c>
      <c r="L790" s="152" t="s">
        <v>109</v>
      </c>
      <c r="M790" s="152" t="s">
        <v>109</v>
      </c>
      <c r="N790" s="11">
        <v>5.9999999999999991</v>
      </c>
      <c r="O790" s="156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5.4946666666666664</v>
      </c>
    </row>
    <row r="791" spans="1:65">
      <c r="A791" s="30"/>
      <c r="B791" s="19">
        <v>1</v>
      </c>
      <c r="C791" s="9">
        <v>5</v>
      </c>
      <c r="D791" s="152">
        <v>259</v>
      </c>
      <c r="E791" s="152" t="s">
        <v>97</v>
      </c>
      <c r="F791" s="152" t="s">
        <v>97</v>
      </c>
      <c r="G791" s="152" t="s">
        <v>288</v>
      </c>
      <c r="H791" s="11">
        <v>4.9000000000000004</v>
      </c>
      <c r="I791" s="152">
        <v>3</v>
      </c>
      <c r="J791" s="11">
        <v>5.8419999999999996</v>
      </c>
      <c r="K791" s="11">
        <v>6</v>
      </c>
      <c r="L791" s="152" t="s">
        <v>109</v>
      </c>
      <c r="M791" s="152" t="s">
        <v>109</v>
      </c>
      <c r="N791" s="11">
        <v>5</v>
      </c>
      <c r="O791" s="156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154</v>
      </c>
    </row>
    <row r="792" spans="1:65">
      <c r="A792" s="30"/>
      <c r="B792" s="19">
        <v>1</v>
      </c>
      <c r="C792" s="9">
        <v>6</v>
      </c>
      <c r="D792" s="152">
        <v>260</v>
      </c>
      <c r="E792" s="152" t="s">
        <v>97</v>
      </c>
      <c r="F792" s="152" t="s">
        <v>97</v>
      </c>
      <c r="G792" s="152" t="s">
        <v>288</v>
      </c>
      <c r="H792" s="11">
        <v>4.7</v>
      </c>
      <c r="I792" s="152">
        <v>3</v>
      </c>
      <c r="J792" s="11">
        <v>5.8630000000000004</v>
      </c>
      <c r="K792" s="11">
        <v>6</v>
      </c>
      <c r="L792" s="152" t="s">
        <v>109</v>
      </c>
      <c r="M792" s="152" t="s">
        <v>109</v>
      </c>
      <c r="N792" s="11">
        <v>5.9999999999999991</v>
      </c>
      <c r="O792" s="156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20" t="s">
        <v>238</v>
      </c>
      <c r="C793" s="12"/>
      <c r="D793" s="23">
        <v>260</v>
      </c>
      <c r="E793" s="23" t="s">
        <v>745</v>
      </c>
      <c r="F793" s="23" t="s">
        <v>745</v>
      </c>
      <c r="G793" s="23" t="s">
        <v>745</v>
      </c>
      <c r="H793" s="23">
        <v>4.7666666666666666</v>
      </c>
      <c r="I793" s="23">
        <v>3</v>
      </c>
      <c r="J793" s="23">
        <v>5.873333333333334</v>
      </c>
      <c r="K793" s="23">
        <v>6.166666666666667</v>
      </c>
      <c r="L793" s="23">
        <v>5</v>
      </c>
      <c r="M793" s="23" t="s">
        <v>745</v>
      </c>
      <c r="N793" s="23">
        <v>5.666666666666667</v>
      </c>
      <c r="O793" s="156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239</v>
      </c>
      <c r="C794" s="29"/>
      <c r="D794" s="11">
        <v>260</v>
      </c>
      <c r="E794" s="11" t="s">
        <v>745</v>
      </c>
      <c r="F794" s="11" t="s">
        <v>745</v>
      </c>
      <c r="G794" s="11" t="s">
        <v>745</v>
      </c>
      <c r="H794" s="11">
        <v>4.75</v>
      </c>
      <c r="I794" s="11">
        <v>3</v>
      </c>
      <c r="J794" s="11">
        <v>5.8745000000000003</v>
      </c>
      <c r="K794" s="11">
        <v>6</v>
      </c>
      <c r="L794" s="11">
        <v>5</v>
      </c>
      <c r="M794" s="11" t="s">
        <v>745</v>
      </c>
      <c r="N794" s="11">
        <v>5.9999999999999991</v>
      </c>
      <c r="O794" s="156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240</v>
      </c>
      <c r="C795" s="29"/>
      <c r="D795" s="24">
        <v>0.89442719099991586</v>
      </c>
      <c r="E795" s="24" t="s">
        <v>745</v>
      </c>
      <c r="F795" s="24" t="s">
        <v>745</v>
      </c>
      <c r="G795" s="24" t="s">
        <v>745</v>
      </c>
      <c r="H795" s="24">
        <v>8.1649658092772595E-2</v>
      </c>
      <c r="I795" s="24">
        <v>0</v>
      </c>
      <c r="J795" s="24">
        <v>0.13550006150060095</v>
      </c>
      <c r="K795" s="24">
        <v>0.40824829046386302</v>
      </c>
      <c r="L795" s="24" t="s">
        <v>745</v>
      </c>
      <c r="M795" s="24" t="s">
        <v>745</v>
      </c>
      <c r="N795" s="24">
        <v>0.51639777949432175</v>
      </c>
      <c r="O795" s="156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87</v>
      </c>
      <c r="C796" s="29"/>
      <c r="D796" s="13">
        <v>3.4401045807689072E-3</v>
      </c>
      <c r="E796" s="13" t="s">
        <v>745</v>
      </c>
      <c r="F796" s="13" t="s">
        <v>745</v>
      </c>
      <c r="G796" s="13" t="s">
        <v>745</v>
      </c>
      <c r="H796" s="13">
        <v>1.7129298900581662E-2</v>
      </c>
      <c r="I796" s="13">
        <v>0</v>
      </c>
      <c r="J796" s="13">
        <v>2.3070385045505269E-2</v>
      </c>
      <c r="K796" s="13">
        <v>6.6202425480626437E-2</v>
      </c>
      <c r="L796" s="13" t="s">
        <v>745</v>
      </c>
      <c r="M796" s="13" t="s">
        <v>745</v>
      </c>
      <c r="N796" s="13">
        <v>9.1129019910762651E-2</v>
      </c>
      <c r="O796" s="156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241</v>
      </c>
      <c r="C797" s="29"/>
      <c r="D797" s="13">
        <v>46.318611987381708</v>
      </c>
      <c r="E797" s="13" t="s">
        <v>745</v>
      </c>
      <c r="F797" s="13" t="s">
        <v>745</v>
      </c>
      <c r="G797" s="13" t="s">
        <v>745</v>
      </c>
      <c r="H797" s="13">
        <v>-0.13249211356466872</v>
      </c>
      <c r="I797" s="13">
        <v>-0.45401601553021109</v>
      </c>
      <c r="J797" s="13">
        <v>6.8915311817520086E-2</v>
      </c>
      <c r="K797" s="13">
        <v>0.1223004125212328</v>
      </c>
      <c r="L797" s="13">
        <v>-9.0026692550351783E-2</v>
      </c>
      <c r="M797" s="13" t="s">
        <v>745</v>
      </c>
      <c r="N797" s="13">
        <v>3.130308177626806E-2</v>
      </c>
      <c r="O797" s="156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242</v>
      </c>
      <c r="C798" s="47"/>
      <c r="D798" s="45">
        <v>147.38</v>
      </c>
      <c r="E798" s="45">
        <v>0</v>
      </c>
      <c r="F798" s="45">
        <v>0</v>
      </c>
      <c r="G798" s="45">
        <v>2.89</v>
      </c>
      <c r="H798" s="45">
        <v>0.13</v>
      </c>
      <c r="I798" s="45">
        <v>1.1599999999999999</v>
      </c>
      <c r="J798" s="45">
        <v>0.5</v>
      </c>
      <c r="K798" s="45">
        <v>0.67</v>
      </c>
      <c r="L798" s="45">
        <v>1.2</v>
      </c>
      <c r="M798" s="45">
        <v>1.44</v>
      </c>
      <c r="N798" s="45">
        <v>0.39</v>
      </c>
      <c r="O798" s="156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BM799" s="55"/>
    </row>
    <row r="800" spans="1:65" ht="15">
      <c r="B800" s="8" t="s">
        <v>655</v>
      </c>
      <c r="BM800" s="28" t="s">
        <v>279</v>
      </c>
    </row>
    <row r="801" spans="1:65" ht="15">
      <c r="A801" s="25" t="s">
        <v>61</v>
      </c>
      <c r="B801" s="18" t="s">
        <v>114</v>
      </c>
      <c r="C801" s="15" t="s">
        <v>115</v>
      </c>
      <c r="D801" s="16" t="s">
        <v>234</v>
      </c>
      <c r="E801" s="17" t="s">
        <v>234</v>
      </c>
      <c r="F801" s="17" t="s">
        <v>234</v>
      </c>
      <c r="G801" s="156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235</v>
      </c>
      <c r="C802" s="9" t="s">
        <v>235</v>
      </c>
      <c r="D802" s="153" t="s">
        <v>246</v>
      </c>
      <c r="E802" s="155" t="s">
        <v>253</v>
      </c>
      <c r="F802" s="155" t="s">
        <v>259</v>
      </c>
      <c r="G802" s="156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3</v>
      </c>
    </row>
    <row r="803" spans="1:65">
      <c r="A803" s="30"/>
      <c r="B803" s="19"/>
      <c r="C803" s="9"/>
      <c r="D803" s="10" t="s">
        <v>337</v>
      </c>
      <c r="E803" s="11" t="s">
        <v>337</v>
      </c>
      <c r="F803" s="11" t="s">
        <v>103</v>
      </c>
      <c r="G803" s="156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9"/>
      <c r="C804" s="9"/>
      <c r="D804" s="26"/>
      <c r="E804" s="26"/>
      <c r="F804" s="26"/>
      <c r="G804" s="156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8">
        <v>1</v>
      </c>
      <c r="C805" s="14">
        <v>1</v>
      </c>
      <c r="D805" s="22" t="s">
        <v>335</v>
      </c>
      <c r="E805" s="151" t="s">
        <v>109</v>
      </c>
      <c r="F805" s="151" t="s">
        <v>288</v>
      </c>
      <c r="G805" s="156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>
        <v>1</v>
      </c>
      <c r="C806" s="9">
        <v>2</v>
      </c>
      <c r="D806" s="11">
        <v>8</v>
      </c>
      <c r="E806" s="152" t="s">
        <v>109</v>
      </c>
      <c r="F806" s="152" t="s">
        <v>288</v>
      </c>
      <c r="G806" s="156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16</v>
      </c>
    </row>
    <row r="807" spans="1:65">
      <c r="A807" s="30"/>
      <c r="B807" s="19">
        <v>1</v>
      </c>
      <c r="C807" s="9">
        <v>3</v>
      </c>
      <c r="D807" s="157">
        <v>11</v>
      </c>
      <c r="E807" s="152" t="s">
        <v>109</v>
      </c>
      <c r="F807" s="152" t="s">
        <v>288</v>
      </c>
      <c r="G807" s="156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16</v>
      </c>
    </row>
    <row r="808" spans="1:65">
      <c r="A808" s="30"/>
      <c r="B808" s="19">
        <v>1</v>
      </c>
      <c r="C808" s="9">
        <v>4</v>
      </c>
      <c r="D808" s="11" t="s">
        <v>335</v>
      </c>
      <c r="E808" s="152" t="s">
        <v>109</v>
      </c>
      <c r="F808" s="152" t="s">
        <v>288</v>
      </c>
      <c r="G808" s="156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s">
        <v>109</v>
      </c>
    </row>
    <row r="809" spans="1:65">
      <c r="A809" s="30"/>
      <c r="B809" s="19">
        <v>1</v>
      </c>
      <c r="C809" s="9">
        <v>5</v>
      </c>
      <c r="D809" s="11" t="s">
        <v>335</v>
      </c>
      <c r="E809" s="152" t="s">
        <v>109</v>
      </c>
      <c r="F809" s="152" t="s">
        <v>288</v>
      </c>
      <c r="G809" s="156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22</v>
      </c>
    </row>
    <row r="810" spans="1:65">
      <c r="A810" s="30"/>
      <c r="B810" s="19">
        <v>1</v>
      </c>
      <c r="C810" s="9">
        <v>6</v>
      </c>
      <c r="D810" s="11" t="s">
        <v>335</v>
      </c>
      <c r="E810" s="152" t="s">
        <v>109</v>
      </c>
      <c r="F810" s="152" t="s">
        <v>288</v>
      </c>
      <c r="G810" s="156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20" t="s">
        <v>238</v>
      </c>
      <c r="C811" s="12"/>
      <c r="D811" s="23">
        <v>9.5</v>
      </c>
      <c r="E811" s="23" t="s">
        <v>745</v>
      </c>
      <c r="F811" s="23" t="s">
        <v>745</v>
      </c>
      <c r="G811" s="156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239</v>
      </c>
      <c r="C812" s="29"/>
      <c r="D812" s="11">
        <v>9.5</v>
      </c>
      <c r="E812" s="11" t="s">
        <v>745</v>
      </c>
      <c r="F812" s="11" t="s">
        <v>745</v>
      </c>
      <c r="G812" s="156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240</v>
      </c>
      <c r="C813" s="29"/>
      <c r="D813" s="24">
        <v>2.1213203435596424</v>
      </c>
      <c r="E813" s="24" t="s">
        <v>745</v>
      </c>
      <c r="F813" s="24" t="s">
        <v>745</v>
      </c>
      <c r="G813" s="156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87</v>
      </c>
      <c r="C814" s="29"/>
      <c r="D814" s="13">
        <v>0.22329687826943603</v>
      </c>
      <c r="E814" s="13" t="s">
        <v>745</v>
      </c>
      <c r="F814" s="13" t="s">
        <v>745</v>
      </c>
      <c r="G814" s="156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241</v>
      </c>
      <c r="C815" s="29"/>
      <c r="D815" s="13" t="s">
        <v>745</v>
      </c>
      <c r="E815" s="13" t="s">
        <v>745</v>
      </c>
      <c r="F815" s="13" t="s">
        <v>745</v>
      </c>
      <c r="G815" s="156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46" t="s">
        <v>242</v>
      </c>
      <c r="C816" s="47"/>
      <c r="D816" s="45">
        <v>0</v>
      </c>
      <c r="E816" s="45">
        <v>0.67</v>
      </c>
      <c r="F816" s="45">
        <v>0.84</v>
      </c>
      <c r="G816" s="156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1"/>
      <c r="C817" s="20"/>
      <c r="D817" s="20"/>
      <c r="E817" s="20"/>
      <c r="F817" s="20"/>
      <c r="BM817" s="55"/>
    </row>
    <row r="818" spans="1:65" ht="15">
      <c r="B818" s="8" t="s">
        <v>656</v>
      </c>
      <c r="BM818" s="28" t="s">
        <v>67</v>
      </c>
    </row>
    <row r="819" spans="1:65" ht="15">
      <c r="A819" s="25" t="s">
        <v>62</v>
      </c>
      <c r="B819" s="18" t="s">
        <v>114</v>
      </c>
      <c r="C819" s="15" t="s">
        <v>115</v>
      </c>
      <c r="D819" s="16" t="s">
        <v>234</v>
      </c>
      <c r="E819" s="17" t="s">
        <v>234</v>
      </c>
      <c r="F819" s="17" t="s">
        <v>234</v>
      </c>
      <c r="G819" s="17" t="s">
        <v>234</v>
      </c>
      <c r="H819" s="17" t="s">
        <v>234</v>
      </c>
      <c r="I819" s="17" t="s">
        <v>234</v>
      </c>
      <c r="J819" s="17" t="s">
        <v>234</v>
      </c>
      <c r="K819" s="17" t="s">
        <v>234</v>
      </c>
      <c r="L819" s="17" t="s">
        <v>234</v>
      </c>
      <c r="M819" s="17" t="s">
        <v>234</v>
      </c>
      <c r="N819" s="17" t="s">
        <v>234</v>
      </c>
      <c r="O819" s="17" t="s">
        <v>234</v>
      </c>
      <c r="P819" s="17" t="s">
        <v>234</v>
      </c>
      <c r="Q819" s="17" t="s">
        <v>234</v>
      </c>
      <c r="R819" s="17" t="s">
        <v>234</v>
      </c>
      <c r="S819" s="17" t="s">
        <v>234</v>
      </c>
      <c r="T819" s="156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235</v>
      </c>
      <c r="C820" s="9" t="s">
        <v>235</v>
      </c>
      <c r="D820" s="153" t="s">
        <v>246</v>
      </c>
      <c r="E820" s="155" t="s">
        <v>247</v>
      </c>
      <c r="F820" s="155" t="s">
        <v>248</v>
      </c>
      <c r="G820" s="155" t="s">
        <v>249</v>
      </c>
      <c r="H820" s="155" t="s">
        <v>250</v>
      </c>
      <c r="I820" s="155" t="s">
        <v>251</v>
      </c>
      <c r="J820" s="155" t="s">
        <v>252</v>
      </c>
      <c r="K820" s="155" t="s">
        <v>253</v>
      </c>
      <c r="L820" s="155" t="s">
        <v>254</v>
      </c>
      <c r="M820" s="155" t="s">
        <v>256</v>
      </c>
      <c r="N820" s="155" t="s">
        <v>259</v>
      </c>
      <c r="O820" s="155" t="s">
        <v>264</v>
      </c>
      <c r="P820" s="155" t="s">
        <v>267</v>
      </c>
      <c r="Q820" s="155" t="s">
        <v>269</v>
      </c>
      <c r="R820" s="155" t="s">
        <v>270</v>
      </c>
      <c r="S820" s="155" t="s">
        <v>271</v>
      </c>
      <c r="T820" s="156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1</v>
      </c>
    </row>
    <row r="821" spans="1:65">
      <c r="A821" s="30"/>
      <c r="B821" s="19"/>
      <c r="C821" s="9"/>
      <c r="D821" s="10" t="s">
        <v>337</v>
      </c>
      <c r="E821" s="11" t="s">
        <v>104</v>
      </c>
      <c r="F821" s="11" t="s">
        <v>104</v>
      </c>
      <c r="G821" s="11" t="s">
        <v>104</v>
      </c>
      <c r="H821" s="11" t="s">
        <v>104</v>
      </c>
      <c r="I821" s="11" t="s">
        <v>104</v>
      </c>
      <c r="J821" s="11" t="s">
        <v>104</v>
      </c>
      <c r="K821" s="11" t="s">
        <v>337</v>
      </c>
      <c r="L821" s="11" t="s">
        <v>104</v>
      </c>
      <c r="M821" s="11" t="s">
        <v>104</v>
      </c>
      <c r="N821" s="11" t="s">
        <v>104</v>
      </c>
      <c r="O821" s="11" t="s">
        <v>103</v>
      </c>
      <c r="P821" s="11" t="s">
        <v>104</v>
      </c>
      <c r="Q821" s="11" t="s">
        <v>104</v>
      </c>
      <c r="R821" s="11" t="s">
        <v>104</v>
      </c>
      <c r="S821" s="11" t="s">
        <v>104</v>
      </c>
      <c r="T821" s="156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</v>
      </c>
    </row>
    <row r="822" spans="1:65">
      <c r="A822" s="30"/>
      <c r="B822" s="19"/>
      <c r="C822" s="9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156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3</v>
      </c>
    </row>
    <row r="823" spans="1:65">
      <c r="A823" s="30"/>
      <c r="B823" s="18">
        <v>1</v>
      </c>
      <c r="C823" s="14">
        <v>1</v>
      </c>
      <c r="D823" s="22">
        <v>22.2</v>
      </c>
      <c r="E823" s="22" t="s">
        <v>344</v>
      </c>
      <c r="F823" s="151">
        <v>20.9</v>
      </c>
      <c r="G823" s="22">
        <v>22.81</v>
      </c>
      <c r="H823" s="22">
        <v>21.88</v>
      </c>
      <c r="I823" s="22">
        <v>22.72</v>
      </c>
      <c r="J823" s="22">
        <v>22.58</v>
      </c>
      <c r="K823" s="22">
        <v>22.1</v>
      </c>
      <c r="L823" s="22">
        <v>22.5</v>
      </c>
      <c r="M823" s="22">
        <v>22.7</v>
      </c>
      <c r="N823" s="151">
        <v>23.370318329830368</v>
      </c>
      <c r="O823" s="22">
        <v>22.5395</v>
      </c>
      <c r="P823" s="158">
        <v>21.1</v>
      </c>
      <c r="Q823" s="151">
        <v>23.2</v>
      </c>
      <c r="R823" s="151">
        <v>21.32</v>
      </c>
      <c r="S823" s="22">
        <v>22.7</v>
      </c>
      <c r="T823" s="156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>
        <v>1</v>
      </c>
      <c r="C824" s="9">
        <v>2</v>
      </c>
      <c r="D824" s="11">
        <v>22.4</v>
      </c>
      <c r="E824" s="11" t="s">
        <v>344</v>
      </c>
      <c r="F824" s="152">
        <v>21.22</v>
      </c>
      <c r="G824" s="11">
        <v>23.19</v>
      </c>
      <c r="H824" s="11">
        <v>22.11</v>
      </c>
      <c r="I824" s="11">
        <v>22.39</v>
      </c>
      <c r="J824" s="11">
        <v>22.72</v>
      </c>
      <c r="K824" s="11">
        <v>22.4</v>
      </c>
      <c r="L824" s="11">
        <v>22.3</v>
      </c>
      <c r="M824" s="11">
        <v>22</v>
      </c>
      <c r="N824" s="152">
        <v>23.735063486973072</v>
      </c>
      <c r="O824" s="11">
        <v>22.499199999999998</v>
      </c>
      <c r="P824" s="11">
        <v>22</v>
      </c>
      <c r="Q824" s="152">
        <v>23.4</v>
      </c>
      <c r="R824" s="152">
        <v>21.34</v>
      </c>
      <c r="S824" s="11">
        <v>22.5</v>
      </c>
      <c r="T824" s="156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e">
        <v>#N/A</v>
      </c>
    </row>
    <row r="825" spans="1:65">
      <c r="A825" s="30"/>
      <c r="B825" s="19">
        <v>1</v>
      </c>
      <c r="C825" s="9">
        <v>3</v>
      </c>
      <c r="D825" s="11">
        <v>22.5</v>
      </c>
      <c r="E825" s="11" t="s">
        <v>344</v>
      </c>
      <c r="F825" s="152">
        <v>21.22</v>
      </c>
      <c r="G825" s="11">
        <v>22.81</v>
      </c>
      <c r="H825" s="11">
        <v>22.39</v>
      </c>
      <c r="I825" s="11">
        <v>22.58</v>
      </c>
      <c r="J825" s="11">
        <v>23.19</v>
      </c>
      <c r="K825" s="11">
        <v>22.6</v>
      </c>
      <c r="L825" s="11">
        <v>22.4</v>
      </c>
      <c r="M825" s="11">
        <v>22.4</v>
      </c>
      <c r="N825" s="152">
        <v>23.524165797874101</v>
      </c>
      <c r="O825" s="11">
        <v>21.3095</v>
      </c>
      <c r="P825" s="11">
        <v>21.5</v>
      </c>
      <c r="Q825" s="152">
        <v>24</v>
      </c>
      <c r="R825" s="152">
        <v>21.19</v>
      </c>
      <c r="S825" s="11">
        <v>22.8</v>
      </c>
      <c r="T825" s="156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16</v>
      </c>
    </row>
    <row r="826" spans="1:65">
      <c r="A826" s="30"/>
      <c r="B826" s="19">
        <v>1</v>
      </c>
      <c r="C826" s="9">
        <v>4</v>
      </c>
      <c r="D826" s="11">
        <v>22.2</v>
      </c>
      <c r="E826" s="11" t="s">
        <v>344</v>
      </c>
      <c r="F826" s="152">
        <v>21.08</v>
      </c>
      <c r="G826" s="11">
        <v>22.39</v>
      </c>
      <c r="H826" s="11">
        <v>22.39</v>
      </c>
      <c r="I826" s="11">
        <v>22.81</v>
      </c>
      <c r="J826" s="11">
        <v>22.58</v>
      </c>
      <c r="K826" s="11">
        <v>22.3</v>
      </c>
      <c r="L826" s="11">
        <v>22.5</v>
      </c>
      <c r="M826" s="11">
        <v>21.9</v>
      </c>
      <c r="N826" s="152">
        <v>23.652978857172222</v>
      </c>
      <c r="O826" s="11">
        <v>22.775100000000002</v>
      </c>
      <c r="P826" s="11">
        <v>22.2</v>
      </c>
      <c r="Q826" s="152">
        <v>23.3</v>
      </c>
      <c r="R826" s="152">
        <v>21.09</v>
      </c>
      <c r="S826" s="11">
        <v>22.3</v>
      </c>
      <c r="T826" s="156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22.43972747671177</v>
      </c>
    </row>
    <row r="827" spans="1:65">
      <c r="A827" s="30"/>
      <c r="B827" s="19">
        <v>1</v>
      </c>
      <c r="C827" s="9">
        <v>5</v>
      </c>
      <c r="D827" s="11">
        <v>22.2</v>
      </c>
      <c r="E827" s="11" t="s">
        <v>344</v>
      </c>
      <c r="F827" s="152">
        <v>20.99</v>
      </c>
      <c r="G827" s="11">
        <v>22.81</v>
      </c>
      <c r="H827" s="11">
        <v>22.2</v>
      </c>
      <c r="I827" s="11">
        <v>22.58</v>
      </c>
      <c r="J827" s="11">
        <v>22.72</v>
      </c>
      <c r="K827" s="11">
        <v>22.6</v>
      </c>
      <c r="L827" s="11">
        <v>22.3</v>
      </c>
      <c r="M827" s="11">
        <v>22.8</v>
      </c>
      <c r="N827" s="152">
        <v>23.38135514667076</v>
      </c>
      <c r="O827" s="11">
        <v>22.9238</v>
      </c>
      <c r="P827" s="11">
        <v>22.3</v>
      </c>
      <c r="Q827" s="152">
        <v>23.4</v>
      </c>
      <c r="R827" s="152">
        <v>21.34</v>
      </c>
      <c r="S827" s="11">
        <v>22.9</v>
      </c>
      <c r="T827" s="156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155</v>
      </c>
    </row>
    <row r="828" spans="1:65">
      <c r="A828" s="30"/>
      <c r="B828" s="19">
        <v>1</v>
      </c>
      <c r="C828" s="9">
        <v>6</v>
      </c>
      <c r="D828" s="11">
        <v>22.6</v>
      </c>
      <c r="E828" s="11" t="s">
        <v>344</v>
      </c>
      <c r="F828" s="152">
        <v>21.08</v>
      </c>
      <c r="G828" s="11">
        <v>23.09</v>
      </c>
      <c r="H828" s="11">
        <v>22.11</v>
      </c>
      <c r="I828" s="11">
        <v>22.72</v>
      </c>
      <c r="J828" s="11">
        <v>22.81</v>
      </c>
      <c r="K828" s="11">
        <v>22.4</v>
      </c>
      <c r="L828" s="11">
        <v>22.2</v>
      </c>
      <c r="M828" s="11">
        <v>22.1</v>
      </c>
      <c r="N828" s="152">
        <v>23.492059390013139</v>
      </c>
      <c r="O828" s="11">
        <v>22.068899999999999</v>
      </c>
      <c r="P828" s="11">
        <v>22.1</v>
      </c>
      <c r="Q828" s="152">
        <v>23.2</v>
      </c>
      <c r="R828" s="152">
        <v>21.15</v>
      </c>
      <c r="S828" s="11">
        <v>22.4</v>
      </c>
      <c r="T828" s="156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20" t="s">
        <v>238</v>
      </c>
      <c r="C829" s="12"/>
      <c r="D829" s="23">
        <v>22.349999999999998</v>
      </c>
      <c r="E829" s="23" t="s">
        <v>745</v>
      </c>
      <c r="F829" s="23">
        <v>21.081666666666663</v>
      </c>
      <c r="G829" s="23">
        <v>22.849999999999998</v>
      </c>
      <c r="H829" s="23">
        <v>22.179999999999996</v>
      </c>
      <c r="I829" s="23">
        <v>22.633333333333336</v>
      </c>
      <c r="J829" s="23">
        <v>22.766666666666666</v>
      </c>
      <c r="K829" s="23">
        <v>22.400000000000002</v>
      </c>
      <c r="L829" s="23">
        <v>22.366666666666664</v>
      </c>
      <c r="M829" s="23">
        <v>22.316666666666666</v>
      </c>
      <c r="N829" s="23">
        <v>23.525990168088942</v>
      </c>
      <c r="O829" s="23">
        <v>22.352666666666664</v>
      </c>
      <c r="P829" s="23">
        <v>21.866666666666664</v>
      </c>
      <c r="Q829" s="23">
        <v>23.416666666666661</v>
      </c>
      <c r="R829" s="23">
        <v>21.238333333333333</v>
      </c>
      <c r="S829" s="23">
        <v>22.599999999999998</v>
      </c>
      <c r="T829" s="156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239</v>
      </c>
      <c r="C830" s="29"/>
      <c r="D830" s="11">
        <v>22.299999999999997</v>
      </c>
      <c r="E830" s="11" t="s">
        <v>745</v>
      </c>
      <c r="F830" s="11">
        <v>21.08</v>
      </c>
      <c r="G830" s="11">
        <v>22.81</v>
      </c>
      <c r="H830" s="11">
        <v>22.155000000000001</v>
      </c>
      <c r="I830" s="11">
        <v>22.65</v>
      </c>
      <c r="J830" s="11">
        <v>22.72</v>
      </c>
      <c r="K830" s="11">
        <v>22.4</v>
      </c>
      <c r="L830" s="11">
        <v>22.35</v>
      </c>
      <c r="M830" s="11">
        <v>22.25</v>
      </c>
      <c r="N830" s="11">
        <v>23.508112593943622</v>
      </c>
      <c r="O830" s="11">
        <v>22.519349999999999</v>
      </c>
      <c r="P830" s="11">
        <v>22.05</v>
      </c>
      <c r="Q830" s="11">
        <v>23.35</v>
      </c>
      <c r="R830" s="11">
        <v>21.255000000000003</v>
      </c>
      <c r="S830" s="11">
        <v>22.6</v>
      </c>
      <c r="T830" s="156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240</v>
      </c>
      <c r="C831" s="29"/>
      <c r="D831" s="24">
        <v>0.17606816861659078</v>
      </c>
      <c r="E831" s="24" t="s">
        <v>745</v>
      </c>
      <c r="F831" s="24">
        <v>0.12624051119457139</v>
      </c>
      <c r="G831" s="24">
        <v>0.27914154115788664</v>
      </c>
      <c r="H831" s="24">
        <v>0.19411336893681547</v>
      </c>
      <c r="I831" s="24">
        <v>0.14908610487455401</v>
      </c>
      <c r="J831" s="24">
        <v>0.225890829089335</v>
      </c>
      <c r="K831" s="24">
        <v>0.18973665961010283</v>
      </c>
      <c r="L831" s="24">
        <v>0.12110601416389963</v>
      </c>
      <c r="M831" s="24">
        <v>0.37638632635454061</v>
      </c>
      <c r="N831" s="24">
        <v>0.14570203601821535</v>
      </c>
      <c r="O831" s="24">
        <v>0.58817380651187379</v>
      </c>
      <c r="P831" s="24">
        <v>0.46761807778000458</v>
      </c>
      <c r="Q831" s="24">
        <v>0.29944392908634293</v>
      </c>
      <c r="R831" s="24">
        <v>0.10907184176801407</v>
      </c>
      <c r="S831" s="24">
        <v>0.2366431913239844</v>
      </c>
      <c r="T831" s="223"/>
      <c r="U831" s="224"/>
      <c r="V831" s="224"/>
      <c r="W831" s="224"/>
      <c r="X831" s="224"/>
      <c r="Y831" s="224"/>
      <c r="Z831" s="224"/>
      <c r="AA831" s="224"/>
      <c r="AB831" s="224"/>
      <c r="AC831" s="224"/>
      <c r="AD831" s="224"/>
      <c r="AE831" s="224"/>
      <c r="AF831" s="224"/>
      <c r="AG831" s="224"/>
      <c r="AH831" s="224"/>
      <c r="AI831" s="224"/>
      <c r="AJ831" s="224"/>
      <c r="AK831" s="224"/>
      <c r="AL831" s="224"/>
      <c r="AM831" s="224"/>
      <c r="AN831" s="224"/>
      <c r="AO831" s="224"/>
      <c r="AP831" s="224"/>
      <c r="AQ831" s="224"/>
      <c r="AR831" s="224"/>
      <c r="AS831" s="224"/>
      <c r="AT831" s="224"/>
      <c r="AU831" s="224"/>
      <c r="AV831" s="224"/>
      <c r="AW831" s="224"/>
      <c r="AX831" s="224"/>
      <c r="AY831" s="224"/>
      <c r="AZ831" s="224"/>
      <c r="BA831" s="224"/>
      <c r="BB831" s="224"/>
      <c r="BC831" s="224"/>
      <c r="BD831" s="224"/>
      <c r="BE831" s="224"/>
      <c r="BF831" s="224"/>
      <c r="BG831" s="224"/>
      <c r="BH831" s="224"/>
      <c r="BI831" s="224"/>
      <c r="BJ831" s="224"/>
      <c r="BK831" s="224"/>
      <c r="BL831" s="224"/>
      <c r="BM831" s="56"/>
    </row>
    <row r="832" spans="1:65">
      <c r="A832" s="30"/>
      <c r="B832" s="3" t="s">
        <v>87</v>
      </c>
      <c r="C832" s="29"/>
      <c r="D832" s="13">
        <v>7.8777704079011548E-3</v>
      </c>
      <c r="E832" s="13" t="s">
        <v>745</v>
      </c>
      <c r="F832" s="13">
        <v>5.9881656033475249E-3</v>
      </c>
      <c r="G832" s="13">
        <v>1.2216260006909702E-2</v>
      </c>
      <c r="H832" s="13">
        <v>8.7517298889456946E-3</v>
      </c>
      <c r="I832" s="13">
        <v>6.5870149429110743E-3</v>
      </c>
      <c r="J832" s="13">
        <v>9.9219983494583455E-3</v>
      </c>
      <c r="K832" s="13">
        <v>8.4703865897367333E-3</v>
      </c>
      <c r="L832" s="13">
        <v>5.4145758940640672E-3</v>
      </c>
      <c r="M832" s="13">
        <v>1.6865705437843492E-2</v>
      </c>
      <c r="N832" s="13">
        <v>6.1932371380418287E-3</v>
      </c>
      <c r="O832" s="13">
        <v>2.6313361858922447E-2</v>
      </c>
      <c r="P832" s="13">
        <v>2.138497306920753E-2</v>
      </c>
      <c r="Q832" s="13">
        <v>1.2787641099772654E-2</v>
      </c>
      <c r="R832" s="13">
        <v>5.1356121055331121E-3</v>
      </c>
      <c r="S832" s="13">
        <v>1.0470937669202851E-2</v>
      </c>
      <c r="T832" s="156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241</v>
      </c>
      <c r="C833" s="29"/>
      <c r="D833" s="13">
        <v>-3.9985992167191897E-3</v>
      </c>
      <c r="E833" s="13" t="s">
        <v>745</v>
      </c>
      <c r="F833" s="13">
        <v>-6.0520378933056063E-2</v>
      </c>
      <c r="G833" s="13">
        <v>1.828331131534533E-2</v>
      </c>
      <c r="H833" s="13">
        <v>-1.1574448797621151E-2</v>
      </c>
      <c r="I833" s="13">
        <v>8.6278167514508564E-3</v>
      </c>
      <c r="J833" s="13">
        <v>1.4569659560001114E-2</v>
      </c>
      <c r="K833" s="13">
        <v>-1.7704081635125934E-3</v>
      </c>
      <c r="L833" s="13">
        <v>-3.2558688656504353E-3</v>
      </c>
      <c r="M833" s="13">
        <v>-5.4840599188566985E-3</v>
      </c>
      <c r="N833" s="13">
        <v>4.8408016207171389E-2</v>
      </c>
      <c r="O833" s="13">
        <v>-3.8797623605482112E-3</v>
      </c>
      <c r="P833" s="13">
        <v>-2.5537779397714844E-2</v>
      </c>
      <c r="Q833" s="13">
        <v>4.3536143251684756E-2</v>
      </c>
      <c r="R833" s="13">
        <v>-5.3538713633009105E-2</v>
      </c>
      <c r="S833" s="13">
        <v>7.1423560493131255E-3</v>
      </c>
      <c r="T833" s="156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46" t="s">
        <v>242</v>
      </c>
      <c r="C834" s="47"/>
      <c r="D834" s="45">
        <v>0.04</v>
      </c>
      <c r="E834" s="45" t="s">
        <v>243</v>
      </c>
      <c r="F834" s="45">
        <v>3.25</v>
      </c>
      <c r="G834" s="45">
        <v>1.23</v>
      </c>
      <c r="H834" s="45">
        <v>0.47</v>
      </c>
      <c r="I834" s="45">
        <v>0.67</v>
      </c>
      <c r="J834" s="45">
        <v>1.01</v>
      </c>
      <c r="K834" s="45">
        <v>0.08</v>
      </c>
      <c r="L834" s="45">
        <v>0</v>
      </c>
      <c r="M834" s="45">
        <v>0.13</v>
      </c>
      <c r="N834" s="45">
        <v>2.93</v>
      </c>
      <c r="O834" s="45">
        <v>0.04</v>
      </c>
      <c r="P834" s="45">
        <v>1.27</v>
      </c>
      <c r="Q834" s="45">
        <v>2.66</v>
      </c>
      <c r="R834" s="45">
        <v>2.86</v>
      </c>
      <c r="S834" s="45">
        <v>0.59</v>
      </c>
      <c r="T834" s="156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1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BM835" s="55"/>
    </row>
    <row r="836" spans="1:65" ht="15">
      <c r="B836" s="8" t="s">
        <v>657</v>
      </c>
      <c r="BM836" s="28" t="s">
        <v>67</v>
      </c>
    </row>
    <row r="837" spans="1:65" ht="15">
      <c r="A837" s="25" t="s">
        <v>12</v>
      </c>
      <c r="B837" s="18" t="s">
        <v>114</v>
      </c>
      <c r="C837" s="15" t="s">
        <v>115</v>
      </c>
      <c r="D837" s="16" t="s">
        <v>234</v>
      </c>
      <c r="E837" s="17" t="s">
        <v>234</v>
      </c>
      <c r="F837" s="17" t="s">
        <v>234</v>
      </c>
      <c r="G837" s="17" t="s">
        <v>234</v>
      </c>
      <c r="H837" s="17" t="s">
        <v>234</v>
      </c>
      <c r="I837" s="17" t="s">
        <v>234</v>
      </c>
      <c r="J837" s="17" t="s">
        <v>234</v>
      </c>
      <c r="K837" s="17" t="s">
        <v>234</v>
      </c>
      <c r="L837" s="156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9" t="s">
        <v>235</v>
      </c>
      <c r="C838" s="9" t="s">
        <v>235</v>
      </c>
      <c r="D838" s="153" t="s">
        <v>246</v>
      </c>
      <c r="E838" s="155" t="s">
        <v>253</v>
      </c>
      <c r="F838" s="155" t="s">
        <v>254</v>
      </c>
      <c r="G838" s="155" t="s">
        <v>257</v>
      </c>
      <c r="H838" s="155" t="s">
        <v>263</v>
      </c>
      <c r="I838" s="155" t="s">
        <v>264</v>
      </c>
      <c r="J838" s="155" t="s">
        <v>266</v>
      </c>
      <c r="K838" s="155" t="s">
        <v>267</v>
      </c>
      <c r="L838" s="156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 t="s">
        <v>3</v>
      </c>
    </row>
    <row r="839" spans="1:65">
      <c r="A839" s="30"/>
      <c r="B839" s="19"/>
      <c r="C839" s="9"/>
      <c r="D839" s="10" t="s">
        <v>337</v>
      </c>
      <c r="E839" s="11" t="s">
        <v>337</v>
      </c>
      <c r="F839" s="11" t="s">
        <v>103</v>
      </c>
      <c r="G839" s="11" t="s">
        <v>337</v>
      </c>
      <c r="H839" s="11" t="s">
        <v>100</v>
      </c>
      <c r="I839" s="11" t="s">
        <v>103</v>
      </c>
      <c r="J839" s="11" t="s">
        <v>103</v>
      </c>
      <c r="K839" s="11" t="s">
        <v>103</v>
      </c>
      <c r="L839" s="156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2</v>
      </c>
    </row>
    <row r="840" spans="1:65">
      <c r="A840" s="30"/>
      <c r="B840" s="19"/>
      <c r="C840" s="9"/>
      <c r="D840" s="26"/>
      <c r="E840" s="26"/>
      <c r="F840" s="26"/>
      <c r="G840" s="26"/>
      <c r="H840" s="26"/>
      <c r="I840" s="26"/>
      <c r="J840" s="26"/>
      <c r="K840" s="26"/>
      <c r="L840" s="156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3</v>
      </c>
    </row>
    <row r="841" spans="1:65">
      <c r="A841" s="30"/>
      <c r="B841" s="18">
        <v>1</v>
      </c>
      <c r="C841" s="14">
        <v>1</v>
      </c>
      <c r="D841" s="22">
        <v>5.5</v>
      </c>
      <c r="E841" s="22">
        <v>5.2</v>
      </c>
      <c r="F841" s="22">
        <v>6.1</v>
      </c>
      <c r="G841" s="22">
        <v>5.7372181759861602</v>
      </c>
      <c r="H841" s="22">
        <v>6.2789999999999999</v>
      </c>
      <c r="I841" s="151">
        <v>7</v>
      </c>
      <c r="J841" s="22">
        <v>5.0679920000000003</v>
      </c>
      <c r="K841" s="22">
        <v>5.8</v>
      </c>
      <c r="L841" s="156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>
        <v>1</v>
      </c>
      <c r="C842" s="9">
        <v>2</v>
      </c>
      <c r="D842" s="11">
        <v>5.4</v>
      </c>
      <c r="E842" s="11">
        <v>5.4</v>
      </c>
      <c r="F842" s="11">
        <v>5.9</v>
      </c>
      <c r="G842" s="11">
        <v>5.7646136672010604</v>
      </c>
      <c r="H842" s="11">
        <v>6.3170000000000002</v>
      </c>
      <c r="I842" s="152">
        <v>5</v>
      </c>
      <c r="J842" s="11">
        <v>5.4874090000000004</v>
      </c>
      <c r="K842" s="11">
        <v>5.7</v>
      </c>
      <c r="L842" s="156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8</v>
      </c>
    </row>
    <row r="843" spans="1:65">
      <c r="A843" s="30"/>
      <c r="B843" s="19">
        <v>1</v>
      </c>
      <c r="C843" s="9">
        <v>3</v>
      </c>
      <c r="D843" s="11">
        <v>5.6</v>
      </c>
      <c r="E843" s="11">
        <v>5.5</v>
      </c>
      <c r="F843" s="11">
        <v>6</v>
      </c>
      <c r="G843" s="11">
        <v>5.8436759201273798</v>
      </c>
      <c r="H843" s="11">
        <v>6.3460000000000001</v>
      </c>
      <c r="I843" s="152">
        <v>6</v>
      </c>
      <c r="J843" s="11">
        <v>5.4635600000000002</v>
      </c>
      <c r="K843" s="11">
        <v>6</v>
      </c>
      <c r="L843" s="156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16</v>
      </c>
    </row>
    <row r="844" spans="1:65">
      <c r="A844" s="30"/>
      <c r="B844" s="19">
        <v>1</v>
      </c>
      <c r="C844" s="9">
        <v>4</v>
      </c>
      <c r="D844" s="157">
        <v>4.2</v>
      </c>
      <c r="E844" s="11">
        <v>5.6</v>
      </c>
      <c r="F844" s="11">
        <v>6.3</v>
      </c>
      <c r="G844" s="11">
        <v>5.6476864390338202</v>
      </c>
      <c r="H844" s="11">
        <v>6.3220000000000001</v>
      </c>
      <c r="I844" s="152">
        <v>5</v>
      </c>
      <c r="J844" s="11">
        <v>5.2564054999999996</v>
      </c>
      <c r="K844" s="11">
        <v>5.8</v>
      </c>
      <c r="L844" s="156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5.7197784756638912</v>
      </c>
    </row>
    <row r="845" spans="1:65">
      <c r="A845" s="30"/>
      <c r="B845" s="19">
        <v>1</v>
      </c>
      <c r="C845" s="9">
        <v>5</v>
      </c>
      <c r="D845" s="11">
        <v>4.9000000000000004</v>
      </c>
      <c r="E845" s="11">
        <v>5.4</v>
      </c>
      <c r="F845" s="11">
        <v>6.1</v>
      </c>
      <c r="G845" s="11">
        <v>5.8133445180374004</v>
      </c>
      <c r="H845" s="11">
        <v>6.3380000000000001</v>
      </c>
      <c r="I845" s="152">
        <v>6</v>
      </c>
      <c r="J845" s="11">
        <v>5.5279929999999995</v>
      </c>
      <c r="K845" s="11">
        <v>6</v>
      </c>
      <c r="L845" s="156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156</v>
      </c>
    </row>
    <row r="846" spans="1:65">
      <c r="A846" s="30"/>
      <c r="B846" s="19">
        <v>1</v>
      </c>
      <c r="C846" s="9">
        <v>6</v>
      </c>
      <c r="D846" s="11">
        <v>4.9000000000000004</v>
      </c>
      <c r="E846" s="11">
        <v>5.5</v>
      </c>
      <c r="F846" s="157">
        <v>5.3</v>
      </c>
      <c r="G846" s="11">
        <v>5.58922975749761</v>
      </c>
      <c r="H846" s="11">
        <v>6.31</v>
      </c>
      <c r="I846" s="152">
        <v>5</v>
      </c>
      <c r="J846" s="11">
        <v>5.2795679999999994</v>
      </c>
      <c r="K846" s="11">
        <v>5.9</v>
      </c>
      <c r="L846" s="156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20" t="s">
        <v>238</v>
      </c>
      <c r="C847" s="12"/>
      <c r="D847" s="23">
        <v>5.083333333333333</v>
      </c>
      <c r="E847" s="23">
        <v>5.4333333333333336</v>
      </c>
      <c r="F847" s="23">
        <v>5.9499999999999993</v>
      </c>
      <c r="G847" s="23">
        <v>5.7326280796472382</v>
      </c>
      <c r="H847" s="23">
        <v>6.3186666666666662</v>
      </c>
      <c r="I847" s="23">
        <v>5.666666666666667</v>
      </c>
      <c r="J847" s="23">
        <v>5.3471545833333325</v>
      </c>
      <c r="K847" s="23">
        <v>5.8666666666666671</v>
      </c>
      <c r="L847" s="156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239</v>
      </c>
      <c r="C848" s="29"/>
      <c r="D848" s="11">
        <v>5.15</v>
      </c>
      <c r="E848" s="11">
        <v>5.45</v>
      </c>
      <c r="F848" s="11">
        <v>6.05</v>
      </c>
      <c r="G848" s="11">
        <v>5.7509159215936103</v>
      </c>
      <c r="H848" s="11">
        <v>6.3194999999999997</v>
      </c>
      <c r="I848" s="11">
        <v>5.5</v>
      </c>
      <c r="J848" s="11">
        <v>5.3715639999999993</v>
      </c>
      <c r="K848" s="11">
        <v>5.85</v>
      </c>
      <c r="L848" s="156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240</v>
      </c>
      <c r="C849" s="29"/>
      <c r="D849" s="24">
        <v>0.5269408568963565</v>
      </c>
      <c r="E849" s="24">
        <v>0.13662601021279447</v>
      </c>
      <c r="F849" s="24">
        <v>0.34496376621320674</v>
      </c>
      <c r="G849" s="24">
        <v>9.7641255832447441E-2</v>
      </c>
      <c r="H849" s="24">
        <v>2.3593784492248606E-2</v>
      </c>
      <c r="I849" s="24">
        <v>0.81649658092772714</v>
      </c>
      <c r="J849" s="24">
        <v>0.17700799172478532</v>
      </c>
      <c r="K849" s="24">
        <v>0.12110601416389968</v>
      </c>
      <c r="L849" s="223"/>
      <c r="M849" s="224"/>
      <c r="N849" s="224"/>
      <c r="O849" s="224"/>
      <c r="P849" s="224"/>
      <c r="Q849" s="224"/>
      <c r="R849" s="224"/>
      <c r="S849" s="224"/>
      <c r="T849" s="224"/>
      <c r="U849" s="224"/>
      <c r="V849" s="224"/>
      <c r="W849" s="224"/>
      <c r="X849" s="224"/>
      <c r="Y849" s="224"/>
      <c r="Z849" s="224"/>
      <c r="AA849" s="224"/>
      <c r="AB849" s="224"/>
      <c r="AC849" s="224"/>
      <c r="AD849" s="224"/>
      <c r="AE849" s="224"/>
      <c r="AF849" s="224"/>
      <c r="AG849" s="224"/>
      <c r="AH849" s="224"/>
      <c r="AI849" s="224"/>
      <c r="AJ849" s="224"/>
      <c r="AK849" s="224"/>
      <c r="AL849" s="224"/>
      <c r="AM849" s="224"/>
      <c r="AN849" s="224"/>
      <c r="AO849" s="224"/>
      <c r="AP849" s="224"/>
      <c r="AQ849" s="224"/>
      <c r="AR849" s="224"/>
      <c r="AS849" s="224"/>
      <c r="AT849" s="224"/>
      <c r="AU849" s="224"/>
      <c r="AV849" s="224"/>
      <c r="AW849" s="224"/>
      <c r="AX849" s="224"/>
      <c r="AY849" s="224"/>
      <c r="AZ849" s="224"/>
      <c r="BA849" s="224"/>
      <c r="BB849" s="224"/>
      <c r="BC849" s="224"/>
      <c r="BD849" s="224"/>
      <c r="BE849" s="224"/>
      <c r="BF849" s="224"/>
      <c r="BG849" s="224"/>
      <c r="BH849" s="224"/>
      <c r="BI849" s="224"/>
      <c r="BJ849" s="224"/>
      <c r="BK849" s="224"/>
      <c r="BL849" s="224"/>
      <c r="BM849" s="56"/>
    </row>
    <row r="850" spans="1:65">
      <c r="A850" s="30"/>
      <c r="B850" s="3" t="s">
        <v>87</v>
      </c>
      <c r="C850" s="29"/>
      <c r="D850" s="13">
        <v>0.10366049643862751</v>
      </c>
      <c r="E850" s="13">
        <v>2.5145891450207569E-2</v>
      </c>
      <c r="F850" s="13">
        <v>5.7977103565244839E-2</v>
      </c>
      <c r="G850" s="13">
        <v>1.7032546761424627E-2</v>
      </c>
      <c r="H850" s="13">
        <v>3.7339815085854519E-3</v>
      </c>
      <c r="I850" s="13">
        <v>0.14408763192842242</v>
      </c>
      <c r="J850" s="13">
        <v>3.3103211991758301E-2</v>
      </c>
      <c r="K850" s="13">
        <v>2.0643070596119261E-2</v>
      </c>
      <c r="L850" s="156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241</v>
      </c>
      <c r="C851" s="29"/>
      <c r="D851" s="13">
        <v>-0.11127094257906311</v>
      </c>
      <c r="E851" s="13">
        <v>-5.007976157631E-2</v>
      </c>
      <c r="F851" s="13">
        <v>4.0250077046801502E-2</v>
      </c>
      <c r="G851" s="13">
        <v>2.2465212661677558E-3</v>
      </c>
      <c r="H851" s="13">
        <v>0.10470478770303471</v>
      </c>
      <c r="I851" s="13">
        <v>-9.2856409078080349E-3</v>
      </c>
      <c r="J851" s="13">
        <v>-6.5146560118713115E-2</v>
      </c>
      <c r="K851" s="13">
        <v>2.5680748236622364E-2</v>
      </c>
      <c r="L851" s="156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46" t="s">
        <v>242</v>
      </c>
      <c r="C852" s="47"/>
      <c r="D852" s="45">
        <v>1.46</v>
      </c>
      <c r="E852" s="45">
        <v>0.67</v>
      </c>
      <c r="F852" s="45">
        <v>0.49</v>
      </c>
      <c r="G852" s="45">
        <v>0</v>
      </c>
      <c r="H852" s="45">
        <v>1.32</v>
      </c>
      <c r="I852" s="45" t="s">
        <v>243</v>
      </c>
      <c r="J852" s="45">
        <v>0.87</v>
      </c>
      <c r="K852" s="45">
        <v>0.3</v>
      </c>
      <c r="L852" s="156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B853" s="31" t="s">
        <v>342</v>
      </c>
      <c r="C853" s="20"/>
      <c r="D853" s="20"/>
      <c r="E853" s="20"/>
      <c r="F853" s="20"/>
      <c r="G853" s="20"/>
      <c r="H853" s="20"/>
      <c r="I853" s="20"/>
      <c r="J853" s="20"/>
      <c r="K853" s="20"/>
      <c r="BM853" s="55"/>
    </row>
    <row r="854" spans="1:65">
      <c r="BM854" s="55"/>
    </row>
    <row r="855" spans="1:65" ht="15">
      <c r="B855" s="8" t="s">
        <v>658</v>
      </c>
      <c r="BM855" s="28" t="s">
        <v>279</v>
      </c>
    </row>
    <row r="856" spans="1:65" ht="15">
      <c r="A856" s="25" t="s">
        <v>15</v>
      </c>
      <c r="B856" s="18" t="s">
        <v>114</v>
      </c>
      <c r="C856" s="15" t="s">
        <v>115</v>
      </c>
      <c r="D856" s="16" t="s">
        <v>234</v>
      </c>
      <c r="E856" s="17" t="s">
        <v>234</v>
      </c>
      <c r="F856" s="17" t="s">
        <v>234</v>
      </c>
      <c r="G856" s="17" t="s">
        <v>234</v>
      </c>
      <c r="H856" s="17" t="s">
        <v>234</v>
      </c>
      <c r="I856" s="17" t="s">
        <v>234</v>
      </c>
      <c r="J856" s="17" t="s">
        <v>234</v>
      </c>
      <c r="K856" s="17" t="s">
        <v>234</v>
      </c>
      <c r="L856" s="17" t="s">
        <v>234</v>
      </c>
      <c r="M856" s="17" t="s">
        <v>234</v>
      </c>
      <c r="N856" s="17" t="s">
        <v>234</v>
      </c>
      <c r="O856" s="17" t="s">
        <v>234</v>
      </c>
      <c r="P856" s="17" t="s">
        <v>234</v>
      </c>
      <c r="Q856" s="156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235</v>
      </c>
      <c r="C857" s="9" t="s">
        <v>235</v>
      </c>
      <c r="D857" s="153" t="s">
        <v>246</v>
      </c>
      <c r="E857" s="155" t="s">
        <v>247</v>
      </c>
      <c r="F857" s="155" t="s">
        <v>253</v>
      </c>
      <c r="G857" s="155" t="s">
        <v>254</v>
      </c>
      <c r="H857" s="155" t="s">
        <v>255</v>
      </c>
      <c r="I857" s="155" t="s">
        <v>257</v>
      </c>
      <c r="J857" s="155" t="s">
        <v>259</v>
      </c>
      <c r="K857" s="155" t="s">
        <v>260</v>
      </c>
      <c r="L857" s="155" t="s">
        <v>264</v>
      </c>
      <c r="M857" s="155" t="s">
        <v>267</v>
      </c>
      <c r="N857" s="155" t="s">
        <v>269</v>
      </c>
      <c r="O857" s="155" t="s">
        <v>270</v>
      </c>
      <c r="P857" s="155" t="s">
        <v>271</v>
      </c>
      <c r="Q857" s="156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337</v>
      </c>
      <c r="E858" s="11" t="s">
        <v>104</v>
      </c>
      <c r="F858" s="11" t="s">
        <v>337</v>
      </c>
      <c r="G858" s="11" t="s">
        <v>103</v>
      </c>
      <c r="H858" s="11" t="s">
        <v>104</v>
      </c>
      <c r="I858" s="11" t="s">
        <v>337</v>
      </c>
      <c r="J858" s="11" t="s">
        <v>103</v>
      </c>
      <c r="K858" s="11" t="s">
        <v>104</v>
      </c>
      <c r="L858" s="11" t="s">
        <v>103</v>
      </c>
      <c r="M858" s="11" t="s">
        <v>103</v>
      </c>
      <c r="N858" s="11" t="s">
        <v>104</v>
      </c>
      <c r="O858" s="11" t="s">
        <v>104</v>
      </c>
      <c r="P858" s="11" t="s">
        <v>104</v>
      </c>
      <c r="Q858" s="156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</v>
      </c>
    </row>
    <row r="859" spans="1:65">
      <c r="A859" s="30"/>
      <c r="B859" s="19"/>
      <c r="C859" s="9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156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8">
        <v>1</v>
      </c>
      <c r="C860" s="14">
        <v>1</v>
      </c>
      <c r="D860" s="22">
        <v>5.7</v>
      </c>
      <c r="E860" s="158">
        <v>300</v>
      </c>
      <c r="F860" s="22">
        <v>7</v>
      </c>
      <c r="G860" s="22">
        <v>7</v>
      </c>
      <c r="H860" s="151" t="s">
        <v>106</v>
      </c>
      <c r="I860" s="22">
        <v>4.0638734112757104</v>
      </c>
      <c r="J860" s="151" t="s">
        <v>96</v>
      </c>
      <c r="K860" s="151" t="s">
        <v>109</v>
      </c>
      <c r="L860" s="22" t="s">
        <v>243</v>
      </c>
      <c r="M860" s="22">
        <v>5</v>
      </c>
      <c r="N860" s="151" t="s">
        <v>106</v>
      </c>
      <c r="O860" s="151" t="s">
        <v>106</v>
      </c>
      <c r="P860" s="151" t="s">
        <v>96</v>
      </c>
      <c r="Q860" s="156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>
        <v>1</v>
      </c>
      <c r="C861" s="9">
        <v>2</v>
      </c>
      <c r="D861" s="157">
        <v>19.600000000000001</v>
      </c>
      <c r="E861" s="152" t="s">
        <v>96</v>
      </c>
      <c r="F861" s="11">
        <v>7</v>
      </c>
      <c r="G861" s="11">
        <v>7</v>
      </c>
      <c r="H861" s="152" t="s">
        <v>106</v>
      </c>
      <c r="I861" s="11">
        <v>4.4950373120606111</v>
      </c>
      <c r="J861" s="152" t="s">
        <v>96</v>
      </c>
      <c r="K861" s="152" t="s">
        <v>109</v>
      </c>
      <c r="L861" s="11" t="s">
        <v>243</v>
      </c>
      <c r="M861" s="11">
        <v>5</v>
      </c>
      <c r="N861" s="152" t="s">
        <v>106</v>
      </c>
      <c r="O861" s="152" t="s">
        <v>106</v>
      </c>
      <c r="P861" s="152" t="s">
        <v>96</v>
      </c>
      <c r="Q861" s="15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12</v>
      </c>
    </row>
    <row r="862" spans="1:65">
      <c r="A862" s="30"/>
      <c r="B862" s="19">
        <v>1</v>
      </c>
      <c r="C862" s="9">
        <v>3</v>
      </c>
      <c r="D862" s="11">
        <v>14.1</v>
      </c>
      <c r="E862" s="152" t="s">
        <v>96</v>
      </c>
      <c r="F862" s="11">
        <v>7</v>
      </c>
      <c r="G862" s="11">
        <v>7</v>
      </c>
      <c r="H862" s="152" t="s">
        <v>106</v>
      </c>
      <c r="I862" s="11">
        <v>4.1987279584675132</v>
      </c>
      <c r="J862" s="152" t="s">
        <v>96</v>
      </c>
      <c r="K862" s="152" t="s">
        <v>109</v>
      </c>
      <c r="L862" s="11" t="s">
        <v>243</v>
      </c>
      <c r="M862" s="11">
        <v>5</v>
      </c>
      <c r="N862" s="152" t="s">
        <v>106</v>
      </c>
      <c r="O862" s="152" t="s">
        <v>106</v>
      </c>
      <c r="P862" s="152" t="s">
        <v>96</v>
      </c>
      <c r="Q862" s="15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16</v>
      </c>
    </row>
    <row r="863" spans="1:65">
      <c r="A863" s="30"/>
      <c r="B863" s="19">
        <v>1</v>
      </c>
      <c r="C863" s="9">
        <v>4</v>
      </c>
      <c r="D863" s="11">
        <v>8.9</v>
      </c>
      <c r="E863" s="152" t="s">
        <v>96</v>
      </c>
      <c r="F863" s="11">
        <v>7</v>
      </c>
      <c r="G863" s="11">
        <v>7</v>
      </c>
      <c r="H863" s="152" t="s">
        <v>106</v>
      </c>
      <c r="I863" s="11">
        <v>4.0982297612596739</v>
      </c>
      <c r="J863" s="152" t="s">
        <v>96</v>
      </c>
      <c r="K863" s="152" t="s">
        <v>109</v>
      </c>
      <c r="L863" s="11" t="s">
        <v>243</v>
      </c>
      <c r="M863" s="11">
        <v>6</v>
      </c>
      <c r="N863" s="152" t="s">
        <v>106</v>
      </c>
      <c r="O863" s="152" t="s">
        <v>106</v>
      </c>
      <c r="P863" s="152" t="s">
        <v>96</v>
      </c>
      <c r="Q863" s="15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6.9382036556445899</v>
      </c>
    </row>
    <row r="864" spans="1:65">
      <c r="A864" s="30"/>
      <c r="B864" s="19">
        <v>1</v>
      </c>
      <c r="C864" s="9">
        <v>5</v>
      </c>
      <c r="D864" s="11">
        <v>13.1</v>
      </c>
      <c r="E864" s="152" t="s">
        <v>96</v>
      </c>
      <c r="F864" s="11">
        <v>7</v>
      </c>
      <c r="G864" s="11">
        <v>6</v>
      </c>
      <c r="H864" s="152" t="s">
        <v>106</v>
      </c>
      <c r="I864" s="11">
        <v>3.4824505819164928</v>
      </c>
      <c r="J864" s="152" t="s">
        <v>96</v>
      </c>
      <c r="K864" s="152" t="s">
        <v>109</v>
      </c>
      <c r="L864" s="11" t="s">
        <v>243</v>
      </c>
      <c r="M864" s="11">
        <v>6</v>
      </c>
      <c r="N864" s="152" t="s">
        <v>106</v>
      </c>
      <c r="O864" s="152" t="s">
        <v>106</v>
      </c>
      <c r="P864" s="152" t="s">
        <v>96</v>
      </c>
      <c r="Q864" s="156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18</v>
      </c>
    </row>
    <row r="865" spans="1:65">
      <c r="A865" s="30"/>
      <c r="B865" s="19">
        <v>1</v>
      </c>
      <c r="C865" s="9">
        <v>6</v>
      </c>
      <c r="D865" s="11">
        <v>16.2</v>
      </c>
      <c r="E865" s="152" t="s">
        <v>96</v>
      </c>
      <c r="F865" s="11">
        <v>7</v>
      </c>
      <c r="G865" s="11">
        <v>6</v>
      </c>
      <c r="H865" s="152" t="s">
        <v>106</v>
      </c>
      <c r="I865" s="11">
        <v>3.207790644357591</v>
      </c>
      <c r="J865" s="152" t="s">
        <v>96</v>
      </c>
      <c r="K865" s="152" t="s">
        <v>109</v>
      </c>
      <c r="L865" s="11" t="s">
        <v>243</v>
      </c>
      <c r="M865" s="11">
        <v>6</v>
      </c>
      <c r="N865" s="152" t="s">
        <v>106</v>
      </c>
      <c r="O865" s="152" t="s">
        <v>106</v>
      </c>
      <c r="P865" s="152" t="s">
        <v>96</v>
      </c>
      <c r="Q865" s="156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20" t="s">
        <v>238</v>
      </c>
      <c r="C866" s="12"/>
      <c r="D866" s="23">
        <v>12.933333333333332</v>
      </c>
      <c r="E866" s="23">
        <v>300</v>
      </c>
      <c r="F866" s="23">
        <v>7</v>
      </c>
      <c r="G866" s="23">
        <v>6.666666666666667</v>
      </c>
      <c r="H866" s="23" t="s">
        <v>745</v>
      </c>
      <c r="I866" s="23">
        <v>3.9243516115562649</v>
      </c>
      <c r="J866" s="23" t="s">
        <v>745</v>
      </c>
      <c r="K866" s="23" t="s">
        <v>745</v>
      </c>
      <c r="L866" s="23" t="s">
        <v>745</v>
      </c>
      <c r="M866" s="23">
        <v>5.5</v>
      </c>
      <c r="N866" s="23" t="s">
        <v>745</v>
      </c>
      <c r="O866" s="23" t="s">
        <v>745</v>
      </c>
      <c r="P866" s="23" t="s">
        <v>745</v>
      </c>
      <c r="Q866" s="156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239</v>
      </c>
      <c r="C867" s="29"/>
      <c r="D867" s="11">
        <v>13.6</v>
      </c>
      <c r="E867" s="11">
        <v>300</v>
      </c>
      <c r="F867" s="11">
        <v>7</v>
      </c>
      <c r="G867" s="11">
        <v>7</v>
      </c>
      <c r="H867" s="11" t="s">
        <v>745</v>
      </c>
      <c r="I867" s="11">
        <v>4.0810515862676926</v>
      </c>
      <c r="J867" s="11" t="s">
        <v>745</v>
      </c>
      <c r="K867" s="11" t="s">
        <v>745</v>
      </c>
      <c r="L867" s="11" t="s">
        <v>745</v>
      </c>
      <c r="M867" s="11">
        <v>5.5</v>
      </c>
      <c r="N867" s="11" t="s">
        <v>745</v>
      </c>
      <c r="O867" s="11" t="s">
        <v>745</v>
      </c>
      <c r="P867" s="11" t="s">
        <v>745</v>
      </c>
      <c r="Q867" s="156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240</v>
      </c>
      <c r="C868" s="29"/>
      <c r="D868" s="24">
        <v>5.00186631835225</v>
      </c>
      <c r="E868" s="24" t="s">
        <v>745</v>
      </c>
      <c r="F868" s="24">
        <v>0</v>
      </c>
      <c r="G868" s="24">
        <v>0.51639777949432231</v>
      </c>
      <c r="H868" s="24" t="s">
        <v>745</v>
      </c>
      <c r="I868" s="24">
        <v>0.48153933001472721</v>
      </c>
      <c r="J868" s="24" t="s">
        <v>745</v>
      </c>
      <c r="K868" s="24" t="s">
        <v>745</v>
      </c>
      <c r="L868" s="24" t="s">
        <v>745</v>
      </c>
      <c r="M868" s="24">
        <v>0.54772255750516607</v>
      </c>
      <c r="N868" s="24" t="s">
        <v>745</v>
      </c>
      <c r="O868" s="24" t="s">
        <v>745</v>
      </c>
      <c r="P868" s="24" t="s">
        <v>745</v>
      </c>
      <c r="Q868" s="156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87</v>
      </c>
      <c r="C869" s="29"/>
      <c r="D869" s="13">
        <v>0.38674224110971012</v>
      </c>
      <c r="E869" s="13" t="s">
        <v>745</v>
      </c>
      <c r="F869" s="13">
        <v>0</v>
      </c>
      <c r="G869" s="13">
        <v>7.7459666924148338E-2</v>
      </c>
      <c r="H869" s="13" t="s">
        <v>745</v>
      </c>
      <c r="I869" s="13">
        <v>0.12270544988800457</v>
      </c>
      <c r="J869" s="13" t="s">
        <v>745</v>
      </c>
      <c r="K869" s="13" t="s">
        <v>745</v>
      </c>
      <c r="L869" s="13" t="s">
        <v>745</v>
      </c>
      <c r="M869" s="13">
        <v>9.9585919546393828E-2</v>
      </c>
      <c r="N869" s="13" t="s">
        <v>745</v>
      </c>
      <c r="O869" s="13" t="s">
        <v>745</v>
      </c>
      <c r="P869" s="13" t="s">
        <v>745</v>
      </c>
      <c r="Q869" s="156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241</v>
      </c>
      <c r="C870" s="29"/>
      <c r="D870" s="13">
        <v>0.86407519514238995</v>
      </c>
      <c r="E870" s="13">
        <v>42.238857619282243</v>
      </c>
      <c r="F870" s="13">
        <v>8.9066777832524924E-3</v>
      </c>
      <c r="G870" s="13">
        <v>-3.9136497349283372E-2</v>
      </c>
      <c r="H870" s="13" t="s">
        <v>745</v>
      </c>
      <c r="I870" s="13">
        <v>-0.43438506473305949</v>
      </c>
      <c r="J870" s="13" t="s">
        <v>745</v>
      </c>
      <c r="K870" s="13" t="s">
        <v>745</v>
      </c>
      <c r="L870" s="13" t="s">
        <v>745</v>
      </c>
      <c r="M870" s="13">
        <v>-0.20728761031315879</v>
      </c>
      <c r="N870" s="13" t="s">
        <v>745</v>
      </c>
      <c r="O870" s="13" t="s">
        <v>745</v>
      </c>
      <c r="P870" s="13" t="s">
        <v>745</v>
      </c>
      <c r="Q870" s="156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46" t="s">
        <v>242</v>
      </c>
      <c r="C871" s="47"/>
      <c r="D871" s="45">
        <v>0.32</v>
      </c>
      <c r="E871" s="45">
        <v>3.81</v>
      </c>
      <c r="F871" s="45">
        <v>0.63</v>
      </c>
      <c r="G871" s="45">
        <v>0.64</v>
      </c>
      <c r="H871" s="45">
        <v>0.32</v>
      </c>
      <c r="I871" s="45">
        <v>0.79</v>
      </c>
      <c r="J871" s="45">
        <v>1.62</v>
      </c>
      <c r="K871" s="45">
        <v>0.86</v>
      </c>
      <c r="L871" s="45" t="s">
        <v>243</v>
      </c>
      <c r="M871" s="45">
        <v>0.7</v>
      </c>
      <c r="N871" s="45">
        <v>0.32</v>
      </c>
      <c r="O871" s="45">
        <v>0.32</v>
      </c>
      <c r="P871" s="45">
        <v>1.62</v>
      </c>
      <c r="Q871" s="156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1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BM872" s="55"/>
    </row>
    <row r="873" spans="1:65" ht="15">
      <c r="B873" s="8" t="s">
        <v>659</v>
      </c>
      <c r="BM873" s="28" t="s">
        <v>67</v>
      </c>
    </row>
    <row r="874" spans="1:65" ht="15">
      <c r="A874" s="25" t="s">
        <v>18</v>
      </c>
      <c r="B874" s="18" t="s">
        <v>114</v>
      </c>
      <c r="C874" s="15" t="s">
        <v>115</v>
      </c>
      <c r="D874" s="16" t="s">
        <v>234</v>
      </c>
      <c r="E874" s="17" t="s">
        <v>234</v>
      </c>
      <c r="F874" s="17" t="s">
        <v>234</v>
      </c>
      <c r="G874" s="17" t="s">
        <v>234</v>
      </c>
      <c r="H874" s="17" t="s">
        <v>234</v>
      </c>
      <c r="I874" s="17" t="s">
        <v>234</v>
      </c>
      <c r="J874" s="17" t="s">
        <v>234</v>
      </c>
      <c r="K874" s="17" t="s">
        <v>234</v>
      </c>
      <c r="L874" s="17" t="s">
        <v>234</v>
      </c>
      <c r="M874" s="17" t="s">
        <v>234</v>
      </c>
      <c r="N874" s="17" t="s">
        <v>234</v>
      </c>
      <c r="O874" s="17" t="s">
        <v>234</v>
      </c>
      <c r="P874" s="17" t="s">
        <v>234</v>
      </c>
      <c r="Q874" s="17" t="s">
        <v>234</v>
      </c>
      <c r="R874" s="156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235</v>
      </c>
      <c r="C875" s="9" t="s">
        <v>235</v>
      </c>
      <c r="D875" s="153" t="s">
        <v>245</v>
      </c>
      <c r="E875" s="155" t="s">
        <v>246</v>
      </c>
      <c r="F875" s="155" t="s">
        <v>247</v>
      </c>
      <c r="G875" s="155" t="s">
        <v>253</v>
      </c>
      <c r="H875" s="155" t="s">
        <v>254</v>
      </c>
      <c r="I875" s="155" t="s">
        <v>257</v>
      </c>
      <c r="J875" s="155" t="s">
        <v>259</v>
      </c>
      <c r="K875" s="155" t="s">
        <v>260</v>
      </c>
      <c r="L875" s="155" t="s">
        <v>261</v>
      </c>
      <c r="M875" s="155" t="s">
        <v>264</v>
      </c>
      <c r="N875" s="155" t="s">
        <v>266</v>
      </c>
      <c r="O875" s="155" t="s">
        <v>267</v>
      </c>
      <c r="P875" s="155" t="s">
        <v>269</v>
      </c>
      <c r="Q875" s="155" t="s">
        <v>270</v>
      </c>
      <c r="R875" s="156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337</v>
      </c>
      <c r="E876" s="11" t="s">
        <v>337</v>
      </c>
      <c r="F876" s="11" t="s">
        <v>104</v>
      </c>
      <c r="G876" s="11" t="s">
        <v>337</v>
      </c>
      <c r="H876" s="11" t="s">
        <v>103</v>
      </c>
      <c r="I876" s="11" t="s">
        <v>337</v>
      </c>
      <c r="J876" s="11" t="s">
        <v>103</v>
      </c>
      <c r="K876" s="11" t="s">
        <v>104</v>
      </c>
      <c r="L876" s="11" t="s">
        <v>337</v>
      </c>
      <c r="M876" s="11" t="s">
        <v>103</v>
      </c>
      <c r="N876" s="11" t="s">
        <v>104</v>
      </c>
      <c r="O876" s="11" t="s">
        <v>104</v>
      </c>
      <c r="P876" s="11" t="s">
        <v>104</v>
      </c>
      <c r="Q876" s="11" t="s">
        <v>104</v>
      </c>
      <c r="R876" s="156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0</v>
      </c>
    </row>
    <row r="877" spans="1:65">
      <c r="A877" s="30"/>
      <c r="B877" s="19"/>
      <c r="C877" s="9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156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0</v>
      </c>
    </row>
    <row r="878" spans="1:65">
      <c r="A878" s="30"/>
      <c r="B878" s="18">
        <v>1</v>
      </c>
      <c r="C878" s="14">
        <v>1</v>
      </c>
      <c r="D878" s="231">
        <v>112</v>
      </c>
      <c r="E878" s="231">
        <v>115</v>
      </c>
      <c r="F878" s="231">
        <v>109</v>
      </c>
      <c r="G878" s="231">
        <v>113</v>
      </c>
      <c r="H878" s="231">
        <v>122</v>
      </c>
      <c r="I878" s="231">
        <v>121.031460909014</v>
      </c>
      <c r="J878" s="231">
        <v>118.23405087149138</v>
      </c>
      <c r="K878" s="231">
        <v>101</v>
      </c>
      <c r="L878" s="232">
        <v>128</v>
      </c>
      <c r="M878" s="231">
        <v>112</v>
      </c>
      <c r="N878" s="232">
        <v>139.25200000000001</v>
      </c>
      <c r="O878" s="231">
        <v>109</v>
      </c>
      <c r="P878" s="231">
        <v>110</v>
      </c>
      <c r="Q878" s="231">
        <v>109.99999999999999</v>
      </c>
      <c r="R878" s="233"/>
      <c r="S878" s="234"/>
      <c r="T878" s="234"/>
      <c r="U878" s="234"/>
      <c r="V878" s="234"/>
      <c r="W878" s="234"/>
      <c r="X878" s="234"/>
      <c r="Y878" s="234"/>
      <c r="Z878" s="234"/>
      <c r="AA878" s="234"/>
      <c r="AB878" s="234"/>
      <c r="AC878" s="234"/>
      <c r="AD878" s="234"/>
      <c r="AE878" s="234"/>
      <c r="AF878" s="234"/>
      <c r="AG878" s="234"/>
      <c r="AH878" s="234"/>
      <c r="AI878" s="234"/>
      <c r="AJ878" s="234"/>
      <c r="AK878" s="234"/>
      <c r="AL878" s="234"/>
      <c r="AM878" s="234"/>
      <c r="AN878" s="234"/>
      <c r="AO878" s="234"/>
      <c r="AP878" s="234"/>
      <c r="AQ878" s="234"/>
      <c r="AR878" s="234"/>
      <c r="AS878" s="234"/>
      <c r="AT878" s="234"/>
      <c r="AU878" s="234"/>
      <c r="AV878" s="234"/>
      <c r="AW878" s="234"/>
      <c r="AX878" s="234"/>
      <c r="AY878" s="234"/>
      <c r="AZ878" s="234"/>
      <c r="BA878" s="234"/>
      <c r="BB878" s="234"/>
      <c r="BC878" s="234"/>
      <c r="BD878" s="234"/>
      <c r="BE878" s="234"/>
      <c r="BF878" s="234"/>
      <c r="BG878" s="234"/>
      <c r="BH878" s="234"/>
      <c r="BI878" s="234"/>
      <c r="BJ878" s="234"/>
      <c r="BK878" s="234"/>
      <c r="BL878" s="234"/>
      <c r="BM878" s="235">
        <v>1</v>
      </c>
    </row>
    <row r="879" spans="1:65">
      <c r="A879" s="30"/>
      <c r="B879" s="19">
        <v>1</v>
      </c>
      <c r="C879" s="9">
        <v>2</v>
      </c>
      <c r="D879" s="236">
        <v>115</v>
      </c>
      <c r="E879" s="236">
        <v>113</v>
      </c>
      <c r="F879" s="236">
        <v>117</v>
      </c>
      <c r="G879" s="236">
        <v>114</v>
      </c>
      <c r="H879" s="236">
        <v>123.00000000000001</v>
      </c>
      <c r="I879" s="236">
        <v>124.677755737092</v>
      </c>
      <c r="J879" s="236">
        <v>118.80170335462752</v>
      </c>
      <c r="K879" s="236">
        <v>103.6</v>
      </c>
      <c r="L879" s="237">
        <v>127</v>
      </c>
      <c r="M879" s="236">
        <v>107</v>
      </c>
      <c r="N879" s="238">
        <v>134.60900000000001</v>
      </c>
      <c r="O879" s="236">
        <v>109</v>
      </c>
      <c r="P879" s="236">
        <v>111</v>
      </c>
      <c r="Q879" s="236">
        <v>109.99999999999999</v>
      </c>
      <c r="R879" s="233"/>
      <c r="S879" s="234"/>
      <c r="T879" s="234"/>
      <c r="U879" s="234"/>
      <c r="V879" s="234"/>
      <c r="W879" s="234"/>
      <c r="X879" s="234"/>
      <c r="Y879" s="234"/>
      <c r="Z879" s="234"/>
      <c r="AA879" s="234"/>
      <c r="AB879" s="234"/>
      <c r="AC879" s="234"/>
      <c r="AD879" s="234"/>
      <c r="AE879" s="234"/>
      <c r="AF879" s="234"/>
      <c r="AG879" s="234"/>
      <c r="AH879" s="234"/>
      <c r="AI879" s="234"/>
      <c r="AJ879" s="234"/>
      <c r="AK879" s="234"/>
      <c r="AL879" s="234"/>
      <c r="AM879" s="234"/>
      <c r="AN879" s="234"/>
      <c r="AO879" s="234"/>
      <c r="AP879" s="234"/>
      <c r="AQ879" s="234"/>
      <c r="AR879" s="234"/>
      <c r="AS879" s="234"/>
      <c r="AT879" s="234"/>
      <c r="AU879" s="234"/>
      <c r="AV879" s="234"/>
      <c r="AW879" s="234"/>
      <c r="AX879" s="234"/>
      <c r="AY879" s="234"/>
      <c r="AZ879" s="234"/>
      <c r="BA879" s="234"/>
      <c r="BB879" s="234"/>
      <c r="BC879" s="234"/>
      <c r="BD879" s="234"/>
      <c r="BE879" s="234"/>
      <c r="BF879" s="234"/>
      <c r="BG879" s="234"/>
      <c r="BH879" s="234"/>
      <c r="BI879" s="234"/>
      <c r="BJ879" s="234"/>
      <c r="BK879" s="234"/>
      <c r="BL879" s="234"/>
      <c r="BM879" s="235">
        <v>21</v>
      </c>
    </row>
    <row r="880" spans="1:65">
      <c r="A880" s="30"/>
      <c r="B880" s="19">
        <v>1</v>
      </c>
      <c r="C880" s="9">
        <v>3</v>
      </c>
      <c r="D880" s="236">
        <v>112</v>
      </c>
      <c r="E880" s="236">
        <v>112</v>
      </c>
      <c r="F880" s="236">
        <v>120</v>
      </c>
      <c r="G880" s="236">
        <v>113</v>
      </c>
      <c r="H880" s="236">
        <v>121</v>
      </c>
      <c r="I880" s="236">
        <v>121.896424661056</v>
      </c>
      <c r="J880" s="236">
        <v>119.51923335438282</v>
      </c>
      <c r="K880" s="236">
        <v>101.9</v>
      </c>
      <c r="L880" s="237">
        <v>128</v>
      </c>
      <c r="M880" s="236">
        <v>106</v>
      </c>
      <c r="N880" s="237">
        <v>138.32900000000001</v>
      </c>
      <c r="O880" s="236">
        <v>109</v>
      </c>
      <c r="P880" s="236">
        <v>110</v>
      </c>
      <c r="Q880" s="236">
        <v>109.99999999999999</v>
      </c>
      <c r="R880" s="233"/>
      <c r="S880" s="234"/>
      <c r="T880" s="234"/>
      <c r="U880" s="234"/>
      <c r="V880" s="234"/>
      <c r="W880" s="234"/>
      <c r="X880" s="234"/>
      <c r="Y880" s="234"/>
      <c r="Z880" s="234"/>
      <c r="AA880" s="234"/>
      <c r="AB880" s="234"/>
      <c r="AC880" s="234"/>
      <c r="AD880" s="234"/>
      <c r="AE880" s="234"/>
      <c r="AF880" s="234"/>
      <c r="AG880" s="234"/>
      <c r="AH880" s="234"/>
      <c r="AI880" s="234"/>
      <c r="AJ880" s="234"/>
      <c r="AK880" s="234"/>
      <c r="AL880" s="234"/>
      <c r="AM880" s="234"/>
      <c r="AN880" s="234"/>
      <c r="AO880" s="234"/>
      <c r="AP880" s="234"/>
      <c r="AQ880" s="234"/>
      <c r="AR880" s="234"/>
      <c r="AS880" s="234"/>
      <c r="AT880" s="234"/>
      <c r="AU880" s="234"/>
      <c r="AV880" s="234"/>
      <c r="AW880" s="234"/>
      <c r="AX880" s="234"/>
      <c r="AY880" s="234"/>
      <c r="AZ880" s="234"/>
      <c r="BA880" s="234"/>
      <c r="BB880" s="234"/>
      <c r="BC880" s="234"/>
      <c r="BD880" s="234"/>
      <c r="BE880" s="234"/>
      <c r="BF880" s="234"/>
      <c r="BG880" s="234"/>
      <c r="BH880" s="234"/>
      <c r="BI880" s="234"/>
      <c r="BJ880" s="234"/>
      <c r="BK880" s="234"/>
      <c r="BL880" s="234"/>
      <c r="BM880" s="235">
        <v>16</v>
      </c>
    </row>
    <row r="881" spans="1:65">
      <c r="A881" s="30"/>
      <c r="B881" s="19">
        <v>1</v>
      </c>
      <c r="C881" s="9">
        <v>4</v>
      </c>
      <c r="D881" s="236">
        <v>112</v>
      </c>
      <c r="E881" s="238">
        <v>119</v>
      </c>
      <c r="F881" s="236">
        <v>112</v>
      </c>
      <c r="G881" s="236">
        <v>112</v>
      </c>
      <c r="H881" s="236">
        <v>123.00000000000001</v>
      </c>
      <c r="I881" s="236">
        <v>123.731360047913</v>
      </c>
      <c r="J881" s="236">
        <v>118.78826803443032</v>
      </c>
      <c r="K881" s="236">
        <v>103.2</v>
      </c>
      <c r="L881" s="237">
        <v>126</v>
      </c>
      <c r="M881" s="236">
        <v>110</v>
      </c>
      <c r="N881" s="237">
        <v>139.88499999999999</v>
      </c>
      <c r="O881" s="236">
        <v>108</v>
      </c>
      <c r="P881" s="236">
        <v>110</v>
      </c>
      <c r="Q881" s="236">
        <v>109.99999999999999</v>
      </c>
      <c r="R881" s="233"/>
      <c r="S881" s="234"/>
      <c r="T881" s="234"/>
      <c r="U881" s="234"/>
      <c r="V881" s="234"/>
      <c r="W881" s="234"/>
      <c r="X881" s="234"/>
      <c r="Y881" s="234"/>
      <c r="Z881" s="234"/>
      <c r="AA881" s="234"/>
      <c r="AB881" s="234"/>
      <c r="AC881" s="234"/>
      <c r="AD881" s="234"/>
      <c r="AE881" s="234"/>
      <c r="AF881" s="234"/>
      <c r="AG881" s="234"/>
      <c r="AH881" s="234"/>
      <c r="AI881" s="234"/>
      <c r="AJ881" s="234"/>
      <c r="AK881" s="234"/>
      <c r="AL881" s="234"/>
      <c r="AM881" s="234"/>
      <c r="AN881" s="234"/>
      <c r="AO881" s="234"/>
      <c r="AP881" s="234"/>
      <c r="AQ881" s="234"/>
      <c r="AR881" s="234"/>
      <c r="AS881" s="234"/>
      <c r="AT881" s="234"/>
      <c r="AU881" s="234"/>
      <c r="AV881" s="234"/>
      <c r="AW881" s="234"/>
      <c r="AX881" s="234"/>
      <c r="AY881" s="234"/>
      <c r="AZ881" s="234"/>
      <c r="BA881" s="234"/>
      <c r="BB881" s="234"/>
      <c r="BC881" s="234"/>
      <c r="BD881" s="234"/>
      <c r="BE881" s="234"/>
      <c r="BF881" s="234"/>
      <c r="BG881" s="234"/>
      <c r="BH881" s="234"/>
      <c r="BI881" s="234"/>
      <c r="BJ881" s="234"/>
      <c r="BK881" s="234"/>
      <c r="BL881" s="234"/>
      <c r="BM881" s="235">
        <v>113.09178012724071</v>
      </c>
    </row>
    <row r="882" spans="1:65">
      <c r="A882" s="30"/>
      <c r="B882" s="19">
        <v>1</v>
      </c>
      <c r="C882" s="9">
        <v>5</v>
      </c>
      <c r="D882" s="236">
        <v>112</v>
      </c>
      <c r="E882" s="236">
        <v>111</v>
      </c>
      <c r="F882" s="236">
        <v>119</v>
      </c>
      <c r="G882" s="236">
        <v>114</v>
      </c>
      <c r="H882" s="236">
        <v>121</v>
      </c>
      <c r="I882" s="236">
        <v>124.141971330931</v>
      </c>
      <c r="J882" s="236">
        <v>117.20443531568108</v>
      </c>
      <c r="K882" s="236">
        <v>102.3</v>
      </c>
      <c r="L882" s="238">
        <v>135</v>
      </c>
      <c r="M882" s="236">
        <v>114</v>
      </c>
      <c r="N882" s="237">
        <v>140.642</v>
      </c>
      <c r="O882" s="236">
        <v>108</v>
      </c>
      <c r="P882" s="236">
        <v>111</v>
      </c>
      <c r="Q882" s="236">
        <v>109.99999999999999</v>
      </c>
      <c r="R882" s="233"/>
      <c r="S882" s="234"/>
      <c r="T882" s="234"/>
      <c r="U882" s="234"/>
      <c r="V882" s="234"/>
      <c r="W882" s="234"/>
      <c r="X882" s="234"/>
      <c r="Y882" s="234"/>
      <c r="Z882" s="234"/>
      <c r="AA882" s="234"/>
      <c r="AB882" s="234"/>
      <c r="AC882" s="234"/>
      <c r="AD882" s="234"/>
      <c r="AE882" s="234"/>
      <c r="AF882" s="234"/>
      <c r="AG882" s="234"/>
      <c r="AH882" s="234"/>
      <c r="AI882" s="234"/>
      <c r="AJ882" s="234"/>
      <c r="AK882" s="234"/>
      <c r="AL882" s="234"/>
      <c r="AM882" s="234"/>
      <c r="AN882" s="234"/>
      <c r="AO882" s="234"/>
      <c r="AP882" s="234"/>
      <c r="AQ882" s="234"/>
      <c r="AR882" s="234"/>
      <c r="AS882" s="234"/>
      <c r="AT882" s="234"/>
      <c r="AU882" s="234"/>
      <c r="AV882" s="234"/>
      <c r="AW882" s="234"/>
      <c r="AX882" s="234"/>
      <c r="AY882" s="234"/>
      <c r="AZ882" s="234"/>
      <c r="BA882" s="234"/>
      <c r="BB882" s="234"/>
      <c r="BC882" s="234"/>
      <c r="BD882" s="234"/>
      <c r="BE882" s="234"/>
      <c r="BF882" s="234"/>
      <c r="BG882" s="234"/>
      <c r="BH882" s="234"/>
      <c r="BI882" s="234"/>
      <c r="BJ882" s="234"/>
      <c r="BK882" s="234"/>
      <c r="BL882" s="234"/>
      <c r="BM882" s="235">
        <v>157</v>
      </c>
    </row>
    <row r="883" spans="1:65">
      <c r="A883" s="30"/>
      <c r="B883" s="19">
        <v>1</v>
      </c>
      <c r="C883" s="9">
        <v>6</v>
      </c>
      <c r="D883" s="236">
        <v>112</v>
      </c>
      <c r="E883" s="236">
        <v>112</v>
      </c>
      <c r="F883" s="236">
        <v>111</v>
      </c>
      <c r="G883" s="236">
        <v>114</v>
      </c>
      <c r="H883" s="236">
        <v>121</v>
      </c>
      <c r="I883" s="236">
        <v>121.07973363171899</v>
      </c>
      <c r="J883" s="236">
        <v>117.50177191299365</v>
      </c>
      <c r="K883" s="236">
        <v>102.4</v>
      </c>
      <c r="L883" s="237">
        <v>130</v>
      </c>
      <c r="M883" s="236">
        <v>111</v>
      </c>
      <c r="N883" s="237">
        <v>141.32</v>
      </c>
      <c r="O883" s="236">
        <v>108</v>
      </c>
      <c r="P883" s="236">
        <v>109</v>
      </c>
      <c r="Q883" s="236">
        <v>109.99999999999999</v>
      </c>
      <c r="R883" s="233"/>
      <c r="S883" s="234"/>
      <c r="T883" s="234"/>
      <c r="U883" s="234"/>
      <c r="V883" s="234"/>
      <c r="W883" s="234"/>
      <c r="X883" s="234"/>
      <c r="Y883" s="234"/>
      <c r="Z883" s="234"/>
      <c r="AA883" s="234"/>
      <c r="AB883" s="234"/>
      <c r="AC883" s="234"/>
      <c r="AD883" s="234"/>
      <c r="AE883" s="234"/>
      <c r="AF883" s="234"/>
      <c r="AG883" s="234"/>
      <c r="AH883" s="234"/>
      <c r="AI883" s="234"/>
      <c r="AJ883" s="234"/>
      <c r="AK883" s="234"/>
      <c r="AL883" s="234"/>
      <c r="AM883" s="234"/>
      <c r="AN883" s="234"/>
      <c r="AO883" s="234"/>
      <c r="AP883" s="234"/>
      <c r="AQ883" s="234"/>
      <c r="AR883" s="234"/>
      <c r="AS883" s="234"/>
      <c r="AT883" s="234"/>
      <c r="AU883" s="234"/>
      <c r="AV883" s="234"/>
      <c r="AW883" s="234"/>
      <c r="AX883" s="234"/>
      <c r="AY883" s="234"/>
      <c r="AZ883" s="234"/>
      <c r="BA883" s="234"/>
      <c r="BB883" s="234"/>
      <c r="BC883" s="234"/>
      <c r="BD883" s="234"/>
      <c r="BE883" s="234"/>
      <c r="BF883" s="234"/>
      <c r="BG883" s="234"/>
      <c r="BH883" s="234"/>
      <c r="BI883" s="234"/>
      <c r="BJ883" s="234"/>
      <c r="BK883" s="234"/>
      <c r="BL883" s="234"/>
      <c r="BM883" s="239"/>
    </row>
    <row r="884" spans="1:65">
      <c r="A884" s="30"/>
      <c r="B884" s="20" t="s">
        <v>238</v>
      </c>
      <c r="C884" s="12"/>
      <c r="D884" s="240">
        <v>112.5</v>
      </c>
      <c r="E884" s="240">
        <v>113.66666666666667</v>
      </c>
      <c r="F884" s="240">
        <v>114.66666666666667</v>
      </c>
      <c r="G884" s="240">
        <v>113.33333333333333</v>
      </c>
      <c r="H884" s="240">
        <v>121.83333333333333</v>
      </c>
      <c r="I884" s="240">
        <v>122.75978438628751</v>
      </c>
      <c r="J884" s="240">
        <v>118.34157714060113</v>
      </c>
      <c r="K884" s="240">
        <v>102.39999999999999</v>
      </c>
      <c r="L884" s="240">
        <v>129</v>
      </c>
      <c r="M884" s="240">
        <v>110</v>
      </c>
      <c r="N884" s="240">
        <v>139.00616666666667</v>
      </c>
      <c r="O884" s="240">
        <v>108.5</v>
      </c>
      <c r="P884" s="240">
        <v>110.16666666666667</v>
      </c>
      <c r="Q884" s="240">
        <v>109.99999999999999</v>
      </c>
      <c r="R884" s="233"/>
      <c r="S884" s="234"/>
      <c r="T884" s="234"/>
      <c r="U884" s="234"/>
      <c r="V884" s="234"/>
      <c r="W884" s="234"/>
      <c r="X884" s="234"/>
      <c r="Y884" s="234"/>
      <c r="Z884" s="234"/>
      <c r="AA884" s="234"/>
      <c r="AB884" s="234"/>
      <c r="AC884" s="234"/>
      <c r="AD884" s="234"/>
      <c r="AE884" s="234"/>
      <c r="AF884" s="234"/>
      <c r="AG884" s="234"/>
      <c r="AH884" s="234"/>
      <c r="AI884" s="234"/>
      <c r="AJ884" s="234"/>
      <c r="AK884" s="234"/>
      <c r="AL884" s="234"/>
      <c r="AM884" s="234"/>
      <c r="AN884" s="234"/>
      <c r="AO884" s="234"/>
      <c r="AP884" s="234"/>
      <c r="AQ884" s="234"/>
      <c r="AR884" s="234"/>
      <c r="AS884" s="234"/>
      <c r="AT884" s="234"/>
      <c r="AU884" s="234"/>
      <c r="AV884" s="234"/>
      <c r="AW884" s="234"/>
      <c r="AX884" s="234"/>
      <c r="AY884" s="234"/>
      <c r="AZ884" s="234"/>
      <c r="BA884" s="234"/>
      <c r="BB884" s="234"/>
      <c r="BC884" s="234"/>
      <c r="BD884" s="234"/>
      <c r="BE884" s="234"/>
      <c r="BF884" s="234"/>
      <c r="BG884" s="234"/>
      <c r="BH884" s="234"/>
      <c r="BI884" s="234"/>
      <c r="BJ884" s="234"/>
      <c r="BK884" s="234"/>
      <c r="BL884" s="234"/>
      <c r="BM884" s="239"/>
    </row>
    <row r="885" spans="1:65">
      <c r="A885" s="30"/>
      <c r="B885" s="3" t="s">
        <v>239</v>
      </c>
      <c r="C885" s="29"/>
      <c r="D885" s="236">
        <v>112</v>
      </c>
      <c r="E885" s="236">
        <v>112.5</v>
      </c>
      <c r="F885" s="236">
        <v>114.5</v>
      </c>
      <c r="G885" s="236">
        <v>113.5</v>
      </c>
      <c r="H885" s="236">
        <v>121.5</v>
      </c>
      <c r="I885" s="236">
        <v>122.81389235448449</v>
      </c>
      <c r="J885" s="236">
        <v>118.51115945296084</v>
      </c>
      <c r="K885" s="236">
        <v>102.35</v>
      </c>
      <c r="L885" s="236">
        <v>128</v>
      </c>
      <c r="M885" s="236">
        <v>110.5</v>
      </c>
      <c r="N885" s="236">
        <v>139.5685</v>
      </c>
      <c r="O885" s="236">
        <v>108.5</v>
      </c>
      <c r="P885" s="236">
        <v>110</v>
      </c>
      <c r="Q885" s="236">
        <v>109.99999999999999</v>
      </c>
      <c r="R885" s="233"/>
      <c r="S885" s="234"/>
      <c r="T885" s="234"/>
      <c r="U885" s="234"/>
      <c r="V885" s="234"/>
      <c r="W885" s="234"/>
      <c r="X885" s="234"/>
      <c r="Y885" s="234"/>
      <c r="Z885" s="234"/>
      <c r="AA885" s="234"/>
      <c r="AB885" s="234"/>
      <c r="AC885" s="234"/>
      <c r="AD885" s="234"/>
      <c r="AE885" s="234"/>
      <c r="AF885" s="234"/>
      <c r="AG885" s="234"/>
      <c r="AH885" s="234"/>
      <c r="AI885" s="234"/>
      <c r="AJ885" s="234"/>
      <c r="AK885" s="234"/>
      <c r="AL885" s="234"/>
      <c r="AM885" s="234"/>
      <c r="AN885" s="234"/>
      <c r="AO885" s="234"/>
      <c r="AP885" s="234"/>
      <c r="AQ885" s="234"/>
      <c r="AR885" s="234"/>
      <c r="AS885" s="234"/>
      <c r="AT885" s="234"/>
      <c r="AU885" s="234"/>
      <c r="AV885" s="234"/>
      <c r="AW885" s="234"/>
      <c r="AX885" s="234"/>
      <c r="AY885" s="234"/>
      <c r="AZ885" s="234"/>
      <c r="BA885" s="234"/>
      <c r="BB885" s="234"/>
      <c r="BC885" s="234"/>
      <c r="BD885" s="234"/>
      <c r="BE885" s="234"/>
      <c r="BF885" s="234"/>
      <c r="BG885" s="234"/>
      <c r="BH885" s="234"/>
      <c r="BI885" s="234"/>
      <c r="BJ885" s="234"/>
      <c r="BK885" s="234"/>
      <c r="BL885" s="234"/>
      <c r="BM885" s="239"/>
    </row>
    <row r="886" spans="1:65">
      <c r="A886" s="30"/>
      <c r="B886" s="3" t="s">
        <v>240</v>
      </c>
      <c r="C886" s="29"/>
      <c r="D886" s="236">
        <v>1.2247448713915889</v>
      </c>
      <c r="E886" s="236">
        <v>2.9439202887759488</v>
      </c>
      <c r="F886" s="236">
        <v>4.589843860815602</v>
      </c>
      <c r="G886" s="236">
        <v>0.81649658092772603</v>
      </c>
      <c r="H886" s="236">
        <v>0.98319208025018179</v>
      </c>
      <c r="I886" s="236">
        <v>1.6179046148574747</v>
      </c>
      <c r="J886" s="236">
        <v>0.87270261763911539</v>
      </c>
      <c r="K886" s="236">
        <v>0.9273618495495688</v>
      </c>
      <c r="L886" s="236">
        <v>3.2249030993194201</v>
      </c>
      <c r="M886" s="236">
        <v>3.03315017762062</v>
      </c>
      <c r="N886" s="236">
        <v>2.3940002854357885</v>
      </c>
      <c r="O886" s="236">
        <v>0.54772255750516607</v>
      </c>
      <c r="P886" s="236">
        <v>0.752772652709081</v>
      </c>
      <c r="Q886" s="236">
        <v>0</v>
      </c>
      <c r="R886" s="233"/>
      <c r="S886" s="234"/>
      <c r="T886" s="234"/>
      <c r="U886" s="234"/>
      <c r="V886" s="234"/>
      <c r="W886" s="234"/>
      <c r="X886" s="234"/>
      <c r="Y886" s="234"/>
      <c r="Z886" s="234"/>
      <c r="AA886" s="234"/>
      <c r="AB886" s="234"/>
      <c r="AC886" s="234"/>
      <c r="AD886" s="234"/>
      <c r="AE886" s="234"/>
      <c r="AF886" s="234"/>
      <c r="AG886" s="234"/>
      <c r="AH886" s="234"/>
      <c r="AI886" s="234"/>
      <c r="AJ886" s="234"/>
      <c r="AK886" s="234"/>
      <c r="AL886" s="234"/>
      <c r="AM886" s="234"/>
      <c r="AN886" s="234"/>
      <c r="AO886" s="234"/>
      <c r="AP886" s="234"/>
      <c r="AQ886" s="234"/>
      <c r="AR886" s="234"/>
      <c r="AS886" s="234"/>
      <c r="AT886" s="234"/>
      <c r="AU886" s="234"/>
      <c r="AV886" s="234"/>
      <c r="AW886" s="234"/>
      <c r="AX886" s="234"/>
      <c r="AY886" s="234"/>
      <c r="AZ886" s="234"/>
      <c r="BA886" s="234"/>
      <c r="BB886" s="234"/>
      <c r="BC886" s="234"/>
      <c r="BD886" s="234"/>
      <c r="BE886" s="234"/>
      <c r="BF886" s="234"/>
      <c r="BG886" s="234"/>
      <c r="BH886" s="234"/>
      <c r="BI886" s="234"/>
      <c r="BJ886" s="234"/>
      <c r="BK886" s="234"/>
      <c r="BL886" s="234"/>
      <c r="BM886" s="239"/>
    </row>
    <row r="887" spans="1:65">
      <c r="A887" s="30"/>
      <c r="B887" s="3" t="s">
        <v>87</v>
      </c>
      <c r="C887" s="29"/>
      <c r="D887" s="13">
        <v>1.0886621079036346E-2</v>
      </c>
      <c r="E887" s="13">
        <v>2.5899591983366117E-2</v>
      </c>
      <c r="F887" s="13">
        <v>4.0027708088508154E-2</v>
      </c>
      <c r="G887" s="13">
        <v>7.2043815964211123E-3</v>
      </c>
      <c r="H887" s="13">
        <v>8.069976034885214E-3</v>
      </c>
      <c r="I887" s="13">
        <v>1.3179435129719873E-2</v>
      </c>
      <c r="J887" s="13">
        <v>7.3744379509347001E-3</v>
      </c>
      <c r="K887" s="13">
        <v>9.0562680620075078E-3</v>
      </c>
      <c r="L887" s="13">
        <v>2.4999248831933489E-2</v>
      </c>
      <c r="M887" s="13">
        <v>2.7574092523823819E-2</v>
      </c>
      <c r="N887" s="13">
        <v>1.7222259579149041E-2</v>
      </c>
      <c r="O887" s="13">
        <v>5.0481341705545264E-3</v>
      </c>
      <c r="P887" s="13">
        <v>6.8330346690688134E-3</v>
      </c>
      <c r="Q887" s="13">
        <v>0</v>
      </c>
      <c r="R887" s="156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241</v>
      </c>
      <c r="C888" s="29"/>
      <c r="D888" s="13">
        <v>-5.232742172551319E-3</v>
      </c>
      <c r="E888" s="13">
        <v>5.0833627234370127E-3</v>
      </c>
      <c r="F888" s="13">
        <v>1.3925738348570027E-2</v>
      </c>
      <c r="G888" s="13">
        <v>2.1359041817261559E-3</v>
      </c>
      <c r="H888" s="13">
        <v>7.7296096995355557E-2</v>
      </c>
      <c r="I888" s="13">
        <v>8.5488125203876164E-2</v>
      </c>
      <c r="J888" s="13">
        <v>4.6420677147833489E-2</v>
      </c>
      <c r="K888" s="13">
        <v>-9.4540735986393454E-2</v>
      </c>
      <c r="L888" s="13">
        <v>0.14066645564214109</v>
      </c>
      <c r="M888" s="13">
        <v>-2.7338681235383522E-2</v>
      </c>
      <c r="N888" s="13">
        <v>0.22914473987649164</v>
      </c>
      <c r="O888" s="13">
        <v>-4.0602244673082821E-2</v>
      </c>
      <c r="P888" s="13">
        <v>-2.5864951964527982E-2</v>
      </c>
      <c r="Q888" s="13">
        <v>-2.7338681235383633E-2</v>
      </c>
      <c r="R888" s="156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46" t="s">
        <v>242</v>
      </c>
      <c r="C889" s="47"/>
      <c r="D889" s="45">
        <v>0.16</v>
      </c>
      <c r="E889" s="45">
        <v>0.03</v>
      </c>
      <c r="F889" s="45">
        <v>0.19</v>
      </c>
      <c r="G889" s="45">
        <v>0.03</v>
      </c>
      <c r="H889" s="45">
        <v>1.35</v>
      </c>
      <c r="I889" s="45">
        <v>1.5</v>
      </c>
      <c r="J889" s="45">
        <v>0.78</v>
      </c>
      <c r="K889" s="45">
        <v>1.79</v>
      </c>
      <c r="L889" s="45">
        <v>2.5099999999999998</v>
      </c>
      <c r="M889" s="45">
        <v>0.56999999999999995</v>
      </c>
      <c r="N889" s="45">
        <v>4.12</v>
      </c>
      <c r="O889" s="45">
        <v>0.81</v>
      </c>
      <c r="P889" s="45">
        <v>0.54</v>
      </c>
      <c r="Q889" s="45">
        <v>0.56999999999999995</v>
      </c>
      <c r="R889" s="156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1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BM890" s="55"/>
    </row>
    <row r="891" spans="1:65" ht="15">
      <c r="B891" s="8" t="s">
        <v>660</v>
      </c>
      <c r="BM891" s="28" t="s">
        <v>279</v>
      </c>
    </row>
    <row r="892" spans="1:65" ht="15">
      <c r="A892" s="25" t="s">
        <v>21</v>
      </c>
      <c r="B892" s="18" t="s">
        <v>114</v>
      </c>
      <c r="C892" s="15" t="s">
        <v>115</v>
      </c>
      <c r="D892" s="16" t="s">
        <v>234</v>
      </c>
      <c r="E892" s="17" t="s">
        <v>234</v>
      </c>
      <c r="F892" s="17" t="s">
        <v>234</v>
      </c>
      <c r="G892" s="17" t="s">
        <v>234</v>
      </c>
      <c r="H892" s="17" t="s">
        <v>234</v>
      </c>
      <c r="I892" s="17" t="s">
        <v>234</v>
      </c>
      <c r="J892" s="17" t="s">
        <v>234</v>
      </c>
      <c r="K892" s="156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</v>
      </c>
    </row>
    <row r="893" spans="1:65">
      <c r="A893" s="30"/>
      <c r="B893" s="19" t="s">
        <v>235</v>
      </c>
      <c r="C893" s="9" t="s">
        <v>235</v>
      </c>
      <c r="D893" s="153" t="s">
        <v>246</v>
      </c>
      <c r="E893" s="155" t="s">
        <v>253</v>
      </c>
      <c r="F893" s="155" t="s">
        <v>254</v>
      </c>
      <c r="G893" s="155" t="s">
        <v>257</v>
      </c>
      <c r="H893" s="155" t="s">
        <v>259</v>
      </c>
      <c r="I893" s="155" t="s">
        <v>264</v>
      </c>
      <c r="J893" s="155" t="s">
        <v>267</v>
      </c>
      <c r="K893" s="156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 t="s">
        <v>3</v>
      </c>
    </row>
    <row r="894" spans="1:65">
      <c r="A894" s="30"/>
      <c r="B894" s="19"/>
      <c r="C894" s="9"/>
      <c r="D894" s="10" t="s">
        <v>337</v>
      </c>
      <c r="E894" s="11" t="s">
        <v>337</v>
      </c>
      <c r="F894" s="11" t="s">
        <v>103</v>
      </c>
      <c r="G894" s="11" t="s">
        <v>337</v>
      </c>
      <c r="H894" s="11" t="s">
        <v>103</v>
      </c>
      <c r="I894" s="11" t="s">
        <v>103</v>
      </c>
      <c r="J894" s="11" t="s">
        <v>103</v>
      </c>
      <c r="K894" s="156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2</v>
      </c>
    </row>
    <row r="895" spans="1:65">
      <c r="A895" s="30"/>
      <c r="B895" s="19"/>
      <c r="C895" s="9"/>
      <c r="D895" s="26"/>
      <c r="E895" s="26"/>
      <c r="F895" s="26"/>
      <c r="G895" s="26"/>
      <c r="H895" s="26"/>
      <c r="I895" s="26"/>
      <c r="J895" s="26"/>
      <c r="K895" s="156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8">
        <v>1</v>
      </c>
      <c r="C896" s="14">
        <v>1</v>
      </c>
      <c r="D896" s="22">
        <v>1</v>
      </c>
      <c r="E896" s="151" t="s">
        <v>307</v>
      </c>
      <c r="F896" s="22">
        <v>0.8</v>
      </c>
      <c r="G896" s="22">
        <v>1.1667769808675299</v>
      </c>
      <c r="H896" s="151">
        <v>1.657509173849528</v>
      </c>
      <c r="I896" s="22" t="s">
        <v>243</v>
      </c>
      <c r="J896" s="22">
        <v>0.8</v>
      </c>
      <c r="K896" s="156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>
        <v>1</v>
      </c>
      <c r="C897" s="9">
        <v>2</v>
      </c>
      <c r="D897" s="11">
        <v>0.9</v>
      </c>
      <c r="E897" s="152" t="s">
        <v>307</v>
      </c>
      <c r="F897" s="11">
        <v>0.6</v>
      </c>
      <c r="G897" s="11">
        <v>1.11895877776592</v>
      </c>
      <c r="H897" s="152">
        <v>1.6857492406101113</v>
      </c>
      <c r="I897" s="11" t="s">
        <v>243</v>
      </c>
      <c r="J897" s="11">
        <v>0.8</v>
      </c>
      <c r="K897" s="156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13</v>
      </c>
    </row>
    <row r="898" spans="1:65">
      <c r="A898" s="30"/>
      <c r="B898" s="19">
        <v>1</v>
      </c>
      <c r="C898" s="9">
        <v>3</v>
      </c>
      <c r="D898" s="157">
        <v>1.3</v>
      </c>
      <c r="E898" s="152" t="s">
        <v>307</v>
      </c>
      <c r="F898" s="11">
        <v>0.6</v>
      </c>
      <c r="G898" s="11">
        <v>1.1071519993462799</v>
      </c>
      <c r="H898" s="152">
        <v>1.8204988948107004</v>
      </c>
      <c r="I898" s="11" t="s">
        <v>243</v>
      </c>
      <c r="J898" s="11">
        <v>0.8</v>
      </c>
      <c r="K898" s="156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16</v>
      </c>
    </row>
    <row r="899" spans="1:65">
      <c r="A899" s="30"/>
      <c r="B899" s="19">
        <v>1</v>
      </c>
      <c r="C899" s="9">
        <v>4</v>
      </c>
      <c r="D899" s="11">
        <v>0.9</v>
      </c>
      <c r="E899" s="152" t="s">
        <v>307</v>
      </c>
      <c r="F899" s="11">
        <v>0.7</v>
      </c>
      <c r="G899" s="11">
        <v>1.0420765305569399</v>
      </c>
      <c r="H899" s="152">
        <v>1.8649616400372999</v>
      </c>
      <c r="I899" s="11" t="s">
        <v>243</v>
      </c>
      <c r="J899" s="11">
        <v>0.8</v>
      </c>
      <c r="K899" s="156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0.85322283812586996</v>
      </c>
    </row>
    <row r="900" spans="1:65">
      <c r="A900" s="30"/>
      <c r="B900" s="19">
        <v>1</v>
      </c>
      <c r="C900" s="9">
        <v>5</v>
      </c>
      <c r="D900" s="11">
        <v>0.8</v>
      </c>
      <c r="E900" s="152" t="s">
        <v>307</v>
      </c>
      <c r="F900" s="11">
        <v>0.5</v>
      </c>
      <c r="G900" s="11">
        <v>1.08127532244224</v>
      </c>
      <c r="H900" s="152">
        <v>1.7931593825291099</v>
      </c>
      <c r="I900" s="11" t="s">
        <v>243</v>
      </c>
      <c r="J900" s="11">
        <v>0.8</v>
      </c>
      <c r="K900" s="156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19</v>
      </c>
    </row>
    <row r="901" spans="1:65">
      <c r="A901" s="30"/>
      <c r="B901" s="19">
        <v>1</v>
      </c>
      <c r="C901" s="9">
        <v>6</v>
      </c>
      <c r="D901" s="11">
        <v>0.8</v>
      </c>
      <c r="E901" s="152" t="s">
        <v>307</v>
      </c>
      <c r="F901" s="11">
        <v>0.6</v>
      </c>
      <c r="G901" s="11">
        <v>1.0811085040419599</v>
      </c>
      <c r="H901" s="152">
        <v>1.6633460426507902</v>
      </c>
      <c r="I901" s="11" t="s">
        <v>243</v>
      </c>
      <c r="J901" s="11">
        <v>0.8</v>
      </c>
      <c r="K901" s="156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20" t="s">
        <v>238</v>
      </c>
      <c r="C902" s="12"/>
      <c r="D902" s="23">
        <v>0.95000000000000007</v>
      </c>
      <c r="E902" s="23" t="s">
        <v>745</v>
      </c>
      <c r="F902" s="23">
        <v>0.63333333333333341</v>
      </c>
      <c r="G902" s="23">
        <v>1.0995580191701448</v>
      </c>
      <c r="H902" s="23">
        <v>1.7475373957479234</v>
      </c>
      <c r="I902" s="23" t="s">
        <v>745</v>
      </c>
      <c r="J902" s="23">
        <v>0.79999999999999993</v>
      </c>
      <c r="K902" s="156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3" t="s">
        <v>239</v>
      </c>
      <c r="C903" s="29"/>
      <c r="D903" s="11">
        <v>0.9</v>
      </c>
      <c r="E903" s="11" t="s">
        <v>745</v>
      </c>
      <c r="F903" s="11">
        <v>0.6</v>
      </c>
      <c r="G903" s="11">
        <v>1.0942136608942601</v>
      </c>
      <c r="H903" s="11">
        <v>1.7394543115696106</v>
      </c>
      <c r="I903" s="11" t="s">
        <v>745</v>
      </c>
      <c r="J903" s="11">
        <v>0.8</v>
      </c>
      <c r="K903" s="156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240</v>
      </c>
      <c r="C904" s="29"/>
      <c r="D904" s="24">
        <v>0.18708286933869794</v>
      </c>
      <c r="E904" s="24" t="s">
        <v>745</v>
      </c>
      <c r="F904" s="24">
        <v>0.10327955589886392</v>
      </c>
      <c r="G904" s="24">
        <v>4.2263956090222481E-2</v>
      </c>
      <c r="H904" s="24">
        <v>8.9670775573905612E-2</v>
      </c>
      <c r="I904" s="24" t="s">
        <v>745</v>
      </c>
      <c r="J904" s="24">
        <v>1.2161883888976234E-16</v>
      </c>
      <c r="K904" s="156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87</v>
      </c>
      <c r="C905" s="29"/>
      <c r="D905" s="13">
        <v>0.19692933614599784</v>
      </c>
      <c r="E905" s="13" t="s">
        <v>745</v>
      </c>
      <c r="F905" s="13">
        <v>0.16307298299820616</v>
      </c>
      <c r="G905" s="13">
        <v>3.8437222368783969E-2</v>
      </c>
      <c r="H905" s="13">
        <v>5.1312650471509756E-2</v>
      </c>
      <c r="I905" s="13" t="s">
        <v>745</v>
      </c>
      <c r="J905" s="13">
        <v>1.5202354861220294E-16</v>
      </c>
      <c r="K905" s="156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241</v>
      </c>
      <c r="C906" s="29"/>
      <c r="D906" s="13">
        <v>0.1134254236404455</v>
      </c>
      <c r="E906" s="13" t="s">
        <v>745</v>
      </c>
      <c r="F906" s="13">
        <v>-0.25771638423970289</v>
      </c>
      <c r="G906" s="13">
        <v>0.2887114245387028</v>
      </c>
      <c r="H906" s="13">
        <v>1.0481605949348975</v>
      </c>
      <c r="I906" s="13" t="s">
        <v>745</v>
      </c>
      <c r="J906" s="13">
        <v>-6.2378590618572316E-2</v>
      </c>
      <c r="K906" s="156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46" t="s">
        <v>242</v>
      </c>
      <c r="C907" s="47"/>
      <c r="D907" s="45">
        <v>0.22</v>
      </c>
      <c r="E907" s="45">
        <v>1.81</v>
      </c>
      <c r="F907" s="45">
        <v>0.7</v>
      </c>
      <c r="G907" s="45">
        <v>0.65</v>
      </c>
      <c r="H907" s="45">
        <v>2.52</v>
      </c>
      <c r="I907" s="45" t="s">
        <v>243</v>
      </c>
      <c r="J907" s="45">
        <v>0.22</v>
      </c>
      <c r="K907" s="156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B908" s="31"/>
      <c r="C908" s="20"/>
      <c r="D908" s="20"/>
      <c r="E908" s="20"/>
      <c r="F908" s="20"/>
      <c r="G908" s="20"/>
      <c r="H908" s="20"/>
      <c r="I908" s="20"/>
      <c r="J908" s="20"/>
      <c r="BM908" s="55"/>
    </row>
    <row r="909" spans="1:65" ht="15">
      <c r="B909" s="8" t="s">
        <v>661</v>
      </c>
      <c r="BM909" s="28" t="s">
        <v>67</v>
      </c>
    </row>
    <row r="910" spans="1:65" ht="15">
      <c r="A910" s="25" t="s">
        <v>24</v>
      </c>
      <c r="B910" s="18" t="s">
        <v>114</v>
      </c>
      <c r="C910" s="15" t="s">
        <v>115</v>
      </c>
      <c r="D910" s="16" t="s">
        <v>234</v>
      </c>
      <c r="E910" s="17" t="s">
        <v>234</v>
      </c>
      <c r="F910" s="17" t="s">
        <v>234</v>
      </c>
      <c r="G910" s="17" t="s">
        <v>234</v>
      </c>
      <c r="H910" s="17" t="s">
        <v>234</v>
      </c>
      <c r="I910" s="17" t="s">
        <v>234</v>
      </c>
      <c r="J910" s="17" t="s">
        <v>234</v>
      </c>
      <c r="K910" s="17" t="s">
        <v>234</v>
      </c>
      <c r="L910" s="156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 t="s">
        <v>235</v>
      </c>
      <c r="C911" s="9" t="s">
        <v>235</v>
      </c>
      <c r="D911" s="153" t="s">
        <v>246</v>
      </c>
      <c r="E911" s="155" t="s">
        <v>253</v>
      </c>
      <c r="F911" s="155" t="s">
        <v>254</v>
      </c>
      <c r="G911" s="155" t="s">
        <v>257</v>
      </c>
      <c r="H911" s="155" t="s">
        <v>263</v>
      </c>
      <c r="I911" s="155" t="s">
        <v>264</v>
      </c>
      <c r="J911" s="155" t="s">
        <v>266</v>
      </c>
      <c r="K911" s="155" t="s">
        <v>267</v>
      </c>
      <c r="L911" s="156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 t="s">
        <v>3</v>
      </c>
    </row>
    <row r="912" spans="1:65">
      <c r="A912" s="30"/>
      <c r="B912" s="19"/>
      <c r="C912" s="9"/>
      <c r="D912" s="10" t="s">
        <v>337</v>
      </c>
      <c r="E912" s="11" t="s">
        <v>337</v>
      </c>
      <c r="F912" s="11" t="s">
        <v>103</v>
      </c>
      <c r="G912" s="11" t="s">
        <v>337</v>
      </c>
      <c r="H912" s="11" t="s">
        <v>100</v>
      </c>
      <c r="I912" s="11" t="s">
        <v>103</v>
      </c>
      <c r="J912" s="11" t="s">
        <v>103</v>
      </c>
      <c r="K912" s="11" t="s">
        <v>103</v>
      </c>
      <c r="L912" s="156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2</v>
      </c>
    </row>
    <row r="913" spans="1:65">
      <c r="A913" s="30"/>
      <c r="B913" s="19"/>
      <c r="C913" s="9"/>
      <c r="D913" s="26"/>
      <c r="E913" s="26"/>
      <c r="F913" s="26"/>
      <c r="G913" s="26"/>
      <c r="H913" s="26"/>
      <c r="I913" s="26"/>
      <c r="J913" s="26"/>
      <c r="K913" s="26"/>
      <c r="L913" s="156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8">
        <v>1</v>
      </c>
      <c r="C914" s="14">
        <v>1</v>
      </c>
      <c r="D914" s="151">
        <v>0.8</v>
      </c>
      <c r="E914" s="22">
        <v>0.57999999999999996</v>
      </c>
      <c r="F914" s="151">
        <v>0.7</v>
      </c>
      <c r="G914" s="22">
        <v>0.72039407134537115</v>
      </c>
      <c r="H914" s="22">
        <v>0.72499999999999998</v>
      </c>
      <c r="I914" s="151" t="s">
        <v>108</v>
      </c>
      <c r="J914" s="22">
        <v>0.7457975</v>
      </c>
      <c r="K914" s="22">
        <v>0.69</v>
      </c>
      <c r="L914" s="156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>
        <v>1</v>
      </c>
      <c r="C915" s="9">
        <v>2</v>
      </c>
      <c r="D915" s="152">
        <v>0.7</v>
      </c>
      <c r="E915" s="11">
        <v>0.62</v>
      </c>
      <c r="F915" s="152">
        <v>0.7</v>
      </c>
      <c r="G915" s="11">
        <v>0.6893114873777394</v>
      </c>
      <c r="H915" s="11">
        <v>0.72799999999999998</v>
      </c>
      <c r="I915" s="152" t="s">
        <v>108</v>
      </c>
      <c r="J915" s="11">
        <v>0.65669699999999998</v>
      </c>
      <c r="K915" s="11">
        <v>0.67</v>
      </c>
      <c r="L915" s="156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36</v>
      </c>
    </row>
    <row r="916" spans="1:65">
      <c r="A916" s="30"/>
      <c r="B916" s="19">
        <v>1</v>
      </c>
      <c r="C916" s="9">
        <v>3</v>
      </c>
      <c r="D916" s="152">
        <v>0.7</v>
      </c>
      <c r="E916" s="11">
        <v>0.61</v>
      </c>
      <c r="F916" s="152">
        <v>0.6</v>
      </c>
      <c r="G916" s="11">
        <v>0.67910995994518653</v>
      </c>
      <c r="H916" s="11">
        <v>0.72599999999999998</v>
      </c>
      <c r="I916" s="152" t="s">
        <v>108</v>
      </c>
      <c r="J916" s="11">
        <v>0.59172650000000004</v>
      </c>
      <c r="K916" s="11">
        <v>0.74</v>
      </c>
      <c r="L916" s="156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16</v>
      </c>
    </row>
    <row r="917" spans="1:65">
      <c r="A917" s="30"/>
      <c r="B917" s="19">
        <v>1</v>
      </c>
      <c r="C917" s="9">
        <v>4</v>
      </c>
      <c r="D917" s="152">
        <v>0.6</v>
      </c>
      <c r="E917" s="11">
        <v>0.65</v>
      </c>
      <c r="F917" s="152">
        <v>0.6</v>
      </c>
      <c r="G917" s="11">
        <v>0.67945068993489899</v>
      </c>
      <c r="H917" s="11">
        <v>0.72699999999999998</v>
      </c>
      <c r="I917" s="152" t="s">
        <v>108</v>
      </c>
      <c r="J917" s="11">
        <v>0.73524299999999998</v>
      </c>
      <c r="K917" s="11">
        <v>0.7</v>
      </c>
      <c r="L917" s="156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0.68255992718214875</v>
      </c>
    </row>
    <row r="918" spans="1:65">
      <c r="A918" s="30"/>
      <c r="B918" s="19">
        <v>1</v>
      </c>
      <c r="C918" s="9">
        <v>5</v>
      </c>
      <c r="D918" s="152">
        <v>0.6</v>
      </c>
      <c r="E918" s="11">
        <v>0.59</v>
      </c>
      <c r="F918" s="152">
        <v>0.6</v>
      </c>
      <c r="G918" s="11">
        <v>0.69093277738331726</v>
      </c>
      <c r="H918" s="11">
        <v>0.73099999999999998</v>
      </c>
      <c r="I918" s="152" t="s">
        <v>108</v>
      </c>
      <c r="J918" s="11">
        <v>0.65078799999999992</v>
      </c>
      <c r="K918" s="11">
        <v>0.73</v>
      </c>
      <c r="L918" s="156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158</v>
      </c>
    </row>
    <row r="919" spans="1:65">
      <c r="A919" s="30"/>
      <c r="B919" s="19">
        <v>1</v>
      </c>
      <c r="C919" s="9">
        <v>6</v>
      </c>
      <c r="D919" s="152">
        <v>0.6</v>
      </c>
      <c r="E919" s="11">
        <v>0.64</v>
      </c>
      <c r="F919" s="152">
        <v>0.6</v>
      </c>
      <c r="G919" s="11">
        <v>0.73799182947794906</v>
      </c>
      <c r="H919" s="11">
        <v>0.72399999999999998</v>
      </c>
      <c r="I919" s="152" t="s">
        <v>108</v>
      </c>
      <c r="J919" s="11">
        <v>0.61835499999999999</v>
      </c>
      <c r="K919" s="11">
        <v>0.7</v>
      </c>
      <c r="L919" s="156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30"/>
      <c r="B920" s="20" t="s">
        <v>238</v>
      </c>
      <c r="C920" s="12"/>
      <c r="D920" s="23">
        <v>0.66666666666666663</v>
      </c>
      <c r="E920" s="23">
        <v>0.61499999999999999</v>
      </c>
      <c r="F920" s="23">
        <v>0.63333333333333341</v>
      </c>
      <c r="G920" s="23">
        <v>0.69953180257741054</v>
      </c>
      <c r="H920" s="23">
        <v>0.72683333333333333</v>
      </c>
      <c r="I920" s="23" t="s">
        <v>745</v>
      </c>
      <c r="J920" s="23">
        <v>0.66643449999999993</v>
      </c>
      <c r="K920" s="23">
        <v>0.70499999999999996</v>
      </c>
      <c r="L920" s="156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3" t="s">
        <v>239</v>
      </c>
      <c r="C921" s="29"/>
      <c r="D921" s="11">
        <v>0.64999999999999991</v>
      </c>
      <c r="E921" s="11">
        <v>0.61499999999999999</v>
      </c>
      <c r="F921" s="11">
        <v>0.6</v>
      </c>
      <c r="G921" s="11">
        <v>0.69012213238052833</v>
      </c>
      <c r="H921" s="11">
        <v>0.72649999999999992</v>
      </c>
      <c r="I921" s="11" t="s">
        <v>745</v>
      </c>
      <c r="J921" s="11">
        <v>0.65374249999999989</v>
      </c>
      <c r="K921" s="11">
        <v>0.7</v>
      </c>
      <c r="L921" s="156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240</v>
      </c>
      <c r="C922" s="29"/>
      <c r="D922" s="24">
        <v>8.1649658092772456E-2</v>
      </c>
      <c r="E922" s="24">
        <v>2.7386127875258331E-2</v>
      </c>
      <c r="F922" s="24">
        <v>5.1639777949432218E-2</v>
      </c>
      <c r="G922" s="24">
        <v>2.4137558890089159E-2</v>
      </c>
      <c r="H922" s="24">
        <v>2.4832774042918924E-3</v>
      </c>
      <c r="I922" s="24" t="s">
        <v>745</v>
      </c>
      <c r="J922" s="24">
        <v>6.207358680469495E-2</v>
      </c>
      <c r="K922" s="24">
        <v>2.5884358211089559E-2</v>
      </c>
      <c r="L922" s="223"/>
      <c r="M922" s="224"/>
      <c r="N922" s="224"/>
      <c r="O922" s="224"/>
      <c r="P922" s="224"/>
      <c r="Q922" s="224"/>
      <c r="R922" s="224"/>
      <c r="S922" s="224"/>
      <c r="T922" s="224"/>
      <c r="U922" s="224"/>
      <c r="V922" s="224"/>
      <c r="W922" s="224"/>
      <c r="X922" s="224"/>
      <c r="Y922" s="224"/>
      <c r="Z922" s="224"/>
      <c r="AA922" s="224"/>
      <c r="AB922" s="224"/>
      <c r="AC922" s="224"/>
      <c r="AD922" s="224"/>
      <c r="AE922" s="224"/>
      <c r="AF922" s="224"/>
      <c r="AG922" s="224"/>
      <c r="AH922" s="224"/>
      <c r="AI922" s="224"/>
      <c r="AJ922" s="224"/>
      <c r="AK922" s="224"/>
      <c r="AL922" s="224"/>
      <c r="AM922" s="224"/>
      <c r="AN922" s="224"/>
      <c r="AO922" s="224"/>
      <c r="AP922" s="224"/>
      <c r="AQ922" s="224"/>
      <c r="AR922" s="224"/>
      <c r="AS922" s="224"/>
      <c r="AT922" s="224"/>
      <c r="AU922" s="224"/>
      <c r="AV922" s="224"/>
      <c r="AW922" s="224"/>
      <c r="AX922" s="224"/>
      <c r="AY922" s="224"/>
      <c r="AZ922" s="224"/>
      <c r="BA922" s="224"/>
      <c r="BB922" s="224"/>
      <c r="BC922" s="224"/>
      <c r="BD922" s="224"/>
      <c r="BE922" s="224"/>
      <c r="BF922" s="224"/>
      <c r="BG922" s="224"/>
      <c r="BH922" s="224"/>
      <c r="BI922" s="224"/>
      <c r="BJ922" s="224"/>
      <c r="BK922" s="224"/>
      <c r="BL922" s="224"/>
      <c r="BM922" s="56"/>
    </row>
    <row r="923" spans="1:65">
      <c r="A923" s="30"/>
      <c r="B923" s="3" t="s">
        <v>87</v>
      </c>
      <c r="C923" s="29"/>
      <c r="D923" s="13">
        <v>0.12247448713915869</v>
      </c>
      <c r="E923" s="13">
        <v>4.4530289228062327E-2</v>
      </c>
      <c r="F923" s="13">
        <v>8.1536491499103497E-2</v>
      </c>
      <c r="G923" s="13">
        <v>3.4505305979163237E-2</v>
      </c>
      <c r="H923" s="13">
        <v>3.4165706089776095E-3</v>
      </c>
      <c r="I923" s="13" t="s">
        <v>745</v>
      </c>
      <c r="J923" s="13">
        <v>9.3142817193129945E-2</v>
      </c>
      <c r="K923" s="13">
        <v>3.6715401717857532E-2</v>
      </c>
      <c r="L923" s="156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241</v>
      </c>
      <c r="C924" s="29"/>
      <c r="D924" s="13">
        <v>-2.3284784064448671E-2</v>
      </c>
      <c r="E924" s="13">
        <v>-9.8980213299453834E-2</v>
      </c>
      <c r="F924" s="13">
        <v>-7.2120544861225988E-2</v>
      </c>
      <c r="G924" s="13">
        <v>2.4865033412271531E-2</v>
      </c>
      <c r="H924" s="13">
        <v>6.486376417373485E-2</v>
      </c>
      <c r="I924" s="13" t="s">
        <v>745</v>
      </c>
      <c r="J924" s="13">
        <v>-2.3624925138398201E-2</v>
      </c>
      <c r="K924" s="13">
        <v>3.2876340851845542E-2</v>
      </c>
      <c r="L924" s="156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46" t="s">
        <v>242</v>
      </c>
      <c r="C925" s="47"/>
      <c r="D925" s="45" t="s">
        <v>243</v>
      </c>
      <c r="E925" s="45">
        <v>1.95</v>
      </c>
      <c r="F925" s="45" t="s">
        <v>243</v>
      </c>
      <c r="G925" s="45">
        <v>0.06</v>
      </c>
      <c r="H925" s="45">
        <v>0.55000000000000004</v>
      </c>
      <c r="I925" s="45">
        <v>6.65</v>
      </c>
      <c r="J925" s="45">
        <v>0.8</v>
      </c>
      <c r="K925" s="45">
        <v>0.06</v>
      </c>
      <c r="L925" s="156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B926" s="31" t="s">
        <v>345</v>
      </c>
      <c r="C926" s="20"/>
      <c r="D926" s="20"/>
      <c r="E926" s="20"/>
      <c r="F926" s="20"/>
      <c r="G926" s="20"/>
      <c r="H926" s="20"/>
      <c r="I926" s="20"/>
      <c r="J926" s="20"/>
      <c r="K926" s="20"/>
      <c r="BM926" s="55"/>
    </row>
    <row r="927" spans="1:65">
      <c r="BM927" s="55"/>
    </row>
    <row r="928" spans="1:65" ht="15">
      <c r="B928" s="8" t="s">
        <v>662</v>
      </c>
      <c r="BM928" s="28" t="s">
        <v>279</v>
      </c>
    </row>
    <row r="929" spans="1:65" ht="15">
      <c r="A929" s="25" t="s">
        <v>27</v>
      </c>
      <c r="B929" s="18" t="s">
        <v>114</v>
      </c>
      <c r="C929" s="15" t="s">
        <v>115</v>
      </c>
      <c r="D929" s="16" t="s">
        <v>234</v>
      </c>
      <c r="E929" s="17" t="s">
        <v>234</v>
      </c>
      <c r="F929" s="17" t="s">
        <v>234</v>
      </c>
      <c r="G929" s="156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235</v>
      </c>
      <c r="C930" s="9" t="s">
        <v>235</v>
      </c>
      <c r="D930" s="153" t="s">
        <v>246</v>
      </c>
      <c r="E930" s="155" t="s">
        <v>253</v>
      </c>
      <c r="F930" s="155" t="s">
        <v>259</v>
      </c>
      <c r="G930" s="156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337</v>
      </c>
      <c r="E931" s="11" t="s">
        <v>337</v>
      </c>
      <c r="F931" s="11" t="s">
        <v>103</v>
      </c>
      <c r="G931" s="156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9"/>
      <c r="C932" s="9"/>
      <c r="D932" s="26"/>
      <c r="E932" s="26"/>
      <c r="F932" s="26"/>
      <c r="G932" s="156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8">
        <v>1</v>
      </c>
      <c r="C933" s="14">
        <v>1</v>
      </c>
      <c r="D933" s="151" t="s">
        <v>346</v>
      </c>
      <c r="E933" s="151" t="s">
        <v>109</v>
      </c>
      <c r="F933" s="151" t="s">
        <v>107</v>
      </c>
      <c r="G933" s="156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>
        <v>1</v>
      </c>
      <c r="C934" s="9">
        <v>2</v>
      </c>
      <c r="D934" s="152" t="s">
        <v>346</v>
      </c>
      <c r="E934" s="152" t="s">
        <v>109</v>
      </c>
      <c r="F934" s="152" t="s">
        <v>107</v>
      </c>
      <c r="G934" s="156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14</v>
      </c>
    </row>
    <row r="935" spans="1:65">
      <c r="A935" s="30"/>
      <c r="B935" s="19">
        <v>1</v>
      </c>
      <c r="C935" s="9">
        <v>3</v>
      </c>
      <c r="D935" s="152" t="s">
        <v>346</v>
      </c>
      <c r="E935" s="152" t="s">
        <v>109</v>
      </c>
      <c r="F935" s="152" t="s">
        <v>107</v>
      </c>
      <c r="G935" s="156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16</v>
      </c>
    </row>
    <row r="936" spans="1:65">
      <c r="A936" s="30"/>
      <c r="B936" s="19">
        <v>1</v>
      </c>
      <c r="C936" s="9">
        <v>4</v>
      </c>
      <c r="D936" s="152" t="s">
        <v>346</v>
      </c>
      <c r="E936" s="152" t="s">
        <v>109</v>
      </c>
      <c r="F936" s="152" t="s">
        <v>107</v>
      </c>
      <c r="G936" s="156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 t="s">
        <v>109</v>
      </c>
    </row>
    <row r="937" spans="1:65">
      <c r="A937" s="30"/>
      <c r="B937" s="19">
        <v>1</v>
      </c>
      <c r="C937" s="9">
        <v>5</v>
      </c>
      <c r="D937" s="152" t="s">
        <v>346</v>
      </c>
      <c r="E937" s="152" t="s">
        <v>109</v>
      </c>
      <c r="F937" s="152" t="s">
        <v>107</v>
      </c>
      <c r="G937" s="156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20</v>
      </c>
    </row>
    <row r="938" spans="1:65">
      <c r="A938" s="30"/>
      <c r="B938" s="19">
        <v>1</v>
      </c>
      <c r="C938" s="9">
        <v>6</v>
      </c>
      <c r="D938" s="152" t="s">
        <v>346</v>
      </c>
      <c r="E938" s="152" t="s">
        <v>109</v>
      </c>
      <c r="F938" s="152" t="s">
        <v>107</v>
      </c>
      <c r="G938" s="156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20" t="s">
        <v>238</v>
      </c>
      <c r="C939" s="12"/>
      <c r="D939" s="23" t="s">
        <v>745</v>
      </c>
      <c r="E939" s="23" t="s">
        <v>745</v>
      </c>
      <c r="F939" s="23" t="s">
        <v>745</v>
      </c>
      <c r="G939" s="156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239</v>
      </c>
      <c r="C940" s="29"/>
      <c r="D940" s="11" t="s">
        <v>745</v>
      </c>
      <c r="E940" s="11" t="s">
        <v>745</v>
      </c>
      <c r="F940" s="11" t="s">
        <v>745</v>
      </c>
      <c r="G940" s="156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240</v>
      </c>
      <c r="C941" s="29"/>
      <c r="D941" s="24" t="s">
        <v>745</v>
      </c>
      <c r="E941" s="24" t="s">
        <v>745</v>
      </c>
      <c r="F941" s="24" t="s">
        <v>745</v>
      </c>
      <c r="G941" s="156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87</v>
      </c>
      <c r="C942" s="29"/>
      <c r="D942" s="13" t="s">
        <v>745</v>
      </c>
      <c r="E942" s="13" t="s">
        <v>745</v>
      </c>
      <c r="F942" s="13" t="s">
        <v>745</v>
      </c>
      <c r="G942" s="156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241</v>
      </c>
      <c r="C943" s="29"/>
      <c r="D943" s="13" t="s">
        <v>745</v>
      </c>
      <c r="E943" s="13" t="s">
        <v>745</v>
      </c>
      <c r="F943" s="13" t="s">
        <v>745</v>
      </c>
      <c r="G943" s="156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242</v>
      </c>
      <c r="C944" s="47"/>
      <c r="D944" s="45" t="s">
        <v>243</v>
      </c>
      <c r="E944" s="45" t="s">
        <v>243</v>
      </c>
      <c r="F944" s="45" t="s">
        <v>243</v>
      </c>
      <c r="G944" s="156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BM945" s="55"/>
    </row>
    <row r="946" spans="1:65" ht="15">
      <c r="B946" s="8" t="s">
        <v>663</v>
      </c>
      <c r="BM946" s="28" t="s">
        <v>67</v>
      </c>
    </row>
    <row r="947" spans="1:65" ht="15">
      <c r="A947" s="25" t="s">
        <v>30</v>
      </c>
      <c r="B947" s="18" t="s">
        <v>114</v>
      </c>
      <c r="C947" s="15" t="s">
        <v>115</v>
      </c>
      <c r="D947" s="16" t="s">
        <v>234</v>
      </c>
      <c r="E947" s="17" t="s">
        <v>234</v>
      </c>
      <c r="F947" s="17" t="s">
        <v>234</v>
      </c>
      <c r="G947" s="17" t="s">
        <v>234</v>
      </c>
      <c r="H947" s="17" t="s">
        <v>234</v>
      </c>
      <c r="I947" s="17" t="s">
        <v>234</v>
      </c>
      <c r="J947" s="17" t="s">
        <v>234</v>
      </c>
      <c r="K947" s="17" t="s">
        <v>234</v>
      </c>
      <c r="L947" s="17" t="s">
        <v>234</v>
      </c>
      <c r="M947" s="17" t="s">
        <v>234</v>
      </c>
      <c r="N947" s="156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235</v>
      </c>
      <c r="C948" s="9" t="s">
        <v>235</v>
      </c>
      <c r="D948" s="153" t="s">
        <v>246</v>
      </c>
      <c r="E948" s="155" t="s">
        <v>253</v>
      </c>
      <c r="F948" s="155" t="s">
        <v>254</v>
      </c>
      <c r="G948" s="155" t="s">
        <v>257</v>
      </c>
      <c r="H948" s="155" t="s">
        <v>259</v>
      </c>
      <c r="I948" s="155" t="s">
        <v>260</v>
      </c>
      <c r="J948" s="155" t="s">
        <v>261</v>
      </c>
      <c r="K948" s="155" t="s">
        <v>263</v>
      </c>
      <c r="L948" s="155" t="s">
        <v>264</v>
      </c>
      <c r="M948" s="155" t="s">
        <v>267</v>
      </c>
      <c r="N948" s="156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337</v>
      </c>
      <c r="E949" s="11" t="s">
        <v>337</v>
      </c>
      <c r="F949" s="11" t="s">
        <v>103</v>
      </c>
      <c r="G949" s="11" t="s">
        <v>337</v>
      </c>
      <c r="H949" s="11" t="s">
        <v>103</v>
      </c>
      <c r="I949" s="11" t="s">
        <v>104</v>
      </c>
      <c r="J949" s="11" t="s">
        <v>337</v>
      </c>
      <c r="K949" s="11" t="s">
        <v>100</v>
      </c>
      <c r="L949" s="11" t="s">
        <v>103</v>
      </c>
      <c r="M949" s="11" t="s">
        <v>103</v>
      </c>
      <c r="N949" s="156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/>
      <c r="C950" s="9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156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</v>
      </c>
    </row>
    <row r="951" spans="1:65">
      <c r="A951" s="30"/>
      <c r="B951" s="18">
        <v>1</v>
      </c>
      <c r="C951" s="14">
        <v>1</v>
      </c>
      <c r="D951" s="216">
        <v>11.1</v>
      </c>
      <c r="E951" s="216">
        <v>10.199999999999999</v>
      </c>
      <c r="F951" s="216">
        <v>12.6</v>
      </c>
      <c r="G951" s="216">
        <v>11.981954369201899</v>
      </c>
      <c r="H951" s="216">
        <v>13.880320737569823</v>
      </c>
      <c r="I951" s="216">
        <v>12.1</v>
      </c>
      <c r="J951" s="216">
        <v>14.1</v>
      </c>
      <c r="K951" s="216">
        <v>12.04</v>
      </c>
      <c r="L951" s="228">
        <v>11</v>
      </c>
      <c r="M951" s="216">
        <v>11.4</v>
      </c>
      <c r="N951" s="217"/>
      <c r="O951" s="218"/>
      <c r="P951" s="218"/>
      <c r="Q951" s="218"/>
      <c r="R951" s="218"/>
      <c r="S951" s="218"/>
      <c r="T951" s="218"/>
      <c r="U951" s="218"/>
      <c r="V951" s="218"/>
      <c r="W951" s="218"/>
      <c r="X951" s="218"/>
      <c r="Y951" s="218"/>
      <c r="Z951" s="218"/>
      <c r="AA951" s="218"/>
      <c r="AB951" s="218"/>
      <c r="AC951" s="218"/>
      <c r="AD951" s="218"/>
      <c r="AE951" s="218"/>
      <c r="AF951" s="218"/>
      <c r="AG951" s="218"/>
      <c r="AH951" s="218"/>
      <c r="AI951" s="218"/>
      <c r="AJ951" s="218"/>
      <c r="AK951" s="218"/>
      <c r="AL951" s="218"/>
      <c r="AM951" s="218"/>
      <c r="AN951" s="218"/>
      <c r="AO951" s="218"/>
      <c r="AP951" s="218"/>
      <c r="AQ951" s="218"/>
      <c r="AR951" s="218"/>
      <c r="AS951" s="218"/>
      <c r="AT951" s="218"/>
      <c r="AU951" s="218"/>
      <c r="AV951" s="218"/>
      <c r="AW951" s="218"/>
      <c r="AX951" s="218"/>
      <c r="AY951" s="218"/>
      <c r="AZ951" s="218"/>
      <c r="BA951" s="218"/>
      <c r="BB951" s="218"/>
      <c r="BC951" s="218"/>
      <c r="BD951" s="218"/>
      <c r="BE951" s="218"/>
      <c r="BF951" s="218"/>
      <c r="BG951" s="218"/>
      <c r="BH951" s="218"/>
      <c r="BI951" s="218"/>
      <c r="BJ951" s="218"/>
      <c r="BK951" s="218"/>
      <c r="BL951" s="218"/>
      <c r="BM951" s="219">
        <v>1</v>
      </c>
    </row>
    <row r="952" spans="1:65">
      <c r="A952" s="30"/>
      <c r="B952" s="19">
        <v>1</v>
      </c>
      <c r="C952" s="9">
        <v>2</v>
      </c>
      <c r="D952" s="220">
        <v>10.4</v>
      </c>
      <c r="E952" s="220">
        <v>10.4</v>
      </c>
      <c r="F952" s="220">
        <v>12.6</v>
      </c>
      <c r="G952" s="220">
        <v>11.4700318859503</v>
      </c>
      <c r="H952" s="220">
        <v>13.458125042345944</v>
      </c>
      <c r="I952" s="220">
        <v>11.9</v>
      </c>
      <c r="J952" s="220">
        <v>13.3</v>
      </c>
      <c r="K952" s="220">
        <v>12.215</v>
      </c>
      <c r="L952" s="229">
        <v>11</v>
      </c>
      <c r="M952" s="220">
        <v>11.2</v>
      </c>
      <c r="N952" s="217"/>
      <c r="O952" s="218"/>
      <c r="P952" s="218"/>
      <c r="Q952" s="218"/>
      <c r="R952" s="218"/>
      <c r="S952" s="218"/>
      <c r="T952" s="218"/>
      <c r="U952" s="218"/>
      <c r="V952" s="218"/>
      <c r="W952" s="218"/>
      <c r="X952" s="218"/>
      <c r="Y952" s="218"/>
      <c r="Z952" s="218"/>
      <c r="AA952" s="218"/>
      <c r="AB952" s="218"/>
      <c r="AC952" s="218"/>
      <c r="AD952" s="218"/>
      <c r="AE952" s="218"/>
      <c r="AF952" s="218"/>
      <c r="AG952" s="218"/>
      <c r="AH952" s="218"/>
      <c r="AI952" s="218"/>
      <c r="AJ952" s="218"/>
      <c r="AK952" s="218"/>
      <c r="AL952" s="218"/>
      <c r="AM952" s="218"/>
      <c r="AN952" s="218"/>
      <c r="AO952" s="218"/>
      <c r="AP952" s="218"/>
      <c r="AQ952" s="218"/>
      <c r="AR952" s="218"/>
      <c r="AS952" s="218"/>
      <c r="AT952" s="218"/>
      <c r="AU952" s="218"/>
      <c r="AV952" s="218"/>
      <c r="AW952" s="218"/>
      <c r="AX952" s="218"/>
      <c r="AY952" s="218"/>
      <c r="AZ952" s="218"/>
      <c r="BA952" s="218"/>
      <c r="BB952" s="218"/>
      <c r="BC952" s="218"/>
      <c r="BD952" s="218"/>
      <c r="BE952" s="218"/>
      <c r="BF952" s="218"/>
      <c r="BG952" s="218"/>
      <c r="BH952" s="218"/>
      <c r="BI952" s="218"/>
      <c r="BJ952" s="218"/>
      <c r="BK952" s="218"/>
      <c r="BL952" s="218"/>
      <c r="BM952" s="219">
        <v>38</v>
      </c>
    </row>
    <row r="953" spans="1:65">
      <c r="A953" s="30"/>
      <c r="B953" s="19">
        <v>1</v>
      </c>
      <c r="C953" s="9">
        <v>3</v>
      </c>
      <c r="D953" s="220">
        <v>10.6</v>
      </c>
      <c r="E953" s="220">
        <v>10.8</v>
      </c>
      <c r="F953" s="220">
        <v>12.6</v>
      </c>
      <c r="G953" s="220">
        <v>11.624663353755</v>
      </c>
      <c r="H953" s="220">
        <v>14.095080412382222</v>
      </c>
      <c r="I953" s="220">
        <v>12.1</v>
      </c>
      <c r="J953" s="220">
        <v>13.3</v>
      </c>
      <c r="K953" s="220">
        <v>12.195</v>
      </c>
      <c r="L953" s="229">
        <v>11</v>
      </c>
      <c r="M953" s="220">
        <v>12</v>
      </c>
      <c r="N953" s="217"/>
      <c r="O953" s="218"/>
      <c r="P953" s="218"/>
      <c r="Q953" s="218"/>
      <c r="R953" s="218"/>
      <c r="S953" s="218"/>
      <c r="T953" s="218"/>
      <c r="U953" s="218"/>
      <c r="V953" s="218"/>
      <c r="W953" s="218"/>
      <c r="X953" s="218"/>
      <c r="Y953" s="218"/>
      <c r="Z953" s="218"/>
      <c r="AA953" s="218"/>
      <c r="AB953" s="218"/>
      <c r="AC953" s="218"/>
      <c r="AD953" s="218"/>
      <c r="AE953" s="218"/>
      <c r="AF953" s="218"/>
      <c r="AG953" s="218"/>
      <c r="AH953" s="218"/>
      <c r="AI953" s="218"/>
      <c r="AJ953" s="218"/>
      <c r="AK953" s="218"/>
      <c r="AL953" s="218"/>
      <c r="AM953" s="218"/>
      <c r="AN953" s="218"/>
      <c r="AO953" s="218"/>
      <c r="AP953" s="218"/>
      <c r="AQ953" s="218"/>
      <c r="AR953" s="218"/>
      <c r="AS953" s="218"/>
      <c r="AT953" s="218"/>
      <c r="AU953" s="218"/>
      <c r="AV953" s="218"/>
      <c r="AW953" s="218"/>
      <c r="AX953" s="218"/>
      <c r="AY953" s="218"/>
      <c r="AZ953" s="218"/>
      <c r="BA953" s="218"/>
      <c r="BB953" s="218"/>
      <c r="BC953" s="218"/>
      <c r="BD953" s="218"/>
      <c r="BE953" s="218"/>
      <c r="BF953" s="218"/>
      <c r="BG953" s="218"/>
      <c r="BH953" s="218"/>
      <c r="BI953" s="218"/>
      <c r="BJ953" s="218"/>
      <c r="BK953" s="218"/>
      <c r="BL953" s="218"/>
      <c r="BM953" s="219">
        <v>16</v>
      </c>
    </row>
    <row r="954" spans="1:65">
      <c r="A954" s="30"/>
      <c r="B954" s="19">
        <v>1</v>
      </c>
      <c r="C954" s="9">
        <v>4</v>
      </c>
      <c r="D954" s="220">
        <v>10.199999999999999</v>
      </c>
      <c r="E954" s="220">
        <v>11.1</v>
      </c>
      <c r="F954" s="220">
        <v>12.5</v>
      </c>
      <c r="G954" s="220">
        <v>11.4851744611139</v>
      </c>
      <c r="H954" s="220">
        <v>13.536182343183544</v>
      </c>
      <c r="I954" s="220">
        <v>12.1</v>
      </c>
      <c r="J954" s="220">
        <v>13.6</v>
      </c>
      <c r="K954" s="220">
        <v>12.224</v>
      </c>
      <c r="L954" s="229">
        <v>11</v>
      </c>
      <c r="M954" s="220">
        <v>11.7</v>
      </c>
      <c r="N954" s="217"/>
      <c r="O954" s="218"/>
      <c r="P954" s="218"/>
      <c r="Q954" s="218"/>
      <c r="R954" s="218"/>
      <c r="S954" s="218"/>
      <c r="T954" s="218"/>
      <c r="U954" s="218"/>
      <c r="V954" s="218"/>
      <c r="W954" s="218"/>
      <c r="X954" s="218"/>
      <c r="Y954" s="218"/>
      <c r="Z954" s="218"/>
      <c r="AA954" s="218"/>
      <c r="AB954" s="218"/>
      <c r="AC954" s="218"/>
      <c r="AD954" s="218"/>
      <c r="AE954" s="218"/>
      <c r="AF954" s="218"/>
      <c r="AG954" s="218"/>
      <c r="AH954" s="218"/>
      <c r="AI954" s="218"/>
      <c r="AJ954" s="218"/>
      <c r="AK954" s="218"/>
      <c r="AL954" s="218"/>
      <c r="AM954" s="218"/>
      <c r="AN954" s="218"/>
      <c r="AO954" s="218"/>
      <c r="AP954" s="218"/>
      <c r="AQ954" s="218"/>
      <c r="AR954" s="218"/>
      <c r="AS954" s="218"/>
      <c r="AT954" s="218"/>
      <c r="AU954" s="218"/>
      <c r="AV954" s="218"/>
      <c r="AW954" s="218"/>
      <c r="AX954" s="218"/>
      <c r="AY954" s="218"/>
      <c r="AZ954" s="218"/>
      <c r="BA954" s="218"/>
      <c r="BB954" s="218"/>
      <c r="BC954" s="218"/>
      <c r="BD954" s="218"/>
      <c r="BE954" s="218"/>
      <c r="BF954" s="218"/>
      <c r="BG954" s="218"/>
      <c r="BH954" s="218"/>
      <c r="BI954" s="218"/>
      <c r="BJ954" s="218"/>
      <c r="BK954" s="218"/>
      <c r="BL954" s="218"/>
      <c r="BM954" s="219">
        <v>12.061334517309822</v>
      </c>
    </row>
    <row r="955" spans="1:65">
      <c r="A955" s="30"/>
      <c r="B955" s="19">
        <v>1</v>
      </c>
      <c r="C955" s="9">
        <v>5</v>
      </c>
      <c r="D955" s="220">
        <v>10.7</v>
      </c>
      <c r="E955" s="220">
        <v>10.3</v>
      </c>
      <c r="F955" s="220">
        <v>12.5</v>
      </c>
      <c r="G955" s="220">
        <v>12.004018562143999</v>
      </c>
      <c r="H955" s="220">
        <v>13.242315201747303</v>
      </c>
      <c r="I955" s="220">
        <v>11.6</v>
      </c>
      <c r="J955" s="220">
        <v>14.2</v>
      </c>
      <c r="K955" s="220">
        <v>12.265000000000001</v>
      </c>
      <c r="L955" s="229">
        <v>11</v>
      </c>
      <c r="M955" s="220">
        <v>12.3</v>
      </c>
      <c r="N955" s="217"/>
      <c r="O955" s="218"/>
      <c r="P955" s="218"/>
      <c r="Q955" s="218"/>
      <c r="R955" s="218"/>
      <c r="S955" s="218"/>
      <c r="T955" s="218"/>
      <c r="U955" s="218"/>
      <c r="V955" s="218"/>
      <c r="W955" s="218"/>
      <c r="X955" s="218"/>
      <c r="Y955" s="218"/>
      <c r="Z955" s="218"/>
      <c r="AA955" s="218"/>
      <c r="AB955" s="218"/>
      <c r="AC955" s="218"/>
      <c r="AD955" s="218"/>
      <c r="AE955" s="218"/>
      <c r="AF955" s="218"/>
      <c r="AG955" s="218"/>
      <c r="AH955" s="218"/>
      <c r="AI955" s="218"/>
      <c r="AJ955" s="218"/>
      <c r="AK955" s="218"/>
      <c r="AL955" s="218"/>
      <c r="AM955" s="218"/>
      <c r="AN955" s="218"/>
      <c r="AO955" s="218"/>
      <c r="AP955" s="218"/>
      <c r="AQ955" s="218"/>
      <c r="AR955" s="218"/>
      <c r="AS955" s="218"/>
      <c r="AT955" s="218"/>
      <c r="AU955" s="218"/>
      <c r="AV955" s="218"/>
      <c r="AW955" s="218"/>
      <c r="AX955" s="218"/>
      <c r="AY955" s="218"/>
      <c r="AZ955" s="218"/>
      <c r="BA955" s="218"/>
      <c r="BB955" s="218"/>
      <c r="BC955" s="218"/>
      <c r="BD955" s="218"/>
      <c r="BE955" s="218"/>
      <c r="BF955" s="218"/>
      <c r="BG955" s="218"/>
      <c r="BH955" s="218"/>
      <c r="BI955" s="218"/>
      <c r="BJ955" s="218"/>
      <c r="BK955" s="218"/>
      <c r="BL955" s="218"/>
      <c r="BM955" s="219">
        <v>159</v>
      </c>
    </row>
    <row r="956" spans="1:65">
      <c r="A956" s="30"/>
      <c r="B956" s="19">
        <v>1</v>
      </c>
      <c r="C956" s="9">
        <v>6</v>
      </c>
      <c r="D956" s="220">
        <v>10.5</v>
      </c>
      <c r="E956" s="220">
        <v>11</v>
      </c>
      <c r="F956" s="220">
        <v>12.3</v>
      </c>
      <c r="G956" s="220">
        <v>11.619145409254999</v>
      </c>
      <c r="H956" s="220">
        <v>12.942052156081504</v>
      </c>
      <c r="I956" s="220">
        <v>11.9</v>
      </c>
      <c r="J956" s="220">
        <v>13.5</v>
      </c>
      <c r="K956" s="220">
        <v>12.234</v>
      </c>
      <c r="L956" s="229">
        <v>11</v>
      </c>
      <c r="M956" s="220">
        <v>12.1</v>
      </c>
      <c r="N956" s="217"/>
      <c r="O956" s="218"/>
      <c r="P956" s="218"/>
      <c r="Q956" s="218"/>
      <c r="R956" s="218"/>
      <c r="S956" s="218"/>
      <c r="T956" s="218"/>
      <c r="U956" s="218"/>
      <c r="V956" s="218"/>
      <c r="W956" s="218"/>
      <c r="X956" s="218"/>
      <c r="Y956" s="218"/>
      <c r="Z956" s="218"/>
      <c r="AA956" s="218"/>
      <c r="AB956" s="218"/>
      <c r="AC956" s="218"/>
      <c r="AD956" s="218"/>
      <c r="AE956" s="218"/>
      <c r="AF956" s="218"/>
      <c r="AG956" s="218"/>
      <c r="AH956" s="218"/>
      <c r="AI956" s="218"/>
      <c r="AJ956" s="218"/>
      <c r="AK956" s="218"/>
      <c r="AL956" s="218"/>
      <c r="AM956" s="218"/>
      <c r="AN956" s="218"/>
      <c r="AO956" s="218"/>
      <c r="AP956" s="218"/>
      <c r="AQ956" s="218"/>
      <c r="AR956" s="218"/>
      <c r="AS956" s="218"/>
      <c r="AT956" s="218"/>
      <c r="AU956" s="218"/>
      <c r="AV956" s="218"/>
      <c r="AW956" s="218"/>
      <c r="AX956" s="218"/>
      <c r="AY956" s="218"/>
      <c r="AZ956" s="218"/>
      <c r="BA956" s="218"/>
      <c r="BB956" s="218"/>
      <c r="BC956" s="218"/>
      <c r="BD956" s="218"/>
      <c r="BE956" s="218"/>
      <c r="BF956" s="218"/>
      <c r="BG956" s="218"/>
      <c r="BH956" s="218"/>
      <c r="BI956" s="218"/>
      <c r="BJ956" s="218"/>
      <c r="BK956" s="218"/>
      <c r="BL956" s="218"/>
      <c r="BM956" s="221"/>
    </row>
    <row r="957" spans="1:65">
      <c r="A957" s="30"/>
      <c r="B957" s="20" t="s">
        <v>238</v>
      </c>
      <c r="C957" s="12"/>
      <c r="D957" s="222">
        <v>10.583333333333334</v>
      </c>
      <c r="E957" s="222">
        <v>10.633333333333333</v>
      </c>
      <c r="F957" s="222">
        <v>12.516666666666666</v>
      </c>
      <c r="G957" s="222">
        <v>11.69749800690335</v>
      </c>
      <c r="H957" s="222">
        <v>13.525679315551722</v>
      </c>
      <c r="I957" s="222">
        <v>11.950000000000001</v>
      </c>
      <c r="J957" s="222">
        <v>13.666666666666666</v>
      </c>
      <c r="K957" s="222">
        <v>12.195500000000001</v>
      </c>
      <c r="L957" s="222">
        <v>11</v>
      </c>
      <c r="M957" s="222">
        <v>11.783333333333331</v>
      </c>
      <c r="N957" s="217"/>
      <c r="O957" s="218"/>
      <c r="P957" s="218"/>
      <c r="Q957" s="218"/>
      <c r="R957" s="218"/>
      <c r="S957" s="218"/>
      <c r="T957" s="218"/>
      <c r="U957" s="218"/>
      <c r="V957" s="218"/>
      <c r="W957" s="218"/>
      <c r="X957" s="218"/>
      <c r="Y957" s="218"/>
      <c r="Z957" s="218"/>
      <c r="AA957" s="218"/>
      <c r="AB957" s="218"/>
      <c r="AC957" s="218"/>
      <c r="AD957" s="218"/>
      <c r="AE957" s="218"/>
      <c r="AF957" s="218"/>
      <c r="AG957" s="218"/>
      <c r="AH957" s="218"/>
      <c r="AI957" s="218"/>
      <c r="AJ957" s="218"/>
      <c r="AK957" s="218"/>
      <c r="AL957" s="218"/>
      <c r="AM957" s="218"/>
      <c r="AN957" s="218"/>
      <c r="AO957" s="218"/>
      <c r="AP957" s="218"/>
      <c r="AQ957" s="218"/>
      <c r="AR957" s="218"/>
      <c r="AS957" s="218"/>
      <c r="AT957" s="218"/>
      <c r="AU957" s="218"/>
      <c r="AV957" s="218"/>
      <c r="AW957" s="218"/>
      <c r="AX957" s="218"/>
      <c r="AY957" s="218"/>
      <c r="AZ957" s="218"/>
      <c r="BA957" s="218"/>
      <c r="BB957" s="218"/>
      <c r="BC957" s="218"/>
      <c r="BD957" s="218"/>
      <c r="BE957" s="218"/>
      <c r="BF957" s="218"/>
      <c r="BG957" s="218"/>
      <c r="BH957" s="218"/>
      <c r="BI957" s="218"/>
      <c r="BJ957" s="218"/>
      <c r="BK957" s="218"/>
      <c r="BL957" s="218"/>
      <c r="BM957" s="221"/>
    </row>
    <row r="958" spans="1:65">
      <c r="A958" s="30"/>
      <c r="B958" s="3" t="s">
        <v>239</v>
      </c>
      <c r="C958" s="29"/>
      <c r="D958" s="220">
        <v>10.55</v>
      </c>
      <c r="E958" s="220">
        <v>10.600000000000001</v>
      </c>
      <c r="F958" s="220">
        <v>12.55</v>
      </c>
      <c r="G958" s="220">
        <v>11.621904381505001</v>
      </c>
      <c r="H958" s="220">
        <v>13.497153692764744</v>
      </c>
      <c r="I958" s="220">
        <v>12</v>
      </c>
      <c r="J958" s="220">
        <v>13.55</v>
      </c>
      <c r="K958" s="220">
        <v>12.2195</v>
      </c>
      <c r="L958" s="220">
        <v>11</v>
      </c>
      <c r="M958" s="220">
        <v>11.85</v>
      </c>
      <c r="N958" s="217"/>
      <c r="O958" s="218"/>
      <c r="P958" s="218"/>
      <c r="Q958" s="218"/>
      <c r="R958" s="218"/>
      <c r="S958" s="218"/>
      <c r="T958" s="218"/>
      <c r="U958" s="218"/>
      <c r="V958" s="218"/>
      <c r="W958" s="218"/>
      <c r="X958" s="218"/>
      <c r="Y958" s="218"/>
      <c r="Z958" s="218"/>
      <c r="AA958" s="218"/>
      <c r="AB958" s="218"/>
      <c r="AC958" s="218"/>
      <c r="AD958" s="218"/>
      <c r="AE958" s="218"/>
      <c r="AF958" s="218"/>
      <c r="AG958" s="218"/>
      <c r="AH958" s="218"/>
      <c r="AI958" s="218"/>
      <c r="AJ958" s="218"/>
      <c r="AK958" s="218"/>
      <c r="AL958" s="218"/>
      <c r="AM958" s="218"/>
      <c r="AN958" s="218"/>
      <c r="AO958" s="218"/>
      <c r="AP958" s="218"/>
      <c r="AQ958" s="218"/>
      <c r="AR958" s="218"/>
      <c r="AS958" s="218"/>
      <c r="AT958" s="218"/>
      <c r="AU958" s="218"/>
      <c r="AV958" s="218"/>
      <c r="AW958" s="218"/>
      <c r="AX958" s="218"/>
      <c r="AY958" s="218"/>
      <c r="AZ958" s="218"/>
      <c r="BA958" s="218"/>
      <c r="BB958" s="218"/>
      <c r="BC958" s="218"/>
      <c r="BD958" s="218"/>
      <c r="BE958" s="218"/>
      <c r="BF958" s="218"/>
      <c r="BG958" s="218"/>
      <c r="BH958" s="218"/>
      <c r="BI958" s="218"/>
      <c r="BJ958" s="218"/>
      <c r="BK958" s="218"/>
      <c r="BL958" s="218"/>
      <c r="BM958" s="221"/>
    </row>
    <row r="959" spans="1:65">
      <c r="A959" s="30"/>
      <c r="B959" s="3" t="s">
        <v>240</v>
      </c>
      <c r="C959" s="29"/>
      <c r="D959" s="24">
        <v>0.30605010483034745</v>
      </c>
      <c r="E959" s="24">
        <v>0.38297084310253521</v>
      </c>
      <c r="F959" s="24">
        <v>0.1169045194450008</v>
      </c>
      <c r="G959" s="24">
        <v>0.23796487697669855</v>
      </c>
      <c r="H959" s="24">
        <v>0.41846814047524156</v>
      </c>
      <c r="I959" s="24">
        <v>0.1974841765813149</v>
      </c>
      <c r="J959" s="24">
        <v>0.39327683210006953</v>
      </c>
      <c r="K959" s="24">
        <v>7.9605904303638619E-2</v>
      </c>
      <c r="L959" s="24">
        <v>0</v>
      </c>
      <c r="M959" s="24">
        <v>0.42622372841814771</v>
      </c>
      <c r="N959" s="156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87</v>
      </c>
      <c r="C960" s="29"/>
      <c r="D960" s="13">
        <v>2.8918120141450152E-2</v>
      </c>
      <c r="E960" s="13">
        <v>3.6016066749454727E-2</v>
      </c>
      <c r="F960" s="13">
        <v>9.3399083444740995E-3</v>
      </c>
      <c r="G960" s="13">
        <v>2.0343228683284417E-2</v>
      </c>
      <c r="H960" s="13">
        <v>3.0938789151543029E-2</v>
      </c>
      <c r="I960" s="13">
        <v>1.6525872517264843E-2</v>
      </c>
      <c r="J960" s="13">
        <v>2.8776353568297771E-2</v>
      </c>
      <c r="K960" s="13">
        <v>6.5274818009625367E-3</v>
      </c>
      <c r="L960" s="13">
        <v>0</v>
      </c>
      <c r="M960" s="13">
        <v>3.617174498598142E-2</v>
      </c>
      <c r="N960" s="156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241</v>
      </c>
      <c r="C961" s="29"/>
      <c r="D961" s="13">
        <v>-0.12254043545971927</v>
      </c>
      <c r="E961" s="13">
        <v>-0.11839495720204873</v>
      </c>
      <c r="F961" s="13">
        <v>3.775139050354448E-2</v>
      </c>
      <c r="G961" s="13">
        <v>-3.0165526864735615E-2</v>
      </c>
      <c r="H961" s="13">
        <v>0.12140819045689732</v>
      </c>
      <c r="I961" s="13">
        <v>-9.2306964167223615E-3</v>
      </c>
      <c r="J961" s="13">
        <v>0.13309739042996882</v>
      </c>
      <c r="K961" s="13">
        <v>1.112360182844041E-2</v>
      </c>
      <c r="L961" s="13">
        <v>-8.7994783312464131E-2</v>
      </c>
      <c r="M961" s="13">
        <v>-2.3048957275624615E-2</v>
      </c>
      <c r="N961" s="156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242</v>
      </c>
      <c r="C962" s="47"/>
      <c r="D962" s="45">
        <v>1.63</v>
      </c>
      <c r="E962" s="45">
        <v>1.57</v>
      </c>
      <c r="F962" s="45">
        <v>0.67</v>
      </c>
      <c r="G962" s="45">
        <v>0.3</v>
      </c>
      <c r="H962" s="45">
        <v>1.87</v>
      </c>
      <c r="I962" s="45">
        <v>0</v>
      </c>
      <c r="J962" s="45">
        <v>2.04</v>
      </c>
      <c r="K962" s="45">
        <v>0.28999999999999998</v>
      </c>
      <c r="L962" s="45" t="s">
        <v>243</v>
      </c>
      <c r="M962" s="45">
        <v>0.2</v>
      </c>
      <c r="N962" s="156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 t="s">
        <v>342</v>
      </c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BM963" s="55"/>
    </row>
    <row r="964" spans="1:65">
      <c r="BM964" s="55"/>
    </row>
    <row r="965" spans="1:65" ht="15">
      <c r="B965" s="8" t="s">
        <v>664</v>
      </c>
      <c r="BM965" s="28" t="s">
        <v>67</v>
      </c>
    </row>
    <row r="966" spans="1:65" ht="15">
      <c r="A966" s="25" t="s">
        <v>63</v>
      </c>
      <c r="B966" s="18" t="s">
        <v>114</v>
      </c>
      <c r="C966" s="15" t="s">
        <v>115</v>
      </c>
      <c r="D966" s="16" t="s">
        <v>234</v>
      </c>
      <c r="E966" s="17" t="s">
        <v>234</v>
      </c>
      <c r="F966" s="17" t="s">
        <v>234</v>
      </c>
      <c r="G966" s="17" t="s">
        <v>234</v>
      </c>
      <c r="H966" s="17" t="s">
        <v>234</v>
      </c>
      <c r="I966" s="17" t="s">
        <v>234</v>
      </c>
      <c r="J966" s="17" t="s">
        <v>234</v>
      </c>
      <c r="K966" s="17" t="s">
        <v>234</v>
      </c>
      <c r="L966" s="17" t="s">
        <v>234</v>
      </c>
      <c r="M966" s="17" t="s">
        <v>234</v>
      </c>
      <c r="N966" s="17" t="s">
        <v>234</v>
      </c>
      <c r="O966" s="17" t="s">
        <v>234</v>
      </c>
      <c r="P966" s="17" t="s">
        <v>234</v>
      </c>
      <c r="Q966" s="17" t="s">
        <v>234</v>
      </c>
      <c r="R966" s="17" t="s">
        <v>234</v>
      </c>
      <c r="S966" s="17" t="s">
        <v>234</v>
      </c>
      <c r="T966" s="17" t="s">
        <v>234</v>
      </c>
      <c r="U966" s="17" t="s">
        <v>234</v>
      </c>
      <c r="V966" s="17" t="s">
        <v>234</v>
      </c>
      <c r="W966" s="17" t="s">
        <v>234</v>
      </c>
      <c r="X966" s="17" t="s">
        <v>234</v>
      </c>
      <c r="Y966" s="156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235</v>
      </c>
      <c r="C967" s="9" t="s">
        <v>235</v>
      </c>
      <c r="D967" s="153" t="s">
        <v>245</v>
      </c>
      <c r="E967" s="155" t="s">
        <v>246</v>
      </c>
      <c r="F967" s="155" t="s">
        <v>247</v>
      </c>
      <c r="G967" s="155" t="s">
        <v>248</v>
      </c>
      <c r="H967" s="155" t="s">
        <v>249</v>
      </c>
      <c r="I967" s="155" t="s">
        <v>250</v>
      </c>
      <c r="J967" s="155" t="s">
        <v>251</v>
      </c>
      <c r="K967" s="155" t="s">
        <v>252</v>
      </c>
      <c r="L967" s="155" t="s">
        <v>253</v>
      </c>
      <c r="M967" s="155" t="s">
        <v>254</v>
      </c>
      <c r="N967" s="155" t="s">
        <v>255</v>
      </c>
      <c r="O967" s="155" t="s">
        <v>256</v>
      </c>
      <c r="P967" s="155" t="s">
        <v>257</v>
      </c>
      <c r="Q967" s="155" t="s">
        <v>259</v>
      </c>
      <c r="R967" s="155" t="s">
        <v>260</v>
      </c>
      <c r="S967" s="155" t="s">
        <v>261</v>
      </c>
      <c r="T967" s="155" t="s">
        <v>264</v>
      </c>
      <c r="U967" s="155" t="s">
        <v>267</v>
      </c>
      <c r="V967" s="155" t="s">
        <v>269</v>
      </c>
      <c r="W967" s="155" t="s">
        <v>270</v>
      </c>
      <c r="X967" s="155" t="s">
        <v>271</v>
      </c>
      <c r="Y967" s="156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1</v>
      </c>
    </row>
    <row r="968" spans="1:65">
      <c r="A968" s="30"/>
      <c r="B968" s="19"/>
      <c r="C968" s="9"/>
      <c r="D968" s="10" t="s">
        <v>337</v>
      </c>
      <c r="E968" s="11" t="s">
        <v>337</v>
      </c>
      <c r="F968" s="11" t="s">
        <v>104</v>
      </c>
      <c r="G968" s="11" t="s">
        <v>104</v>
      </c>
      <c r="H968" s="11" t="s">
        <v>104</v>
      </c>
      <c r="I968" s="11" t="s">
        <v>104</v>
      </c>
      <c r="J968" s="11" t="s">
        <v>104</v>
      </c>
      <c r="K968" s="11" t="s">
        <v>104</v>
      </c>
      <c r="L968" s="11" t="s">
        <v>337</v>
      </c>
      <c r="M968" s="11" t="s">
        <v>104</v>
      </c>
      <c r="N968" s="11" t="s">
        <v>104</v>
      </c>
      <c r="O968" s="11" t="s">
        <v>104</v>
      </c>
      <c r="P968" s="11" t="s">
        <v>337</v>
      </c>
      <c r="Q968" s="11" t="s">
        <v>104</v>
      </c>
      <c r="R968" s="11" t="s">
        <v>104</v>
      </c>
      <c r="S968" s="11" t="s">
        <v>337</v>
      </c>
      <c r="T968" s="11" t="s">
        <v>103</v>
      </c>
      <c r="U968" s="11" t="s">
        <v>104</v>
      </c>
      <c r="V968" s="11" t="s">
        <v>104</v>
      </c>
      <c r="W968" s="11" t="s">
        <v>104</v>
      </c>
      <c r="X968" s="11" t="s">
        <v>104</v>
      </c>
      <c r="Y968" s="156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3</v>
      </c>
    </row>
    <row r="969" spans="1:65">
      <c r="A969" s="30"/>
      <c r="B969" s="19"/>
      <c r="C969" s="9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156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8">
        <v>1</v>
      </c>
      <c r="C970" s="14">
        <v>1</v>
      </c>
      <c r="D970" s="242">
        <v>0.16</v>
      </c>
      <c r="E970" s="225">
        <v>0.15</v>
      </c>
      <c r="F970" s="242">
        <v>0.16</v>
      </c>
      <c r="G970" s="225">
        <v>0.15</v>
      </c>
      <c r="H970" s="225">
        <v>0.156</v>
      </c>
      <c r="I970" s="225">
        <v>0.15</v>
      </c>
      <c r="J970" s="225">
        <v>0.15</v>
      </c>
      <c r="K970" s="225">
        <v>0.15</v>
      </c>
      <c r="L970" s="225">
        <v>0.15</v>
      </c>
      <c r="M970" s="225">
        <v>0.16</v>
      </c>
      <c r="N970" s="225">
        <v>0.15</v>
      </c>
      <c r="O970" s="225">
        <v>0.16</v>
      </c>
      <c r="P970" s="242">
        <v>0.15932065882403224</v>
      </c>
      <c r="Q970" s="225">
        <v>0.16094208778955446</v>
      </c>
      <c r="R970" s="225">
        <v>0.14000000000000001</v>
      </c>
      <c r="S970" s="225">
        <v>0.154</v>
      </c>
      <c r="T970" s="225">
        <v>0.1575</v>
      </c>
      <c r="U970" s="225">
        <v>0.15</v>
      </c>
      <c r="V970" s="242">
        <v>0.16</v>
      </c>
      <c r="W970" s="225">
        <v>0.15</v>
      </c>
      <c r="X970" s="225">
        <v>0.16</v>
      </c>
      <c r="Y970" s="223"/>
      <c r="Z970" s="224"/>
      <c r="AA970" s="224"/>
      <c r="AB970" s="224"/>
      <c r="AC970" s="224"/>
      <c r="AD970" s="224"/>
      <c r="AE970" s="224"/>
      <c r="AF970" s="224"/>
      <c r="AG970" s="224"/>
      <c r="AH970" s="224"/>
      <c r="AI970" s="224"/>
      <c r="AJ970" s="224"/>
      <c r="AK970" s="224"/>
      <c r="AL970" s="224"/>
      <c r="AM970" s="224"/>
      <c r="AN970" s="224"/>
      <c r="AO970" s="224"/>
      <c r="AP970" s="224"/>
      <c r="AQ970" s="224"/>
      <c r="AR970" s="224"/>
      <c r="AS970" s="224"/>
      <c r="AT970" s="224"/>
      <c r="AU970" s="224"/>
      <c r="AV970" s="224"/>
      <c r="AW970" s="224"/>
      <c r="AX970" s="224"/>
      <c r="AY970" s="224"/>
      <c r="AZ970" s="224"/>
      <c r="BA970" s="224"/>
      <c r="BB970" s="224"/>
      <c r="BC970" s="224"/>
      <c r="BD970" s="224"/>
      <c r="BE970" s="224"/>
      <c r="BF970" s="224"/>
      <c r="BG970" s="224"/>
      <c r="BH970" s="224"/>
      <c r="BI970" s="224"/>
      <c r="BJ970" s="224"/>
      <c r="BK970" s="224"/>
      <c r="BL970" s="224"/>
      <c r="BM970" s="226">
        <v>1</v>
      </c>
    </row>
    <row r="971" spans="1:65">
      <c r="A971" s="30"/>
      <c r="B971" s="19">
        <v>1</v>
      </c>
      <c r="C971" s="9">
        <v>2</v>
      </c>
      <c r="D971" s="244">
        <v>0.16</v>
      </c>
      <c r="E971" s="24">
        <v>0.15</v>
      </c>
      <c r="F971" s="244">
        <v>0.16</v>
      </c>
      <c r="G971" s="24">
        <v>0.15</v>
      </c>
      <c r="H971" s="24">
        <v>0.156</v>
      </c>
      <c r="I971" s="24">
        <v>0.15</v>
      </c>
      <c r="J971" s="24">
        <v>0.15</v>
      </c>
      <c r="K971" s="24">
        <v>0.156</v>
      </c>
      <c r="L971" s="24">
        <v>0.15</v>
      </c>
      <c r="M971" s="24">
        <v>0.15</v>
      </c>
      <c r="N971" s="24">
        <v>0.15</v>
      </c>
      <c r="O971" s="24">
        <v>0.15</v>
      </c>
      <c r="P971" s="244">
        <v>0.15796190285248737</v>
      </c>
      <c r="Q971" s="24">
        <v>0.15888479478733911</v>
      </c>
      <c r="R971" s="24">
        <v>0.14000000000000001</v>
      </c>
      <c r="S971" s="24">
        <v>0.14899999999999999</v>
      </c>
      <c r="T971" s="24">
        <v>0.15590000000000001</v>
      </c>
      <c r="U971" s="24">
        <v>0.15</v>
      </c>
      <c r="V971" s="244">
        <v>0.16</v>
      </c>
      <c r="W971" s="24">
        <v>0.15</v>
      </c>
      <c r="X971" s="24">
        <v>0.16</v>
      </c>
      <c r="Y971" s="223"/>
      <c r="Z971" s="224"/>
      <c r="AA971" s="224"/>
      <c r="AB971" s="224"/>
      <c r="AC971" s="224"/>
      <c r="AD971" s="224"/>
      <c r="AE971" s="224"/>
      <c r="AF971" s="224"/>
      <c r="AG971" s="224"/>
      <c r="AH971" s="224"/>
      <c r="AI971" s="224"/>
      <c r="AJ971" s="224"/>
      <c r="AK971" s="224"/>
      <c r="AL971" s="224"/>
      <c r="AM971" s="224"/>
      <c r="AN971" s="224"/>
      <c r="AO971" s="224"/>
      <c r="AP971" s="224"/>
      <c r="AQ971" s="224"/>
      <c r="AR971" s="224"/>
      <c r="AS971" s="224"/>
      <c r="AT971" s="224"/>
      <c r="AU971" s="224"/>
      <c r="AV971" s="224"/>
      <c r="AW971" s="224"/>
      <c r="AX971" s="224"/>
      <c r="AY971" s="224"/>
      <c r="AZ971" s="224"/>
      <c r="BA971" s="224"/>
      <c r="BB971" s="224"/>
      <c r="BC971" s="224"/>
      <c r="BD971" s="224"/>
      <c r="BE971" s="224"/>
      <c r="BF971" s="224"/>
      <c r="BG971" s="224"/>
      <c r="BH971" s="224"/>
      <c r="BI971" s="224"/>
      <c r="BJ971" s="224"/>
      <c r="BK971" s="224"/>
      <c r="BL971" s="224"/>
      <c r="BM971" s="226">
        <v>39</v>
      </c>
    </row>
    <row r="972" spans="1:65">
      <c r="A972" s="30"/>
      <c r="B972" s="19">
        <v>1</v>
      </c>
      <c r="C972" s="9">
        <v>3</v>
      </c>
      <c r="D972" s="244">
        <v>0.16</v>
      </c>
      <c r="E972" s="24">
        <v>0.15</v>
      </c>
      <c r="F972" s="244">
        <v>0.16</v>
      </c>
      <c r="G972" s="24">
        <v>0.15</v>
      </c>
      <c r="H972" s="24">
        <v>0.156</v>
      </c>
      <c r="I972" s="24">
        <v>0.15</v>
      </c>
      <c r="J972" s="24">
        <v>0.15</v>
      </c>
      <c r="K972" s="24">
        <v>0.156</v>
      </c>
      <c r="L972" s="24">
        <v>0.15</v>
      </c>
      <c r="M972" s="24">
        <v>0.15</v>
      </c>
      <c r="N972" s="24">
        <v>0.15</v>
      </c>
      <c r="O972" s="24">
        <v>0.15</v>
      </c>
      <c r="P972" s="244">
        <v>0.1584218648596612</v>
      </c>
      <c r="Q972" s="24">
        <v>0.15258053970009627</v>
      </c>
      <c r="R972" s="24">
        <v>0.16</v>
      </c>
      <c r="S972" s="24">
        <v>0.14899999999999999</v>
      </c>
      <c r="T972" s="24">
        <v>0.15029999999999999</v>
      </c>
      <c r="U972" s="24">
        <v>0.15</v>
      </c>
      <c r="V972" s="244">
        <v>0.16</v>
      </c>
      <c r="W972" s="24">
        <v>0.15</v>
      </c>
      <c r="X972" s="24">
        <v>0.15</v>
      </c>
      <c r="Y972" s="223"/>
      <c r="Z972" s="224"/>
      <c r="AA972" s="224"/>
      <c r="AB972" s="224"/>
      <c r="AC972" s="224"/>
      <c r="AD972" s="224"/>
      <c r="AE972" s="224"/>
      <c r="AF972" s="224"/>
      <c r="AG972" s="224"/>
      <c r="AH972" s="224"/>
      <c r="AI972" s="224"/>
      <c r="AJ972" s="224"/>
      <c r="AK972" s="224"/>
      <c r="AL972" s="224"/>
      <c r="AM972" s="224"/>
      <c r="AN972" s="224"/>
      <c r="AO972" s="224"/>
      <c r="AP972" s="224"/>
      <c r="AQ972" s="224"/>
      <c r="AR972" s="224"/>
      <c r="AS972" s="224"/>
      <c r="AT972" s="224"/>
      <c r="AU972" s="224"/>
      <c r="AV972" s="224"/>
      <c r="AW972" s="224"/>
      <c r="AX972" s="224"/>
      <c r="AY972" s="224"/>
      <c r="AZ972" s="224"/>
      <c r="BA972" s="224"/>
      <c r="BB972" s="224"/>
      <c r="BC972" s="224"/>
      <c r="BD972" s="224"/>
      <c r="BE972" s="224"/>
      <c r="BF972" s="224"/>
      <c r="BG972" s="224"/>
      <c r="BH972" s="224"/>
      <c r="BI972" s="224"/>
      <c r="BJ972" s="224"/>
      <c r="BK972" s="224"/>
      <c r="BL972" s="224"/>
      <c r="BM972" s="226">
        <v>16</v>
      </c>
    </row>
    <row r="973" spans="1:65">
      <c r="A973" s="30"/>
      <c r="B973" s="19">
        <v>1</v>
      </c>
      <c r="C973" s="9">
        <v>4</v>
      </c>
      <c r="D973" s="244">
        <v>0.17</v>
      </c>
      <c r="E973" s="24">
        <v>0.15</v>
      </c>
      <c r="F973" s="244">
        <v>0.16</v>
      </c>
      <c r="G973" s="24">
        <v>0.15</v>
      </c>
      <c r="H973" s="24">
        <v>0.15</v>
      </c>
      <c r="I973" s="24">
        <v>0.156</v>
      </c>
      <c r="J973" s="24">
        <v>0.15</v>
      </c>
      <c r="K973" s="24">
        <v>0.156</v>
      </c>
      <c r="L973" s="24">
        <v>0.15</v>
      </c>
      <c r="M973" s="24">
        <v>0.15</v>
      </c>
      <c r="N973" s="24">
        <v>0.16</v>
      </c>
      <c r="O973" s="24">
        <v>0.15</v>
      </c>
      <c r="P973" s="244">
        <v>0.15823743245993269</v>
      </c>
      <c r="Q973" s="24">
        <v>0.14478624377879254</v>
      </c>
      <c r="R973" s="24">
        <v>0.14000000000000001</v>
      </c>
      <c r="S973" s="24">
        <v>0.15</v>
      </c>
      <c r="T973" s="24">
        <v>0.15989999999999999</v>
      </c>
      <c r="U973" s="24">
        <v>0.15</v>
      </c>
      <c r="V973" s="244">
        <v>0.16</v>
      </c>
      <c r="W973" s="24">
        <v>0.15</v>
      </c>
      <c r="X973" s="24">
        <v>0.15</v>
      </c>
      <c r="Y973" s="223"/>
      <c r="Z973" s="224"/>
      <c r="AA973" s="224"/>
      <c r="AB973" s="224"/>
      <c r="AC973" s="224"/>
      <c r="AD973" s="224"/>
      <c r="AE973" s="224"/>
      <c r="AF973" s="224"/>
      <c r="AG973" s="224"/>
      <c r="AH973" s="224"/>
      <c r="AI973" s="224"/>
      <c r="AJ973" s="224"/>
      <c r="AK973" s="224"/>
      <c r="AL973" s="224"/>
      <c r="AM973" s="224"/>
      <c r="AN973" s="224"/>
      <c r="AO973" s="224"/>
      <c r="AP973" s="224"/>
      <c r="AQ973" s="224"/>
      <c r="AR973" s="224"/>
      <c r="AS973" s="224"/>
      <c r="AT973" s="224"/>
      <c r="AU973" s="224"/>
      <c r="AV973" s="224"/>
      <c r="AW973" s="224"/>
      <c r="AX973" s="224"/>
      <c r="AY973" s="224"/>
      <c r="AZ973" s="224"/>
      <c r="BA973" s="224"/>
      <c r="BB973" s="224"/>
      <c r="BC973" s="224"/>
      <c r="BD973" s="224"/>
      <c r="BE973" s="224"/>
      <c r="BF973" s="224"/>
      <c r="BG973" s="224"/>
      <c r="BH973" s="224"/>
      <c r="BI973" s="224"/>
      <c r="BJ973" s="224"/>
      <c r="BK973" s="224"/>
      <c r="BL973" s="224"/>
      <c r="BM973" s="226">
        <v>0.15157116740299795</v>
      </c>
    </row>
    <row r="974" spans="1:65">
      <c r="A974" s="30"/>
      <c r="B974" s="19">
        <v>1</v>
      </c>
      <c r="C974" s="9">
        <v>5</v>
      </c>
      <c r="D974" s="244">
        <v>0.16</v>
      </c>
      <c r="E974" s="24">
        <v>0.15</v>
      </c>
      <c r="F974" s="244">
        <v>0.16</v>
      </c>
      <c r="G974" s="24">
        <v>0.15</v>
      </c>
      <c r="H974" s="24">
        <v>0.15</v>
      </c>
      <c r="I974" s="24">
        <v>0.156</v>
      </c>
      <c r="J974" s="24">
        <v>0.15</v>
      </c>
      <c r="K974" s="24">
        <v>0.15</v>
      </c>
      <c r="L974" s="24">
        <v>0.15</v>
      </c>
      <c r="M974" s="24">
        <v>0.15</v>
      </c>
      <c r="N974" s="24">
        <v>0.15</v>
      </c>
      <c r="O974" s="24">
        <v>0.15</v>
      </c>
      <c r="P974" s="244">
        <v>0.1613570715958981</v>
      </c>
      <c r="Q974" s="24">
        <v>0.15175808459938811</v>
      </c>
      <c r="R974" s="24">
        <v>0.16</v>
      </c>
      <c r="S974" s="24">
        <v>0.15</v>
      </c>
      <c r="T974" s="24">
        <v>0.15820000000000001</v>
      </c>
      <c r="U974" s="24">
        <v>0.15</v>
      </c>
      <c r="V974" s="244">
        <v>0.16</v>
      </c>
      <c r="W974" s="24">
        <v>0.15</v>
      </c>
      <c r="X974" s="24">
        <v>0.16</v>
      </c>
      <c r="Y974" s="223"/>
      <c r="Z974" s="224"/>
      <c r="AA974" s="224"/>
      <c r="AB974" s="224"/>
      <c r="AC974" s="224"/>
      <c r="AD974" s="224"/>
      <c r="AE974" s="224"/>
      <c r="AF974" s="224"/>
      <c r="AG974" s="224"/>
      <c r="AH974" s="224"/>
      <c r="AI974" s="224"/>
      <c r="AJ974" s="224"/>
      <c r="AK974" s="224"/>
      <c r="AL974" s="224"/>
      <c r="AM974" s="224"/>
      <c r="AN974" s="224"/>
      <c r="AO974" s="224"/>
      <c r="AP974" s="224"/>
      <c r="AQ974" s="224"/>
      <c r="AR974" s="224"/>
      <c r="AS974" s="224"/>
      <c r="AT974" s="224"/>
      <c r="AU974" s="224"/>
      <c r="AV974" s="224"/>
      <c r="AW974" s="224"/>
      <c r="AX974" s="224"/>
      <c r="AY974" s="224"/>
      <c r="AZ974" s="224"/>
      <c r="BA974" s="224"/>
      <c r="BB974" s="224"/>
      <c r="BC974" s="224"/>
      <c r="BD974" s="224"/>
      <c r="BE974" s="224"/>
      <c r="BF974" s="224"/>
      <c r="BG974" s="224"/>
      <c r="BH974" s="224"/>
      <c r="BI974" s="224"/>
      <c r="BJ974" s="224"/>
      <c r="BK974" s="224"/>
      <c r="BL974" s="224"/>
      <c r="BM974" s="226">
        <v>160</v>
      </c>
    </row>
    <row r="975" spans="1:65">
      <c r="A975" s="30"/>
      <c r="B975" s="19">
        <v>1</v>
      </c>
      <c r="C975" s="9">
        <v>6</v>
      </c>
      <c r="D975" s="244">
        <v>0.16</v>
      </c>
      <c r="E975" s="24">
        <v>0.16</v>
      </c>
      <c r="F975" s="244">
        <v>0.16</v>
      </c>
      <c r="G975" s="24">
        <v>0.15</v>
      </c>
      <c r="H975" s="24">
        <v>0.156</v>
      </c>
      <c r="I975" s="24">
        <v>0.15</v>
      </c>
      <c r="J975" s="24">
        <v>0.15</v>
      </c>
      <c r="K975" s="245">
        <v>0.17399999999999999</v>
      </c>
      <c r="L975" s="24">
        <v>0.16</v>
      </c>
      <c r="M975" s="24">
        <v>0.15</v>
      </c>
      <c r="N975" s="24">
        <v>0.15</v>
      </c>
      <c r="O975" s="24">
        <v>0.15</v>
      </c>
      <c r="P975" s="244">
        <v>0.15638164213040981</v>
      </c>
      <c r="Q975" s="24">
        <v>0.14202349254606106</v>
      </c>
      <c r="R975" s="24">
        <v>0.14000000000000001</v>
      </c>
      <c r="S975" s="24">
        <v>0.15</v>
      </c>
      <c r="T975" s="24">
        <v>0.15179999999999999</v>
      </c>
      <c r="U975" s="24">
        <v>0.15</v>
      </c>
      <c r="V975" s="244">
        <v>0.16</v>
      </c>
      <c r="W975" s="24">
        <v>0.15</v>
      </c>
      <c r="X975" s="24">
        <v>0.15</v>
      </c>
      <c r="Y975" s="223"/>
      <c r="Z975" s="224"/>
      <c r="AA975" s="224"/>
      <c r="AB975" s="224"/>
      <c r="AC975" s="224"/>
      <c r="AD975" s="224"/>
      <c r="AE975" s="224"/>
      <c r="AF975" s="224"/>
      <c r="AG975" s="224"/>
      <c r="AH975" s="224"/>
      <c r="AI975" s="224"/>
      <c r="AJ975" s="224"/>
      <c r="AK975" s="224"/>
      <c r="AL975" s="224"/>
      <c r="AM975" s="224"/>
      <c r="AN975" s="224"/>
      <c r="AO975" s="224"/>
      <c r="AP975" s="224"/>
      <c r="AQ975" s="224"/>
      <c r="AR975" s="224"/>
      <c r="AS975" s="224"/>
      <c r="AT975" s="224"/>
      <c r="AU975" s="224"/>
      <c r="AV975" s="224"/>
      <c r="AW975" s="224"/>
      <c r="AX975" s="224"/>
      <c r="AY975" s="224"/>
      <c r="AZ975" s="224"/>
      <c r="BA975" s="224"/>
      <c r="BB975" s="224"/>
      <c r="BC975" s="224"/>
      <c r="BD975" s="224"/>
      <c r="BE975" s="224"/>
      <c r="BF975" s="224"/>
      <c r="BG975" s="224"/>
      <c r="BH975" s="224"/>
      <c r="BI975" s="224"/>
      <c r="BJ975" s="224"/>
      <c r="BK975" s="224"/>
      <c r="BL975" s="224"/>
      <c r="BM975" s="56"/>
    </row>
    <row r="976" spans="1:65">
      <c r="A976" s="30"/>
      <c r="B976" s="20" t="s">
        <v>238</v>
      </c>
      <c r="C976" s="12"/>
      <c r="D976" s="227">
        <v>0.16166666666666668</v>
      </c>
      <c r="E976" s="227">
        <v>0.15166666666666667</v>
      </c>
      <c r="F976" s="227">
        <v>0.16</v>
      </c>
      <c r="G976" s="227">
        <v>0.15</v>
      </c>
      <c r="H976" s="227">
        <v>0.154</v>
      </c>
      <c r="I976" s="227">
        <v>0.152</v>
      </c>
      <c r="J976" s="227">
        <v>0.15</v>
      </c>
      <c r="K976" s="227">
        <v>0.157</v>
      </c>
      <c r="L976" s="227">
        <v>0.15166666666666667</v>
      </c>
      <c r="M976" s="227">
        <v>0.15166666666666667</v>
      </c>
      <c r="N976" s="227">
        <v>0.15166666666666667</v>
      </c>
      <c r="O976" s="227">
        <v>0.15166666666666667</v>
      </c>
      <c r="P976" s="227">
        <v>0.15861342878707022</v>
      </c>
      <c r="Q976" s="227">
        <v>0.15182920720020526</v>
      </c>
      <c r="R976" s="227">
        <v>0.1466666666666667</v>
      </c>
      <c r="S976" s="227">
        <v>0.15033333333333335</v>
      </c>
      <c r="T976" s="227">
        <v>0.15559999999999999</v>
      </c>
      <c r="U976" s="227">
        <v>0.15</v>
      </c>
      <c r="V976" s="227">
        <v>0.16</v>
      </c>
      <c r="W976" s="227">
        <v>0.15</v>
      </c>
      <c r="X976" s="227">
        <v>0.155</v>
      </c>
      <c r="Y976" s="223"/>
      <c r="Z976" s="224"/>
      <c r="AA976" s="224"/>
      <c r="AB976" s="224"/>
      <c r="AC976" s="224"/>
      <c r="AD976" s="224"/>
      <c r="AE976" s="224"/>
      <c r="AF976" s="224"/>
      <c r="AG976" s="224"/>
      <c r="AH976" s="224"/>
      <c r="AI976" s="224"/>
      <c r="AJ976" s="224"/>
      <c r="AK976" s="224"/>
      <c r="AL976" s="224"/>
      <c r="AM976" s="224"/>
      <c r="AN976" s="224"/>
      <c r="AO976" s="224"/>
      <c r="AP976" s="224"/>
      <c r="AQ976" s="224"/>
      <c r="AR976" s="224"/>
      <c r="AS976" s="224"/>
      <c r="AT976" s="224"/>
      <c r="AU976" s="224"/>
      <c r="AV976" s="224"/>
      <c r="AW976" s="224"/>
      <c r="AX976" s="224"/>
      <c r="AY976" s="224"/>
      <c r="AZ976" s="224"/>
      <c r="BA976" s="224"/>
      <c r="BB976" s="224"/>
      <c r="BC976" s="224"/>
      <c r="BD976" s="224"/>
      <c r="BE976" s="224"/>
      <c r="BF976" s="224"/>
      <c r="BG976" s="224"/>
      <c r="BH976" s="224"/>
      <c r="BI976" s="224"/>
      <c r="BJ976" s="224"/>
      <c r="BK976" s="224"/>
      <c r="BL976" s="224"/>
      <c r="BM976" s="56"/>
    </row>
    <row r="977" spans="1:65">
      <c r="A977" s="30"/>
      <c r="B977" s="3" t="s">
        <v>239</v>
      </c>
      <c r="C977" s="29"/>
      <c r="D977" s="24">
        <v>0.16</v>
      </c>
      <c r="E977" s="24">
        <v>0.15</v>
      </c>
      <c r="F977" s="24">
        <v>0.16</v>
      </c>
      <c r="G977" s="24">
        <v>0.15</v>
      </c>
      <c r="H977" s="24">
        <v>0.156</v>
      </c>
      <c r="I977" s="24">
        <v>0.15</v>
      </c>
      <c r="J977" s="24">
        <v>0.15</v>
      </c>
      <c r="K977" s="24">
        <v>0.156</v>
      </c>
      <c r="L977" s="24">
        <v>0.15</v>
      </c>
      <c r="M977" s="24">
        <v>0.15</v>
      </c>
      <c r="N977" s="24">
        <v>0.15</v>
      </c>
      <c r="O977" s="24">
        <v>0.15</v>
      </c>
      <c r="P977" s="24">
        <v>0.15832964865979693</v>
      </c>
      <c r="Q977" s="24">
        <v>0.15216931214974219</v>
      </c>
      <c r="R977" s="24">
        <v>0.14000000000000001</v>
      </c>
      <c r="S977" s="24">
        <v>0.15</v>
      </c>
      <c r="T977" s="24">
        <v>0.15670000000000001</v>
      </c>
      <c r="U977" s="24">
        <v>0.15</v>
      </c>
      <c r="V977" s="24">
        <v>0.16</v>
      </c>
      <c r="W977" s="24">
        <v>0.15</v>
      </c>
      <c r="X977" s="24">
        <v>0.155</v>
      </c>
      <c r="Y977" s="223"/>
      <c r="Z977" s="224"/>
      <c r="AA977" s="224"/>
      <c r="AB977" s="224"/>
      <c r="AC977" s="224"/>
      <c r="AD977" s="224"/>
      <c r="AE977" s="224"/>
      <c r="AF977" s="224"/>
      <c r="AG977" s="224"/>
      <c r="AH977" s="224"/>
      <c r="AI977" s="224"/>
      <c r="AJ977" s="224"/>
      <c r="AK977" s="224"/>
      <c r="AL977" s="224"/>
      <c r="AM977" s="224"/>
      <c r="AN977" s="224"/>
      <c r="AO977" s="224"/>
      <c r="AP977" s="224"/>
      <c r="AQ977" s="224"/>
      <c r="AR977" s="224"/>
      <c r="AS977" s="224"/>
      <c r="AT977" s="224"/>
      <c r="AU977" s="224"/>
      <c r="AV977" s="224"/>
      <c r="AW977" s="224"/>
      <c r="AX977" s="224"/>
      <c r="AY977" s="224"/>
      <c r="AZ977" s="224"/>
      <c r="BA977" s="224"/>
      <c r="BB977" s="224"/>
      <c r="BC977" s="224"/>
      <c r="BD977" s="224"/>
      <c r="BE977" s="224"/>
      <c r="BF977" s="224"/>
      <c r="BG977" s="224"/>
      <c r="BH977" s="224"/>
      <c r="BI977" s="224"/>
      <c r="BJ977" s="224"/>
      <c r="BK977" s="224"/>
      <c r="BL977" s="224"/>
      <c r="BM977" s="56"/>
    </row>
    <row r="978" spans="1:65">
      <c r="A978" s="30"/>
      <c r="B978" s="3" t="s">
        <v>240</v>
      </c>
      <c r="C978" s="29"/>
      <c r="D978" s="24">
        <v>4.0824829046386341E-3</v>
      </c>
      <c r="E978" s="24">
        <v>4.0824829046386332E-3</v>
      </c>
      <c r="F978" s="24">
        <v>0</v>
      </c>
      <c r="G978" s="24">
        <v>0</v>
      </c>
      <c r="H978" s="24">
        <v>3.0983866769659363E-3</v>
      </c>
      <c r="I978" s="24">
        <v>3.0983866769659363E-3</v>
      </c>
      <c r="J978" s="24">
        <v>0</v>
      </c>
      <c r="K978" s="24">
        <v>8.8317608663278438E-3</v>
      </c>
      <c r="L978" s="24">
        <v>4.0824829046386332E-3</v>
      </c>
      <c r="M978" s="24">
        <v>4.0824829046386341E-3</v>
      </c>
      <c r="N978" s="24">
        <v>4.0824829046386341E-3</v>
      </c>
      <c r="O978" s="24">
        <v>4.0824829046386341E-3</v>
      </c>
      <c r="P978" s="24">
        <v>1.649919870066484E-3</v>
      </c>
      <c r="Q978" s="24">
        <v>7.4719587983212276E-3</v>
      </c>
      <c r="R978" s="24">
        <v>1.032795558988644E-2</v>
      </c>
      <c r="S978" s="24">
        <v>1.8618986725025268E-3</v>
      </c>
      <c r="T978" s="24">
        <v>3.7810051573622622E-3</v>
      </c>
      <c r="U978" s="24">
        <v>0</v>
      </c>
      <c r="V978" s="24">
        <v>0</v>
      </c>
      <c r="W978" s="24">
        <v>0</v>
      </c>
      <c r="X978" s="24">
        <v>5.4772255750516656E-3</v>
      </c>
      <c r="Y978" s="223"/>
      <c r="Z978" s="224"/>
      <c r="AA978" s="224"/>
      <c r="AB978" s="224"/>
      <c r="AC978" s="224"/>
      <c r="AD978" s="224"/>
      <c r="AE978" s="224"/>
      <c r="AF978" s="224"/>
      <c r="AG978" s="224"/>
      <c r="AH978" s="224"/>
      <c r="AI978" s="224"/>
      <c r="AJ978" s="224"/>
      <c r="AK978" s="224"/>
      <c r="AL978" s="224"/>
      <c r="AM978" s="224"/>
      <c r="AN978" s="224"/>
      <c r="AO978" s="224"/>
      <c r="AP978" s="224"/>
      <c r="AQ978" s="224"/>
      <c r="AR978" s="224"/>
      <c r="AS978" s="224"/>
      <c r="AT978" s="224"/>
      <c r="AU978" s="224"/>
      <c r="AV978" s="224"/>
      <c r="AW978" s="224"/>
      <c r="AX978" s="224"/>
      <c r="AY978" s="224"/>
      <c r="AZ978" s="224"/>
      <c r="BA978" s="224"/>
      <c r="BB978" s="224"/>
      <c r="BC978" s="224"/>
      <c r="BD978" s="224"/>
      <c r="BE978" s="224"/>
      <c r="BF978" s="224"/>
      <c r="BG978" s="224"/>
      <c r="BH978" s="224"/>
      <c r="BI978" s="224"/>
      <c r="BJ978" s="224"/>
      <c r="BK978" s="224"/>
      <c r="BL978" s="224"/>
      <c r="BM978" s="56"/>
    </row>
    <row r="979" spans="1:65">
      <c r="A979" s="30"/>
      <c r="B979" s="3" t="s">
        <v>87</v>
      </c>
      <c r="C979" s="29"/>
      <c r="D979" s="13">
        <v>2.5252471575084333E-2</v>
      </c>
      <c r="E979" s="13">
        <v>2.6917469700914066E-2</v>
      </c>
      <c r="F979" s="13">
        <v>0</v>
      </c>
      <c r="G979" s="13">
        <v>0</v>
      </c>
      <c r="H979" s="13">
        <v>2.0119394006272315E-2</v>
      </c>
      <c r="I979" s="13">
        <v>2.0384122874775899E-2</v>
      </c>
      <c r="J979" s="13">
        <v>0</v>
      </c>
      <c r="K979" s="13">
        <v>5.6253253925655056E-2</v>
      </c>
      <c r="L979" s="13">
        <v>2.6917469700914066E-2</v>
      </c>
      <c r="M979" s="13">
        <v>2.6917469700914069E-2</v>
      </c>
      <c r="N979" s="13">
        <v>2.6917469700914069E-2</v>
      </c>
      <c r="O979" s="13">
        <v>2.6917469700914069E-2</v>
      </c>
      <c r="P979" s="13">
        <v>1.0402144904649975E-2</v>
      </c>
      <c r="Q979" s="13">
        <v>4.921292112438249E-2</v>
      </c>
      <c r="R979" s="13">
        <v>7.0417879021952984E-2</v>
      </c>
      <c r="S979" s="13">
        <v>1.2385135293808381E-2</v>
      </c>
      <c r="T979" s="13">
        <v>2.4299519006184205E-2</v>
      </c>
      <c r="U979" s="13">
        <v>0</v>
      </c>
      <c r="V979" s="13">
        <v>0</v>
      </c>
      <c r="W979" s="13">
        <v>0</v>
      </c>
      <c r="X979" s="13">
        <v>3.5336939193881714E-2</v>
      </c>
      <c r="Y979" s="156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241</v>
      </c>
      <c r="C980" s="29"/>
      <c r="D980" s="13">
        <v>6.6605670700066399E-2</v>
      </c>
      <c r="E980" s="13">
        <v>6.3006220315520167E-4</v>
      </c>
      <c r="F980" s="13">
        <v>5.5609735950581163E-2</v>
      </c>
      <c r="G980" s="13">
        <v>-1.0365872546330146E-2</v>
      </c>
      <c r="H980" s="13">
        <v>1.6024370852434355E-2</v>
      </c>
      <c r="I980" s="13">
        <v>2.8292491530521602E-3</v>
      </c>
      <c r="J980" s="13">
        <v>-1.0365872546330146E-2</v>
      </c>
      <c r="K980" s="13">
        <v>3.581705340150787E-2</v>
      </c>
      <c r="L980" s="13">
        <v>6.3006220315520167E-4</v>
      </c>
      <c r="M980" s="13">
        <v>6.3006220315520167E-4</v>
      </c>
      <c r="N980" s="13">
        <v>6.3006220315520167E-4</v>
      </c>
      <c r="O980" s="13">
        <v>6.3006220315520167E-4</v>
      </c>
      <c r="P980" s="13">
        <v>4.6461748000846903E-2</v>
      </c>
      <c r="Q980" s="13">
        <v>1.7024332637172179E-3</v>
      </c>
      <c r="R980" s="13">
        <v>-3.2357742045300397E-2</v>
      </c>
      <c r="S980" s="13">
        <v>-8.1666855964329654E-3</v>
      </c>
      <c r="T980" s="13">
        <v>2.6580468211940156E-2</v>
      </c>
      <c r="U980" s="13">
        <v>-1.0365872546330146E-2</v>
      </c>
      <c r="V980" s="13">
        <v>5.5609735950581163E-2</v>
      </c>
      <c r="W980" s="13">
        <v>-1.0365872546330146E-2</v>
      </c>
      <c r="X980" s="13">
        <v>2.2621931702125453E-2</v>
      </c>
      <c r="Y980" s="156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46" t="s">
        <v>242</v>
      </c>
      <c r="C981" s="47"/>
      <c r="D981" s="45">
        <v>3.76</v>
      </c>
      <c r="E981" s="45">
        <v>0</v>
      </c>
      <c r="F981" s="45">
        <v>3.13</v>
      </c>
      <c r="G981" s="45">
        <v>0.67</v>
      </c>
      <c r="H981" s="45">
        <v>0.83</v>
      </c>
      <c r="I981" s="45">
        <v>0.08</v>
      </c>
      <c r="J981" s="45">
        <v>0.67</v>
      </c>
      <c r="K981" s="45">
        <v>1.95</v>
      </c>
      <c r="L981" s="45">
        <v>0</v>
      </c>
      <c r="M981" s="45">
        <v>0</v>
      </c>
      <c r="N981" s="45">
        <v>0</v>
      </c>
      <c r="O981" s="45">
        <v>0</v>
      </c>
      <c r="P981" s="45">
        <v>2.61</v>
      </c>
      <c r="Q981" s="45">
        <v>0.06</v>
      </c>
      <c r="R981" s="45">
        <v>1.88</v>
      </c>
      <c r="S981" s="45">
        <v>0.5</v>
      </c>
      <c r="T981" s="45">
        <v>1.48</v>
      </c>
      <c r="U981" s="45">
        <v>0.63</v>
      </c>
      <c r="V981" s="45">
        <v>3.13</v>
      </c>
      <c r="W981" s="45">
        <v>0.63</v>
      </c>
      <c r="X981" s="45">
        <v>1.25</v>
      </c>
      <c r="Y981" s="156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1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BM982" s="55"/>
    </row>
    <row r="983" spans="1:65" ht="15">
      <c r="B983" s="8" t="s">
        <v>665</v>
      </c>
      <c r="BM983" s="28" t="s">
        <v>67</v>
      </c>
    </row>
    <row r="984" spans="1:65" ht="15">
      <c r="A984" s="25" t="s">
        <v>64</v>
      </c>
      <c r="B984" s="18" t="s">
        <v>114</v>
      </c>
      <c r="C984" s="15" t="s">
        <v>115</v>
      </c>
      <c r="D984" s="16" t="s">
        <v>234</v>
      </c>
      <c r="E984" s="17" t="s">
        <v>234</v>
      </c>
      <c r="F984" s="17" t="s">
        <v>234</v>
      </c>
      <c r="G984" s="17" t="s">
        <v>234</v>
      </c>
      <c r="H984" s="17" t="s">
        <v>234</v>
      </c>
      <c r="I984" s="17" t="s">
        <v>234</v>
      </c>
      <c r="J984" s="17" t="s">
        <v>234</v>
      </c>
      <c r="K984" s="156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</v>
      </c>
    </row>
    <row r="985" spans="1:65">
      <c r="A985" s="30"/>
      <c r="B985" s="19" t="s">
        <v>235</v>
      </c>
      <c r="C985" s="9" t="s">
        <v>235</v>
      </c>
      <c r="D985" s="153" t="s">
        <v>246</v>
      </c>
      <c r="E985" s="155" t="s">
        <v>253</v>
      </c>
      <c r="F985" s="155" t="s">
        <v>254</v>
      </c>
      <c r="G985" s="155" t="s">
        <v>259</v>
      </c>
      <c r="H985" s="155" t="s">
        <v>260</v>
      </c>
      <c r="I985" s="155" t="s">
        <v>261</v>
      </c>
      <c r="J985" s="155" t="s">
        <v>267</v>
      </c>
      <c r="K985" s="156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 t="s">
        <v>3</v>
      </c>
    </row>
    <row r="986" spans="1:65">
      <c r="A986" s="30"/>
      <c r="B986" s="19"/>
      <c r="C986" s="9"/>
      <c r="D986" s="10" t="s">
        <v>337</v>
      </c>
      <c r="E986" s="11" t="s">
        <v>337</v>
      </c>
      <c r="F986" s="11" t="s">
        <v>103</v>
      </c>
      <c r="G986" s="11" t="s">
        <v>103</v>
      </c>
      <c r="H986" s="11" t="s">
        <v>104</v>
      </c>
      <c r="I986" s="11" t="s">
        <v>337</v>
      </c>
      <c r="J986" s="11" t="s">
        <v>103</v>
      </c>
      <c r="K986" s="156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/>
      <c r="C987" s="9"/>
      <c r="D987" s="26"/>
      <c r="E987" s="26"/>
      <c r="F987" s="26"/>
      <c r="G987" s="26"/>
      <c r="H987" s="26"/>
      <c r="I987" s="26"/>
      <c r="J987" s="26"/>
      <c r="K987" s="156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</v>
      </c>
    </row>
    <row r="988" spans="1:65">
      <c r="A988" s="30"/>
      <c r="B988" s="18">
        <v>1</v>
      </c>
      <c r="C988" s="14">
        <v>1</v>
      </c>
      <c r="D988" s="216">
        <v>14.3</v>
      </c>
      <c r="E988" s="216">
        <v>12.8</v>
      </c>
      <c r="F988" s="216">
        <v>14.8</v>
      </c>
      <c r="G988" s="216">
        <v>14.5177802879697</v>
      </c>
      <c r="H988" s="216">
        <v>15.5</v>
      </c>
      <c r="I988" s="216">
        <v>16.100000000000001</v>
      </c>
      <c r="J988" s="216">
        <v>13.1</v>
      </c>
      <c r="K988" s="217"/>
      <c r="L988" s="218"/>
      <c r="M988" s="218"/>
      <c r="N988" s="218"/>
      <c r="O988" s="218"/>
      <c r="P988" s="218"/>
      <c r="Q988" s="218"/>
      <c r="R988" s="218"/>
      <c r="S988" s="218"/>
      <c r="T988" s="218"/>
      <c r="U988" s="218"/>
      <c r="V988" s="218"/>
      <c r="W988" s="218"/>
      <c r="X988" s="218"/>
      <c r="Y988" s="218"/>
      <c r="Z988" s="218"/>
      <c r="AA988" s="218"/>
      <c r="AB988" s="218"/>
      <c r="AC988" s="218"/>
      <c r="AD988" s="218"/>
      <c r="AE988" s="218"/>
      <c r="AF988" s="218"/>
      <c r="AG988" s="218"/>
      <c r="AH988" s="218"/>
      <c r="AI988" s="218"/>
      <c r="AJ988" s="218"/>
      <c r="AK988" s="218"/>
      <c r="AL988" s="218"/>
      <c r="AM988" s="218"/>
      <c r="AN988" s="218"/>
      <c r="AO988" s="218"/>
      <c r="AP988" s="218"/>
      <c r="AQ988" s="218"/>
      <c r="AR988" s="218"/>
      <c r="AS988" s="218"/>
      <c r="AT988" s="218"/>
      <c r="AU988" s="218"/>
      <c r="AV988" s="218"/>
      <c r="AW988" s="218"/>
      <c r="AX988" s="218"/>
      <c r="AY988" s="218"/>
      <c r="AZ988" s="218"/>
      <c r="BA988" s="218"/>
      <c r="BB988" s="218"/>
      <c r="BC988" s="218"/>
      <c r="BD988" s="218"/>
      <c r="BE988" s="218"/>
      <c r="BF988" s="218"/>
      <c r="BG988" s="218"/>
      <c r="BH988" s="218"/>
      <c r="BI988" s="218"/>
      <c r="BJ988" s="218"/>
      <c r="BK988" s="218"/>
      <c r="BL988" s="218"/>
      <c r="BM988" s="219">
        <v>1</v>
      </c>
    </row>
    <row r="989" spans="1:65">
      <c r="A989" s="30"/>
      <c r="B989" s="19">
        <v>1</v>
      </c>
      <c r="C989" s="9">
        <v>2</v>
      </c>
      <c r="D989" s="220">
        <v>14.2</v>
      </c>
      <c r="E989" s="220">
        <v>13.5</v>
      </c>
      <c r="F989" s="220">
        <v>14.8</v>
      </c>
      <c r="G989" s="220">
        <v>14.542184423810699</v>
      </c>
      <c r="H989" s="220">
        <v>15.400000000000002</v>
      </c>
      <c r="I989" s="220">
        <v>15.6</v>
      </c>
      <c r="J989" s="220">
        <v>12.8</v>
      </c>
      <c r="K989" s="217"/>
      <c r="L989" s="218"/>
      <c r="M989" s="218"/>
      <c r="N989" s="218"/>
      <c r="O989" s="218"/>
      <c r="P989" s="218"/>
      <c r="Q989" s="218"/>
      <c r="R989" s="218"/>
      <c r="S989" s="218"/>
      <c r="T989" s="218"/>
      <c r="U989" s="218"/>
      <c r="V989" s="218"/>
      <c r="W989" s="218"/>
      <c r="X989" s="218"/>
      <c r="Y989" s="218"/>
      <c r="Z989" s="218"/>
      <c r="AA989" s="218"/>
      <c r="AB989" s="218"/>
      <c r="AC989" s="218"/>
      <c r="AD989" s="218"/>
      <c r="AE989" s="218"/>
      <c r="AF989" s="218"/>
      <c r="AG989" s="218"/>
      <c r="AH989" s="218"/>
      <c r="AI989" s="218"/>
      <c r="AJ989" s="218"/>
      <c r="AK989" s="218"/>
      <c r="AL989" s="218"/>
      <c r="AM989" s="218"/>
      <c r="AN989" s="218"/>
      <c r="AO989" s="218"/>
      <c r="AP989" s="218"/>
      <c r="AQ989" s="218"/>
      <c r="AR989" s="218"/>
      <c r="AS989" s="218"/>
      <c r="AT989" s="218"/>
      <c r="AU989" s="218"/>
      <c r="AV989" s="218"/>
      <c r="AW989" s="218"/>
      <c r="AX989" s="218"/>
      <c r="AY989" s="218"/>
      <c r="AZ989" s="218"/>
      <c r="BA989" s="218"/>
      <c r="BB989" s="218"/>
      <c r="BC989" s="218"/>
      <c r="BD989" s="218"/>
      <c r="BE989" s="218"/>
      <c r="BF989" s="218"/>
      <c r="BG989" s="218"/>
      <c r="BH989" s="218"/>
      <c r="BI989" s="218"/>
      <c r="BJ989" s="218"/>
      <c r="BK989" s="218"/>
      <c r="BL989" s="218"/>
      <c r="BM989" s="219" t="e">
        <v>#N/A</v>
      </c>
    </row>
    <row r="990" spans="1:65">
      <c r="A990" s="30"/>
      <c r="B990" s="19">
        <v>1</v>
      </c>
      <c r="C990" s="9">
        <v>3</v>
      </c>
      <c r="D990" s="241">
        <v>15.5</v>
      </c>
      <c r="E990" s="220">
        <v>13.4</v>
      </c>
      <c r="F990" s="220">
        <v>15.299999999999999</v>
      </c>
      <c r="G990" s="220">
        <v>14.223348225578357</v>
      </c>
      <c r="H990" s="220">
        <v>15.6</v>
      </c>
      <c r="I990" s="220">
        <v>15.8</v>
      </c>
      <c r="J990" s="220">
        <v>13</v>
      </c>
      <c r="K990" s="217"/>
      <c r="L990" s="218"/>
      <c r="M990" s="218"/>
      <c r="N990" s="218"/>
      <c r="O990" s="218"/>
      <c r="P990" s="218"/>
      <c r="Q990" s="218"/>
      <c r="R990" s="218"/>
      <c r="S990" s="218"/>
      <c r="T990" s="218"/>
      <c r="U990" s="218"/>
      <c r="V990" s="218"/>
      <c r="W990" s="218"/>
      <c r="X990" s="218"/>
      <c r="Y990" s="218"/>
      <c r="Z990" s="218"/>
      <c r="AA990" s="218"/>
      <c r="AB990" s="218"/>
      <c r="AC990" s="218"/>
      <c r="AD990" s="218"/>
      <c r="AE990" s="218"/>
      <c r="AF990" s="218"/>
      <c r="AG990" s="218"/>
      <c r="AH990" s="218"/>
      <c r="AI990" s="218"/>
      <c r="AJ990" s="218"/>
      <c r="AK990" s="218"/>
      <c r="AL990" s="218"/>
      <c r="AM990" s="218"/>
      <c r="AN990" s="218"/>
      <c r="AO990" s="218"/>
      <c r="AP990" s="218"/>
      <c r="AQ990" s="218"/>
      <c r="AR990" s="218"/>
      <c r="AS990" s="218"/>
      <c r="AT990" s="218"/>
      <c r="AU990" s="218"/>
      <c r="AV990" s="218"/>
      <c r="AW990" s="218"/>
      <c r="AX990" s="218"/>
      <c r="AY990" s="218"/>
      <c r="AZ990" s="218"/>
      <c r="BA990" s="218"/>
      <c r="BB990" s="218"/>
      <c r="BC990" s="218"/>
      <c r="BD990" s="218"/>
      <c r="BE990" s="218"/>
      <c r="BF990" s="218"/>
      <c r="BG990" s="218"/>
      <c r="BH990" s="218"/>
      <c r="BI990" s="218"/>
      <c r="BJ990" s="218"/>
      <c r="BK990" s="218"/>
      <c r="BL990" s="218"/>
      <c r="BM990" s="219">
        <v>16</v>
      </c>
    </row>
    <row r="991" spans="1:65">
      <c r="A991" s="30"/>
      <c r="B991" s="19">
        <v>1</v>
      </c>
      <c r="C991" s="9">
        <v>4</v>
      </c>
      <c r="D991" s="220">
        <v>14.4</v>
      </c>
      <c r="E991" s="220">
        <v>13.6</v>
      </c>
      <c r="F991" s="220">
        <v>14.9</v>
      </c>
      <c r="G991" s="220">
        <v>14.220593927493603</v>
      </c>
      <c r="H991" s="220">
        <v>15.7</v>
      </c>
      <c r="I991" s="220">
        <v>15.299999999999999</v>
      </c>
      <c r="J991" s="220">
        <v>13</v>
      </c>
      <c r="K991" s="217"/>
      <c r="L991" s="218"/>
      <c r="M991" s="218"/>
      <c r="N991" s="218"/>
      <c r="O991" s="218"/>
      <c r="P991" s="218"/>
      <c r="Q991" s="218"/>
      <c r="R991" s="218"/>
      <c r="S991" s="218"/>
      <c r="T991" s="218"/>
      <c r="U991" s="218"/>
      <c r="V991" s="218"/>
      <c r="W991" s="218"/>
      <c r="X991" s="218"/>
      <c r="Y991" s="218"/>
      <c r="Z991" s="218"/>
      <c r="AA991" s="218"/>
      <c r="AB991" s="218"/>
      <c r="AC991" s="218"/>
      <c r="AD991" s="218"/>
      <c r="AE991" s="218"/>
      <c r="AF991" s="218"/>
      <c r="AG991" s="218"/>
      <c r="AH991" s="218"/>
      <c r="AI991" s="218"/>
      <c r="AJ991" s="218"/>
      <c r="AK991" s="218"/>
      <c r="AL991" s="218"/>
      <c r="AM991" s="218"/>
      <c r="AN991" s="218"/>
      <c r="AO991" s="218"/>
      <c r="AP991" s="218"/>
      <c r="AQ991" s="218"/>
      <c r="AR991" s="218"/>
      <c r="AS991" s="218"/>
      <c r="AT991" s="218"/>
      <c r="AU991" s="218"/>
      <c r="AV991" s="218"/>
      <c r="AW991" s="218"/>
      <c r="AX991" s="218"/>
      <c r="AY991" s="218"/>
      <c r="AZ991" s="218"/>
      <c r="BA991" s="218"/>
      <c r="BB991" s="218"/>
      <c r="BC991" s="218"/>
      <c r="BD991" s="218"/>
      <c r="BE991" s="218"/>
      <c r="BF991" s="218"/>
      <c r="BG991" s="218"/>
      <c r="BH991" s="218"/>
      <c r="BI991" s="218"/>
      <c r="BJ991" s="218"/>
      <c r="BK991" s="218"/>
      <c r="BL991" s="218"/>
      <c r="BM991" s="219">
        <v>14.441055445841128</v>
      </c>
    </row>
    <row r="992" spans="1:65">
      <c r="A992" s="30"/>
      <c r="B992" s="19">
        <v>1</v>
      </c>
      <c r="C992" s="9">
        <v>5</v>
      </c>
      <c r="D992" s="220">
        <v>14.2</v>
      </c>
      <c r="E992" s="220">
        <v>13</v>
      </c>
      <c r="F992" s="220">
        <v>14.6</v>
      </c>
      <c r="G992" s="220">
        <v>14.240534998282527</v>
      </c>
      <c r="H992" s="220">
        <v>15.299999999999999</v>
      </c>
      <c r="I992" s="220">
        <v>15.5</v>
      </c>
      <c r="J992" s="220">
        <v>13.4</v>
      </c>
      <c r="K992" s="217"/>
      <c r="L992" s="218"/>
      <c r="M992" s="218"/>
      <c r="N992" s="218"/>
      <c r="O992" s="218"/>
      <c r="P992" s="218"/>
      <c r="Q992" s="218"/>
      <c r="R992" s="218"/>
      <c r="S992" s="218"/>
      <c r="T992" s="218"/>
      <c r="U992" s="218"/>
      <c r="V992" s="218"/>
      <c r="W992" s="218"/>
      <c r="X992" s="218"/>
      <c r="Y992" s="218"/>
      <c r="Z992" s="218"/>
      <c r="AA992" s="218"/>
      <c r="AB992" s="218"/>
      <c r="AC992" s="218"/>
      <c r="AD992" s="218"/>
      <c r="AE992" s="218"/>
      <c r="AF992" s="218"/>
      <c r="AG992" s="218"/>
      <c r="AH992" s="218"/>
      <c r="AI992" s="218"/>
      <c r="AJ992" s="218"/>
      <c r="AK992" s="218"/>
      <c r="AL992" s="218"/>
      <c r="AM992" s="218"/>
      <c r="AN992" s="218"/>
      <c r="AO992" s="218"/>
      <c r="AP992" s="218"/>
      <c r="AQ992" s="218"/>
      <c r="AR992" s="218"/>
      <c r="AS992" s="218"/>
      <c r="AT992" s="218"/>
      <c r="AU992" s="218"/>
      <c r="AV992" s="218"/>
      <c r="AW992" s="218"/>
      <c r="AX992" s="218"/>
      <c r="AY992" s="218"/>
      <c r="AZ992" s="218"/>
      <c r="BA992" s="218"/>
      <c r="BB992" s="218"/>
      <c r="BC992" s="218"/>
      <c r="BD992" s="218"/>
      <c r="BE992" s="218"/>
      <c r="BF992" s="218"/>
      <c r="BG992" s="218"/>
      <c r="BH992" s="218"/>
      <c r="BI992" s="218"/>
      <c r="BJ992" s="218"/>
      <c r="BK992" s="218"/>
      <c r="BL992" s="218"/>
      <c r="BM992" s="219">
        <v>161</v>
      </c>
    </row>
    <row r="993" spans="1:65">
      <c r="A993" s="30"/>
      <c r="B993" s="19">
        <v>1</v>
      </c>
      <c r="C993" s="9">
        <v>6</v>
      </c>
      <c r="D993" s="220">
        <v>14.4</v>
      </c>
      <c r="E993" s="220">
        <v>13.7</v>
      </c>
      <c r="F993" s="220">
        <v>14.6</v>
      </c>
      <c r="G993" s="220">
        <v>14.279886862192503</v>
      </c>
      <c r="H993" s="220">
        <v>15.2</v>
      </c>
      <c r="I993" s="220">
        <v>15.7</v>
      </c>
      <c r="J993" s="220">
        <v>13.7</v>
      </c>
      <c r="K993" s="217"/>
      <c r="L993" s="218"/>
      <c r="M993" s="218"/>
      <c r="N993" s="218"/>
      <c r="O993" s="218"/>
      <c r="P993" s="218"/>
      <c r="Q993" s="218"/>
      <c r="R993" s="218"/>
      <c r="S993" s="218"/>
      <c r="T993" s="218"/>
      <c r="U993" s="218"/>
      <c r="V993" s="218"/>
      <c r="W993" s="218"/>
      <c r="X993" s="218"/>
      <c r="Y993" s="218"/>
      <c r="Z993" s="218"/>
      <c r="AA993" s="218"/>
      <c r="AB993" s="218"/>
      <c r="AC993" s="218"/>
      <c r="AD993" s="218"/>
      <c r="AE993" s="218"/>
      <c r="AF993" s="218"/>
      <c r="AG993" s="218"/>
      <c r="AH993" s="218"/>
      <c r="AI993" s="218"/>
      <c r="AJ993" s="218"/>
      <c r="AK993" s="218"/>
      <c r="AL993" s="218"/>
      <c r="AM993" s="218"/>
      <c r="AN993" s="218"/>
      <c r="AO993" s="218"/>
      <c r="AP993" s="218"/>
      <c r="AQ993" s="218"/>
      <c r="AR993" s="218"/>
      <c r="AS993" s="218"/>
      <c r="AT993" s="218"/>
      <c r="AU993" s="218"/>
      <c r="AV993" s="218"/>
      <c r="AW993" s="218"/>
      <c r="AX993" s="218"/>
      <c r="AY993" s="218"/>
      <c r="AZ993" s="218"/>
      <c r="BA993" s="218"/>
      <c r="BB993" s="218"/>
      <c r="BC993" s="218"/>
      <c r="BD993" s="218"/>
      <c r="BE993" s="218"/>
      <c r="BF993" s="218"/>
      <c r="BG993" s="218"/>
      <c r="BH993" s="218"/>
      <c r="BI993" s="218"/>
      <c r="BJ993" s="218"/>
      <c r="BK993" s="218"/>
      <c r="BL993" s="218"/>
      <c r="BM993" s="221"/>
    </row>
    <row r="994" spans="1:65">
      <c r="A994" s="30"/>
      <c r="B994" s="20" t="s">
        <v>238</v>
      </c>
      <c r="C994" s="12"/>
      <c r="D994" s="222">
        <v>14.5</v>
      </c>
      <c r="E994" s="222">
        <v>13.333333333333336</v>
      </c>
      <c r="F994" s="222">
        <v>14.83333333333333</v>
      </c>
      <c r="G994" s="222">
        <v>14.337388120887896</v>
      </c>
      <c r="H994" s="222">
        <v>15.450000000000001</v>
      </c>
      <c r="I994" s="222">
        <v>15.666666666666666</v>
      </c>
      <c r="J994" s="222">
        <v>13.166666666666666</v>
      </c>
      <c r="K994" s="217"/>
      <c r="L994" s="218"/>
      <c r="M994" s="218"/>
      <c r="N994" s="218"/>
      <c r="O994" s="218"/>
      <c r="P994" s="218"/>
      <c r="Q994" s="218"/>
      <c r="R994" s="218"/>
      <c r="S994" s="218"/>
      <c r="T994" s="218"/>
      <c r="U994" s="218"/>
      <c r="V994" s="218"/>
      <c r="W994" s="218"/>
      <c r="X994" s="218"/>
      <c r="Y994" s="218"/>
      <c r="Z994" s="218"/>
      <c r="AA994" s="218"/>
      <c r="AB994" s="218"/>
      <c r="AC994" s="218"/>
      <c r="AD994" s="218"/>
      <c r="AE994" s="218"/>
      <c r="AF994" s="218"/>
      <c r="AG994" s="218"/>
      <c r="AH994" s="218"/>
      <c r="AI994" s="218"/>
      <c r="AJ994" s="218"/>
      <c r="AK994" s="218"/>
      <c r="AL994" s="218"/>
      <c r="AM994" s="218"/>
      <c r="AN994" s="218"/>
      <c r="AO994" s="218"/>
      <c r="AP994" s="218"/>
      <c r="AQ994" s="218"/>
      <c r="AR994" s="218"/>
      <c r="AS994" s="218"/>
      <c r="AT994" s="218"/>
      <c r="AU994" s="218"/>
      <c r="AV994" s="218"/>
      <c r="AW994" s="218"/>
      <c r="AX994" s="218"/>
      <c r="AY994" s="218"/>
      <c r="AZ994" s="218"/>
      <c r="BA994" s="218"/>
      <c r="BB994" s="218"/>
      <c r="BC994" s="218"/>
      <c r="BD994" s="218"/>
      <c r="BE994" s="218"/>
      <c r="BF994" s="218"/>
      <c r="BG994" s="218"/>
      <c r="BH994" s="218"/>
      <c r="BI994" s="218"/>
      <c r="BJ994" s="218"/>
      <c r="BK994" s="218"/>
      <c r="BL994" s="218"/>
      <c r="BM994" s="221"/>
    </row>
    <row r="995" spans="1:65">
      <c r="A995" s="30"/>
      <c r="B995" s="3" t="s">
        <v>239</v>
      </c>
      <c r="C995" s="29"/>
      <c r="D995" s="220">
        <v>14.350000000000001</v>
      </c>
      <c r="E995" s="220">
        <v>13.45</v>
      </c>
      <c r="F995" s="220">
        <v>14.8</v>
      </c>
      <c r="G995" s="220">
        <v>14.260210930237516</v>
      </c>
      <c r="H995" s="220">
        <v>15.450000000000001</v>
      </c>
      <c r="I995" s="220">
        <v>15.649999999999999</v>
      </c>
      <c r="J995" s="220">
        <v>13.05</v>
      </c>
      <c r="K995" s="217"/>
      <c r="L995" s="218"/>
      <c r="M995" s="218"/>
      <c r="N995" s="218"/>
      <c r="O995" s="218"/>
      <c r="P995" s="218"/>
      <c r="Q995" s="218"/>
      <c r="R995" s="218"/>
      <c r="S995" s="218"/>
      <c r="T995" s="218"/>
      <c r="U995" s="218"/>
      <c r="V995" s="218"/>
      <c r="W995" s="218"/>
      <c r="X995" s="218"/>
      <c r="Y995" s="218"/>
      <c r="Z995" s="218"/>
      <c r="AA995" s="218"/>
      <c r="AB995" s="218"/>
      <c r="AC995" s="218"/>
      <c r="AD995" s="218"/>
      <c r="AE995" s="218"/>
      <c r="AF995" s="218"/>
      <c r="AG995" s="218"/>
      <c r="AH995" s="218"/>
      <c r="AI995" s="218"/>
      <c r="AJ995" s="218"/>
      <c r="AK995" s="218"/>
      <c r="AL995" s="218"/>
      <c r="AM995" s="218"/>
      <c r="AN995" s="218"/>
      <c r="AO995" s="218"/>
      <c r="AP995" s="218"/>
      <c r="AQ995" s="218"/>
      <c r="AR995" s="218"/>
      <c r="AS995" s="218"/>
      <c r="AT995" s="218"/>
      <c r="AU995" s="218"/>
      <c r="AV995" s="218"/>
      <c r="AW995" s="218"/>
      <c r="AX995" s="218"/>
      <c r="AY995" s="218"/>
      <c r="AZ995" s="218"/>
      <c r="BA995" s="218"/>
      <c r="BB995" s="218"/>
      <c r="BC995" s="218"/>
      <c r="BD995" s="218"/>
      <c r="BE995" s="218"/>
      <c r="BF995" s="218"/>
      <c r="BG995" s="218"/>
      <c r="BH995" s="218"/>
      <c r="BI995" s="218"/>
      <c r="BJ995" s="218"/>
      <c r="BK995" s="218"/>
      <c r="BL995" s="218"/>
      <c r="BM995" s="221"/>
    </row>
    <row r="996" spans="1:65">
      <c r="A996" s="30"/>
      <c r="B996" s="3" t="s">
        <v>240</v>
      </c>
      <c r="C996" s="29"/>
      <c r="D996" s="24">
        <v>0.49799598391954941</v>
      </c>
      <c r="E996" s="24">
        <v>0.35590260840104332</v>
      </c>
      <c r="F996" s="24">
        <v>0.25819888974716088</v>
      </c>
      <c r="G996" s="24">
        <v>0.15087462548627395</v>
      </c>
      <c r="H996" s="24">
        <v>0.18708286933869706</v>
      </c>
      <c r="I996" s="24">
        <v>0.2732520204255901</v>
      </c>
      <c r="J996" s="24">
        <v>0.32659863237109005</v>
      </c>
      <c r="K996" s="15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87</v>
      </c>
      <c r="C997" s="29"/>
      <c r="D997" s="13">
        <v>3.4344550615141342E-2</v>
      </c>
      <c r="E997" s="13">
        <v>2.6692695630078245E-2</v>
      </c>
      <c r="F997" s="13">
        <v>1.7406666724527703E-2</v>
      </c>
      <c r="G997" s="13">
        <v>1.0523159742496423E-2</v>
      </c>
      <c r="H997" s="13">
        <v>1.2108923581792689E-2</v>
      </c>
      <c r="I997" s="13">
        <v>1.7441618325037666E-2</v>
      </c>
      <c r="J997" s="13">
        <v>2.4804959420589117E-2</v>
      </c>
      <c r="K997" s="156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241</v>
      </c>
      <c r="C998" s="29"/>
      <c r="D998" s="13">
        <v>4.0817344950951906E-3</v>
      </c>
      <c r="E998" s="13">
        <v>-7.6706451038992762E-2</v>
      </c>
      <c r="F998" s="13">
        <v>2.7164073219120066E-2</v>
      </c>
      <c r="G998" s="13">
        <v>-7.1786529275522648E-3</v>
      </c>
      <c r="H998" s="13">
        <v>6.986639985856713E-2</v>
      </c>
      <c r="I998" s="13">
        <v>8.4869920029183366E-2</v>
      </c>
      <c r="J998" s="13">
        <v>-8.8247620401005533E-2</v>
      </c>
      <c r="K998" s="15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46" t="s">
        <v>242</v>
      </c>
      <c r="C999" s="47"/>
      <c r="D999" s="45">
        <v>0</v>
      </c>
      <c r="E999" s="45">
        <v>0.83</v>
      </c>
      <c r="F999" s="45">
        <v>0.24</v>
      </c>
      <c r="G999" s="45">
        <v>0.12</v>
      </c>
      <c r="H999" s="45">
        <v>0.67</v>
      </c>
      <c r="I999" s="45">
        <v>0.83</v>
      </c>
      <c r="J999" s="45">
        <v>0.95</v>
      </c>
      <c r="K999" s="156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B1000" s="31"/>
      <c r="C1000" s="20"/>
      <c r="D1000" s="20"/>
      <c r="E1000" s="20"/>
      <c r="F1000" s="20"/>
      <c r="G1000" s="20"/>
      <c r="H1000" s="20"/>
      <c r="I1000" s="20"/>
      <c r="J1000" s="20"/>
      <c r="BM1000" s="55"/>
    </row>
    <row r="1001" spans="1:65" ht="15">
      <c r="B1001" s="8" t="s">
        <v>666</v>
      </c>
      <c r="BM1001" s="28" t="s">
        <v>67</v>
      </c>
    </row>
    <row r="1002" spans="1:65" ht="15">
      <c r="A1002" s="25" t="s">
        <v>65</v>
      </c>
      <c r="B1002" s="18" t="s">
        <v>114</v>
      </c>
      <c r="C1002" s="15" t="s">
        <v>115</v>
      </c>
      <c r="D1002" s="16" t="s">
        <v>234</v>
      </c>
      <c r="E1002" s="17" t="s">
        <v>234</v>
      </c>
      <c r="F1002" s="17" t="s">
        <v>234</v>
      </c>
      <c r="G1002" s="17" t="s">
        <v>234</v>
      </c>
      <c r="H1002" s="17" t="s">
        <v>234</v>
      </c>
      <c r="I1002" s="17" t="s">
        <v>234</v>
      </c>
      <c r="J1002" s="17" t="s">
        <v>234</v>
      </c>
      <c r="K1002" s="156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 t="s">
        <v>235</v>
      </c>
      <c r="C1003" s="9" t="s">
        <v>235</v>
      </c>
      <c r="D1003" s="153" t="s">
        <v>246</v>
      </c>
      <c r="E1003" s="155" t="s">
        <v>253</v>
      </c>
      <c r="F1003" s="155" t="s">
        <v>254</v>
      </c>
      <c r="G1003" s="155" t="s">
        <v>257</v>
      </c>
      <c r="H1003" s="155" t="s">
        <v>263</v>
      </c>
      <c r="I1003" s="155" t="s">
        <v>264</v>
      </c>
      <c r="J1003" s="155" t="s">
        <v>267</v>
      </c>
      <c r="K1003" s="156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 t="s">
        <v>3</v>
      </c>
    </row>
    <row r="1004" spans="1:65">
      <c r="A1004" s="30"/>
      <c r="B1004" s="19"/>
      <c r="C1004" s="9"/>
      <c r="D1004" s="10" t="s">
        <v>337</v>
      </c>
      <c r="E1004" s="11" t="s">
        <v>337</v>
      </c>
      <c r="F1004" s="11" t="s">
        <v>103</v>
      </c>
      <c r="G1004" s="11" t="s">
        <v>337</v>
      </c>
      <c r="H1004" s="11" t="s">
        <v>100</v>
      </c>
      <c r="I1004" s="11" t="s">
        <v>103</v>
      </c>
      <c r="J1004" s="11" t="s">
        <v>103</v>
      </c>
      <c r="K1004" s="156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2</v>
      </c>
    </row>
    <row r="1005" spans="1:65">
      <c r="A1005" s="30"/>
      <c r="B1005" s="19"/>
      <c r="C1005" s="9"/>
      <c r="D1005" s="26"/>
      <c r="E1005" s="26"/>
      <c r="F1005" s="26"/>
      <c r="G1005" s="26"/>
      <c r="H1005" s="26"/>
      <c r="I1005" s="26"/>
      <c r="J1005" s="26"/>
      <c r="K1005" s="156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8">
        <v>1</v>
      </c>
      <c r="C1006" s="14">
        <v>1</v>
      </c>
      <c r="D1006" s="22">
        <v>0.2</v>
      </c>
      <c r="E1006" s="22">
        <v>0.21</v>
      </c>
      <c r="F1006" s="22">
        <v>0.2</v>
      </c>
      <c r="G1006" s="22">
        <v>0.25109675949684601</v>
      </c>
      <c r="H1006" s="22">
        <v>0.23400000000000001</v>
      </c>
      <c r="I1006" s="151" t="s">
        <v>108</v>
      </c>
      <c r="J1006" s="22">
        <v>0.23</v>
      </c>
      <c r="K1006" s="156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>
        <v>1</v>
      </c>
      <c r="C1007" s="9">
        <v>2</v>
      </c>
      <c r="D1007" s="11">
        <v>0.3</v>
      </c>
      <c r="E1007" s="11">
        <v>0.21</v>
      </c>
      <c r="F1007" s="11">
        <v>0.3</v>
      </c>
      <c r="G1007" s="11">
        <v>0.23574118327486901</v>
      </c>
      <c r="H1007" s="11">
        <v>0.23499999999999999</v>
      </c>
      <c r="I1007" s="152" t="s">
        <v>108</v>
      </c>
      <c r="J1007" s="11">
        <v>0.23</v>
      </c>
      <c r="K1007" s="156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9</v>
      </c>
    </row>
    <row r="1008" spans="1:65">
      <c r="A1008" s="30"/>
      <c r="B1008" s="19">
        <v>1</v>
      </c>
      <c r="C1008" s="9">
        <v>3</v>
      </c>
      <c r="D1008" s="11">
        <v>0.2</v>
      </c>
      <c r="E1008" s="11">
        <v>0.22</v>
      </c>
      <c r="F1008" s="11">
        <v>0.3</v>
      </c>
      <c r="G1008" s="11">
        <v>0.20292538419938999</v>
      </c>
      <c r="H1008" s="11">
        <v>0.24400000000000002</v>
      </c>
      <c r="I1008" s="152" t="s">
        <v>108</v>
      </c>
      <c r="J1008" s="11">
        <v>0.24</v>
      </c>
      <c r="K1008" s="156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16</v>
      </c>
    </row>
    <row r="1009" spans="1:65">
      <c r="A1009" s="30"/>
      <c r="B1009" s="19">
        <v>1</v>
      </c>
      <c r="C1009" s="9">
        <v>4</v>
      </c>
      <c r="D1009" s="11">
        <v>0.2</v>
      </c>
      <c r="E1009" s="11">
        <v>0.24</v>
      </c>
      <c r="F1009" s="11">
        <v>0.3</v>
      </c>
      <c r="G1009" s="11">
        <v>0.25356873246759698</v>
      </c>
      <c r="H1009" s="11">
        <v>0.23799999999999999</v>
      </c>
      <c r="I1009" s="152" t="s">
        <v>108</v>
      </c>
      <c r="J1009" s="11">
        <v>0.23</v>
      </c>
      <c r="K1009" s="156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0.2329685615473539</v>
      </c>
    </row>
    <row r="1010" spans="1:65">
      <c r="A1010" s="30"/>
      <c r="B1010" s="19">
        <v>1</v>
      </c>
      <c r="C1010" s="9">
        <v>5</v>
      </c>
      <c r="D1010" s="11">
        <v>0.2</v>
      </c>
      <c r="E1010" s="11">
        <v>0.22</v>
      </c>
      <c r="F1010" s="11">
        <v>0.2</v>
      </c>
      <c r="G1010" s="11">
        <v>0.269223060076345</v>
      </c>
      <c r="H1010" s="11">
        <v>0.24099999999999999</v>
      </c>
      <c r="I1010" s="152" t="s">
        <v>108</v>
      </c>
      <c r="J1010" s="11">
        <v>0.24</v>
      </c>
      <c r="K1010" s="156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162</v>
      </c>
    </row>
    <row r="1011" spans="1:65">
      <c r="A1011" s="30"/>
      <c r="B1011" s="19">
        <v>1</v>
      </c>
      <c r="C1011" s="9">
        <v>6</v>
      </c>
      <c r="D1011" s="11">
        <v>0.2</v>
      </c>
      <c r="E1011" s="11">
        <v>0.23</v>
      </c>
      <c r="F1011" s="11">
        <v>0.2</v>
      </c>
      <c r="G1011" s="11">
        <v>0.21731309618969299</v>
      </c>
      <c r="H1011" s="11">
        <v>0.245</v>
      </c>
      <c r="I1011" s="152" t="s">
        <v>108</v>
      </c>
      <c r="J1011" s="11">
        <v>0.22</v>
      </c>
      <c r="K1011" s="156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20" t="s">
        <v>238</v>
      </c>
      <c r="C1012" s="12"/>
      <c r="D1012" s="23">
        <v>0.21666666666666665</v>
      </c>
      <c r="E1012" s="23">
        <v>0.22166666666666668</v>
      </c>
      <c r="F1012" s="23">
        <v>0.25</v>
      </c>
      <c r="G1012" s="23">
        <v>0.23831136928412333</v>
      </c>
      <c r="H1012" s="23">
        <v>0.23949999999999996</v>
      </c>
      <c r="I1012" s="23" t="s">
        <v>745</v>
      </c>
      <c r="J1012" s="23">
        <v>0.23166666666666666</v>
      </c>
      <c r="K1012" s="156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239</v>
      </c>
      <c r="C1013" s="29"/>
      <c r="D1013" s="11">
        <v>0.2</v>
      </c>
      <c r="E1013" s="11">
        <v>0.22</v>
      </c>
      <c r="F1013" s="11">
        <v>0.25</v>
      </c>
      <c r="G1013" s="11">
        <v>0.2434189713858575</v>
      </c>
      <c r="H1013" s="11">
        <v>0.23949999999999999</v>
      </c>
      <c r="I1013" s="11" t="s">
        <v>745</v>
      </c>
      <c r="J1013" s="11">
        <v>0.23</v>
      </c>
      <c r="K1013" s="156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240</v>
      </c>
      <c r="C1014" s="29"/>
      <c r="D1014" s="24">
        <v>4.0824829046386638E-2</v>
      </c>
      <c r="E1014" s="24">
        <v>1.1690451944500123E-2</v>
      </c>
      <c r="F1014" s="24">
        <v>5.4772255750516634E-2</v>
      </c>
      <c r="G1014" s="24">
        <v>2.47041989601984E-2</v>
      </c>
      <c r="H1014" s="24">
        <v>4.5934736311423431E-3</v>
      </c>
      <c r="I1014" s="24" t="s">
        <v>745</v>
      </c>
      <c r="J1014" s="24">
        <v>7.5277265270908044E-3</v>
      </c>
      <c r="K1014" s="156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87</v>
      </c>
      <c r="C1015" s="29"/>
      <c r="D1015" s="13">
        <v>0.18842228790639989</v>
      </c>
      <c r="E1015" s="13">
        <v>5.2738880952632135E-2</v>
      </c>
      <c r="F1015" s="13">
        <v>0.21908902300206654</v>
      </c>
      <c r="G1015" s="13">
        <v>0.10366353495600611</v>
      </c>
      <c r="H1015" s="13">
        <v>1.9179430610197678E-2</v>
      </c>
      <c r="I1015" s="13" t="s">
        <v>745</v>
      </c>
      <c r="J1015" s="13">
        <v>3.2493783570176134E-2</v>
      </c>
      <c r="K1015" s="156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241</v>
      </c>
      <c r="C1016" s="29"/>
      <c r="D1016" s="13">
        <v>-6.9974655689212795E-2</v>
      </c>
      <c r="E1016" s="13">
        <v>-4.8512532358963689E-2</v>
      </c>
      <c r="F1016" s="13">
        <v>7.3106166512446835E-2</v>
      </c>
      <c r="G1016" s="13">
        <v>2.2933599715270647E-2</v>
      </c>
      <c r="H1016" s="13">
        <v>2.8035707518923925E-2</v>
      </c>
      <c r="I1016" s="13" t="s">
        <v>745</v>
      </c>
      <c r="J1016" s="13">
        <v>-5.5882856984659224E-3</v>
      </c>
      <c r="K1016" s="156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46" t="s">
        <v>242</v>
      </c>
      <c r="C1017" s="47"/>
      <c r="D1017" s="45">
        <v>1.25</v>
      </c>
      <c r="E1017" s="45">
        <v>0.96</v>
      </c>
      <c r="F1017" s="45">
        <v>0.67</v>
      </c>
      <c r="G1017" s="45">
        <v>0</v>
      </c>
      <c r="H1017" s="45">
        <v>7.0000000000000007E-2</v>
      </c>
      <c r="I1017" s="45">
        <v>43.94</v>
      </c>
      <c r="J1017" s="45">
        <v>0.38</v>
      </c>
      <c r="K1017" s="156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B1018" s="31"/>
      <c r="C1018" s="20"/>
      <c r="D1018" s="20"/>
      <c r="E1018" s="20"/>
      <c r="F1018" s="20"/>
      <c r="G1018" s="20"/>
      <c r="H1018" s="20"/>
      <c r="I1018" s="20"/>
      <c r="J1018" s="20"/>
      <c r="BM1018" s="55"/>
    </row>
    <row r="1019" spans="1:65" ht="15">
      <c r="B1019" s="8" t="s">
        <v>667</v>
      </c>
      <c r="BM1019" s="28" t="s">
        <v>67</v>
      </c>
    </row>
    <row r="1020" spans="1:65" ht="15">
      <c r="A1020" s="25" t="s">
        <v>32</v>
      </c>
      <c r="B1020" s="18" t="s">
        <v>114</v>
      </c>
      <c r="C1020" s="15" t="s">
        <v>115</v>
      </c>
      <c r="D1020" s="16" t="s">
        <v>234</v>
      </c>
      <c r="E1020" s="17" t="s">
        <v>234</v>
      </c>
      <c r="F1020" s="17" t="s">
        <v>234</v>
      </c>
      <c r="G1020" s="17" t="s">
        <v>234</v>
      </c>
      <c r="H1020" s="17" t="s">
        <v>234</v>
      </c>
      <c r="I1020" s="17" t="s">
        <v>234</v>
      </c>
      <c r="J1020" s="17" t="s">
        <v>234</v>
      </c>
      <c r="K1020" s="17" t="s">
        <v>234</v>
      </c>
      <c r="L1020" s="17" t="s">
        <v>234</v>
      </c>
      <c r="M1020" s="156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1</v>
      </c>
    </row>
    <row r="1021" spans="1:65">
      <c r="A1021" s="30"/>
      <c r="B1021" s="19" t="s">
        <v>235</v>
      </c>
      <c r="C1021" s="9" t="s">
        <v>235</v>
      </c>
      <c r="D1021" s="153" t="s">
        <v>246</v>
      </c>
      <c r="E1021" s="155" t="s">
        <v>253</v>
      </c>
      <c r="F1021" s="155" t="s">
        <v>254</v>
      </c>
      <c r="G1021" s="155" t="s">
        <v>257</v>
      </c>
      <c r="H1021" s="155" t="s">
        <v>259</v>
      </c>
      <c r="I1021" s="155" t="s">
        <v>261</v>
      </c>
      <c r="J1021" s="155" t="s">
        <v>263</v>
      </c>
      <c r="K1021" s="155" t="s">
        <v>264</v>
      </c>
      <c r="L1021" s="155" t="s">
        <v>267</v>
      </c>
      <c r="M1021" s="156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 t="s">
        <v>3</v>
      </c>
    </row>
    <row r="1022" spans="1:65">
      <c r="A1022" s="30"/>
      <c r="B1022" s="19"/>
      <c r="C1022" s="9"/>
      <c r="D1022" s="10" t="s">
        <v>337</v>
      </c>
      <c r="E1022" s="11" t="s">
        <v>337</v>
      </c>
      <c r="F1022" s="11" t="s">
        <v>103</v>
      </c>
      <c r="G1022" s="11" t="s">
        <v>337</v>
      </c>
      <c r="H1022" s="11" t="s">
        <v>103</v>
      </c>
      <c r="I1022" s="11" t="s">
        <v>337</v>
      </c>
      <c r="J1022" s="11" t="s">
        <v>100</v>
      </c>
      <c r="K1022" s="11" t="s">
        <v>103</v>
      </c>
      <c r="L1022" s="11" t="s">
        <v>103</v>
      </c>
      <c r="M1022" s="156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2</v>
      </c>
    </row>
    <row r="1023" spans="1:65">
      <c r="A1023" s="30"/>
      <c r="B1023" s="19"/>
      <c r="C1023" s="9"/>
      <c r="D1023" s="26"/>
      <c r="E1023" s="26"/>
      <c r="F1023" s="26"/>
      <c r="G1023" s="26"/>
      <c r="H1023" s="26"/>
      <c r="I1023" s="26"/>
      <c r="J1023" s="26"/>
      <c r="K1023" s="26"/>
      <c r="L1023" s="26"/>
      <c r="M1023" s="156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3</v>
      </c>
    </row>
    <row r="1024" spans="1:65">
      <c r="A1024" s="30"/>
      <c r="B1024" s="18">
        <v>1</v>
      </c>
      <c r="C1024" s="14">
        <v>1</v>
      </c>
      <c r="D1024" s="22">
        <v>4.9000000000000004</v>
      </c>
      <c r="E1024" s="22">
        <v>4.4000000000000004</v>
      </c>
      <c r="F1024" s="22">
        <v>5.0999999999999996</v>
      </c>
      <c r="G1024" s="22">
        <v>5.30493763107446</v>
      </c>
      <c r="H1024" s="22">
        <v>5.610837606570791</v>
      </c>
      <c r="I1024" s="22">
        <v>5.98</v>
      </c>
      <c r="J1024" s="22">
        <v>5.226</v>
      </c>
      <c r="K1024" s="151">
        <v>6</v>
      </c>
      <c r="L1024" s="22">
        <v>5.2</v>
      </c>
      <c r="M1024" s="156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>
        <v>1</v>
      </c>
      <c r="C1025" s="9">
        <v>2</v>
      </c>
      <c r="D1025" s="11">
        <v>4.7</v>
      </c>
      <c r="E1025" s="11">
        <v>4.5</v>
      </c>
      <c r="F1025" s="11">
        <v>5</v>
      </c>
      <c r="G1025" s="11">
        <v>4.7679402939876203</v>
      </c>
      <c r="H1025" s="11">
        <v>5.5911552498645127</v>
      </c>
      <c r="I1025" s="11">
        <v>5.71</v>
      </c>
      <c r="J1025" s="11">
        <v>5.2460000000000004</v>
      </c>
      <c r="K1025" s="152">
        <v>6</v>
      </c>
      <c r="L1025" s="11">
        <v>5.17</v>
      </c>
      <c r="M1025" s="156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41</v>
      </c>
    </row>
    <row r="1026" spans="1:65">
      <c r="A1026" s="30"/>
      <c r="B1026" s="19">
        <v>1</v>
      </c>
      <c r="C1026" s="9">
        <v>3</v>
      </c>
      <c r="D1026" s="11">
        <v>4.7</v>
      </c>
      <c r="E1026" s="11">
        <v>4.8</v>
      </c>
      <c r="F1026" s="11">
        <v>5.2</v>
      </c>
      <c r="G1026" s="11">
        <v>5.8578769973764402</v>
      </c>
      <c r="H1026" s="11">
        <v>5.6160505957076046</v>
      </c>
      <c r="I1026" s="11">
        <v>5.5</v>
      </c>
      <c r="J1026" s="11">
        <v>5.2149999999999999</v>
      </c>
      <c r="K1026" s="152">
        <v>6</v>
      </c>
      <c r="L1026" s="11">
        <v>5.3</v>
      </c>
      <c r="M1026" s="156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16</v>
      </c>
    </row>
    <row r="1027" spans="1:65">
      <c r="A1027" s="30"/>
      <c r="B1027" s="19">
        <v>1</v>
      </c>
      <c r="C1027" s="9">
        <v>4</v>
      </c>
      <c r="D1027" s="11">
        <v>4.4000000000000004</v>
      </c>
      <c r="E1027" s="11">
        <v>4.9000000000000004</v>
      </c>
      <c r="F1027" s="11">
        <v>5.2</v>
      </c>
      <c r="G1027" s="11">
        <v>4.9464359160391496</v>
      </c>
      <c r="H1027" s="11">
        <v>5.7217256533926015</v>
      </c>
      <c r="I1027" s="11">
        <v>5.68</v>
      </c>
      <c r="J1027" s="11">
        <v>5.2430000000000003</v>
      </c>
      <c r="K1027" s="152">
        <v>6</v>
      </c>
      <c r="L1027" s="11">
        <v>5.17</v>
      </c>
      <c r="M1027" s="156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5.2325424260984272</v>
      </c>
    </row>
    <row r="1028" spans="1:65">
      <c r="A1028" s="30"/>
      <c r="B1028" s="19">
        <v>1</v>
      </c>
      <c r="C1028" s="9">
        <v>5</v>
      </c>
      <c r="D1028" s="11">
        <v>4.8</v>
      </c>
      <c r="E1028" s="11">
        <v>4.5</v>
      </c>
      <c r="F1028" s="11">
        <v>5.2</v>
      </c>
      <c r="G1028" s="11">
        <v>5.6628588347788096</v>
      </c>
      <c r="H1028" s="11">
        <v>5.7156652086313153</v>
      </c>
      <c r="I1028" s="11">
        <v>5.87</v>
      </c>
      <c r="J1028" s="11">
        <v>5.2430000000000003</v>
      </c>
      <c r="K1028" s="152">
        <v>6</v>
      </c>
      <c r="L1028" s="11">
        <v>5.33</v>
      </c>
      <c r="M1028" s="156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163</v>
      </c>
    </row>
    <row r="1029" spans="1:65">
      <c r="A1029" s="30"/>
      <c r="B1029" s="19">
        <v>1</v>
      </c>
      <c r="C1029" s="9">
        <v>6</v>
      </c>
      <c r="D1029" s="11">
        <v>4.7</v>
      </c>
      <c r="E1029" s="11">
        <v>4.7</v>
      </c>
      <c r="F1029" s="157">
        <v>4.5</v>
      </c>
      <c r="G1029" s="11">
        <v>6.4041144553972096</v>
      </c>
      <c r="H1029" s="11">
        <v>5.6444380099039568</v>
      </c>
      <c r="I1029" s="11">
        <v>5.61</v>
      </c>
      <c r="J1029" s="11">
        <v>5.2450000000000001</v>
      </c>
      <c r="K1029" s="152">
        <v>6</v>
      </c>
      <c r="L1029" s="11">
        <v>5.54</v>
      </c>
      <c r="M1029" s="156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20" t="s">
        <v>238</v>
      </c>
      <c r="C1030" s="12"/>
      <c r="D1030" s="23">
        <v>4.7</v>
      </c>
      <c r="E1030" s="23">
        <v>4.6333333333333337</v>
      </c>
      <c r="F1030" s="23">
        <v>5.0333333333333332</v>
      </c>
      <c r="G1030" s="23">
        <v>5.4906940214422812</v>
      </c>
      <c r="H1030" s="23">
        <v>5.6499787206784644</v>
      </c>
      <c r="I1030" s="23">
        <v>5.7250000000000005</v>
      </c>
      <c r="J1030" s="23">
        <v>5.2363333333333335</v>
      </c>
      <c r="K1030" s="23">
        <v>6</v>
      </c>
      <c r="L1030" s="23">
        <v>5.2850000000000001</v>
      </c>
      <c r="M1030" s="156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239</v>
      </c>
      <c r="C1031" s="29"/>
      <c r="D1031" s="11">
        <v>4.7</v>
      </c>
      <c r="E1031" s="11">
        <v>4.5999999999999996</v>
      </c>
      <c r="F1031" s="11">
        <v>5.15</v>
      </c>
      <c r="G1031" s="11">
        <v>5.4838982329266344</v>
      </c>
      <c r="H1031" s="11">
        <v>5.6302443028057807</v>
      </c>
      <c r="I1031" s="11">
        <v>5.6950000000000003</v>
      </c>
      <c r="J1031" s="11">
        <v>5.2430000000000003</v>
      </c>
      <c r="K1031" s="11">
        <v>6</v>
      </c>
      <c r="L1031" s="11">
        <v>5.25</v>
      </c>
      <c r="M1031" s="156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240</v>
      </c>
      <c r="C1032" s="29"/>
      <c r="D1032" s="24">
        <v>0.16733200530681505</v>
      </c>
      <c r="E1032" s="24">
        <v>0.19663841605003501</v>
      </c>
      <c r="F1032" s="24">
        <v>0.27325202042558933</v>
      </c>
      <c r="G1032" s="24">
        <v>0.60858791022210756</v>
      </c>
      <c r="H1032" s="24">
        <v>5.5922055980769721E-2</v>
      </c>
      <c r="I1032" s="24">
        <v>0.1744419674275661</v>
      </c>
      <c r="J1032" s="24">
        <v>1.280104162428479E-2</v>
      </c>
      <c r="K1032" s="24">
        <v>0</v>
      </c>
      <c r="L1032" s="24">
        <v>0.14209151980325921</v>
      </c>
      <c r="M1032" s="223"/>
      <c r="N1032" s="224"/>
      <c r="O1032" s="224"/>
      <c r="P1032" s="224"/>
      <c r="Q1032" s="224"/>
      <c r="R1032" s="224"/>
      <c r="S1032" s="224"/>
      <c r="T1032" s="224"/>
      <c r="U1032" s="224"/>
      <c r="V1032" s="224"/>
      <c r="W1032" s="224"/>
      <c r="X1032" s="224"/>
      <c r="Y1032" s="224"/>
      <c r="Z1032" s="224"/>
      <c r="AA1032" s="224"/>
      <c r="AB1032" s="224"/>
      <c r="AC1032" s="224"/>
      <c r="AD1032" s="224"/>
      <c r="AE1032" s="224"/>
      <c r="AF1032" s="224"/>
      <c r="AG1032" s="224"/>
      <c r="AH1032" s="224"/>
      <c r="AI1032" s="224"/>
      <c r="AJ1032" s="224"/>
      <c r="AK1032" s="224"/>
      <c r="AL1032" s="224"/>
      <c r="AM1032" s="224"/>
      <c r="AN1032" s="224"/>
      <c r="AO1032" s="224"/>
      <c r="AP1032" s="224"/>
      <c r="AQ1032" s="224"/>
      <c r="AR1032" s="224"/>
      <c r="AS1032" s="224"/>
      <c r="AT1032" s="224"/>
      <c r="AU1032" s="224"/>
      <c r="AV1032" s="224"/>
      <c r="AW1032" s="224"/>
      <c r="AX1032" s="224"/>
      <c r="AY1032" s="224"/>
      <c r="AZ1032" s="224"/>
      <c r="BA1032" s="224"/>
      <c r="BB1032" s="224"/>
      <c r="BC1032" s="224"/>
      <c r="BD1032" s="224"/>
      <c r="BE1032" s="224"/>
      <c r="BF1032" s="224"/>
      <c r="BG1032" s="224"/>
      <c r="BH1032" s="224"/>
      <c r="BI1032" s="224"/>
      <c r="BJ1032" s="224"/>
      <c r="BK1032" s="224"/>
      <c r="BL1032" s="224"/>
      <c r="BM1032" s="56"/>
    </row>
    <row r="1033" spans="1:65">
      <c r="A1033" s="30"/>
      <c r="B1033" s="3" t="s">
        <v>87</v>
      </c>
      <c r="C1033" s="29"/>
      <c r="D1033" s="13">
        <v>3.5602554320598945E-2</v>
      </c>
      <c r="E1033" s="13">
        <v>4.2439945910079498E-2</v>
      </c>
      <c r="F1033" s="13">
        <v>5.4288480879256161E-2</v>
      </c>
      <c r="G1033" s="13">
        <v>0.11083988797143814</v>
      </c>
      <c r="H1033" s="13">
        <v>9.8977463005479171E-3</v>
      </c>
      <c r="I1033" s="13">
        <v>3.0470212651103244E-2</v>
      </c>
      <c r="J1033" s="13">
        <v>2.4446575130724021E-3</v>
      </c>
      <c r="K1033" s="13">
        <v>0</v>
      </c>
      <c r="L1033" s="13">
        <v>2.6885812640162574E-2</v>
      </c>
      <c r="M1033" s="156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241</v>
      </c>
      <c r="C1034" s="29"/>
      <c r="D1034" s="13">
        <v>-0.10177508039729555</v>
      </c>
      <c r="E1034" s="13">
        <v>-0.11451585939875231</v>
      </c>
      <c r="F1034" s="13">
        <v>-3.807118539001153E-2</v>
      </c>
      <c r="G1034" s="13">
        <v>4.9335786377243229E-2</v>
      </c>
      <c r="H1034" s="13">
        <v>7.9776953646469195E-2</v>
      </c>
      <c r="I1034" s="13">
        <v>9.4114396750102802E-2</v>
      </c>
      <c r="J1034" s="13">
        <v>7.2448666942448448E-4</v>
      </c>
      <c r="K1034" s="13">
        <v>0.14667011013111209</v>
      </c>
      <c r="L1034" s="13">
        <v>1.0025255340487815E-2</v>
      </c>
      <c r="M1034" s="156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46" t="s">
        <v>242</v>
      </c>
      <c r="C1035" s="47"/>
      <c r="D1035" s="45">
        <v>1.22</v>
      </c>
      <c r="E1035" s="45">
        <v>1.37</v>
      </c>
      <c r="F1035" s="45">
        <v>0.5</v>
      </c>
      <c r="G1035" s="45">
        <v>0.5</v>
      </c>
      <c r="H1035" s="45">
        <v>0.85</v>
      </c>
      <c r="I1035" s="45">
        <v>1.01</v>
      </c>
      <c r="J1035" s="45">
        <v>0.05</v>
      </c>
      <c r="K1035" s="45" t="s">
        <v>243</v>
      </c>
      <c r="L1035" s="45">
        <v>0.05</v>
      </c>
      <c r="M1035" s="156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B1036" s="31" t="s">
        <v>342</v>
      </c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BM1036" s="55"/>
    </row>
    <row r="1037" spans="1:65">
      <c r="BM1037" s="55"/>
    </row>
    <row r="1038" spans="1:65" ht="15">
      <c r="B1038" s="8" t="s">
        <v>668</v>
      </c>
      <c r="BM1038" s="28" t="s">
        <v>67</v>
      </c>
    </row>
    <row r="1039" spans="1:65" ht="15">
      <c r="A1039" s="25" t="s">
        <v>66</v>
      </c>
      <c r="B1039" s="18" t="s">
        <v>114</v>
      </c>
      <c r="C1039" s="15" t="s">
        <v>115</v>
      </c>
      <c r="D1039" s="16" t="s">
        <v>234</v>
      </c>
      <c r="E1039" s="17" t="s">
        <v>234</v>
      </c>
      <c r="F1039" s="17" t="s">
        <v>234</v>
      </c>
      <c r="G1039" s="17" t="s">
        <v>234</v>
      </c>
      <c r="H1039" s="17" t="s">
        <v>234</v>
      </c>
      <c r="I1039" s="17" t="s">
        <v>234</v>
      </c>
      <c r="J1039" s="17" t="s">
        <v>234</v>
      </c>
      <c r="K1039" s="17" t="s">
        <v>234</v>
      </c>
      <c r="L1039" s="17" t="s">
        <v>234</v>
      </c>
      <c r="M1039" s="17" t="s">
        <v>234</v>
      </c>
      <c r="N1039" s="17" t="s">
        <v>234</v>
      </c>
      <c r="O1039" s="17" t="s">
        <v>234</v>
      </c>
      <c r="P1039" s="17" t="s">
        <v>234</v>
      </c>
      <c r="Q1039" s="156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235</v>
      </c>
      <c r="C1040" s="9" t="s">
        <v>235</v>
      </c>
      <c r="D1040" s="153" t="s">
        <v>245</v>
      </c>
      <c r="E1040" s="155" t="s">
        <v>246</v>
      </c>
      <c r="F1040" s="155" t="s">
        <v>247</v>
      </c>
      <c r="G1040" s="155" t="s">
        <v>253</v>
      </c>
      <c r="H1040" s="155" t="s">
        <v>256</v>
      </c>
      <c r="I1040" s="155" t="s">
        <v>257</v>
      </c>
      <c r="J1040" s="155" t="s">
        <v>259</v>
      </c>
      <c r="K1040" s="155" t="s">
        <v>260</v>
      </c>
      <c r="L1040" s="155" t="s">
        <v>261</v>
      </c>
      <c r="M1040" s="155" t="s">
        <v>264</v>
      </c>
      <c r="N1040" s="155" t="s">
        <v>267</v>
      </c>
      <c r="O1040" s="155" t="s">
        <v>269</v>
      </c>
      <c r="P1040" s="155" t="s">
        <v>270</v>
      </c>
      <c r="Q1040" s="156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337</v>
      </c>
      <c r="E1041" s="11" t="s">
        <v>337</v>
      </c>
      <c r="F1041" s="11" t="s">
        <v>104</v>
      </c>
      <c r="G1041" s="11" t="s">
        <v>337</v>
      </c>
      <c r="H1041" s="11" t="s">
        <v>104</v>
      </c>
      <c r="I1041" s="11" t="s">
        <v>337</v>
      </c>
      <c r="J1041" s="11" t="s">
        <v>104</v>
      </c>
      <c r="K1041" s="11" t="s">
        <v>104</v>
      </c>
      <c r="L1041" s="11" t="s">
        <v>337</v>
      </c>
      <c r="M1041" s="11" t="s">
        <v>103</v>
      </c>
      <c r="N1041" s="11" t="s">
        <v>104</v>
      </c>
      <c r="O1041" s="11" t="s">
        <v>104</v>
      </c>
      <c r="P1041" s="11" t="s">
        <v>104</v>
      </c>
      <c r="Q1041" s="156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/>
      <c r="C1042" s="9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156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8">
        <v>1</v>
      </c>
      <c r="C1043" s="14">
        <v>1</v>
      </c>
      <c r="D1043" s="216">
        <v>25</v>
      </c>
      <c r="E1043" s="216">
        <v>23</v>
      </c>
      <c r="F1043" s="228" t="s">
        <v>96</v>
      </c>
      <c r="G1043" s="216">
        <v>25</v>
      </c>
      <c r="H1043" s="216">
        <v>20</v>
      </c>
      <c r="I1043" s="216">
        <v>23.920016304581225</v>
      </c>
      <c r="J1043" s="216">
        <v>25.504064124110386</v>
      </c>
      <c r="K1043" s="228">
        <v>30.599999999999998</v>
      </c>
      <c r="L1043" s="228">
        <v>30</v>
      </c>
      <c r="M1043" s="216" t="s">
        <v>243</v>
      </c>
      <c r="N1043" s="216">
        <v>21</v>
      </c>
      <c r="O1043" s="216">
        <v>23</v>
      </c>
      <c r="P1043" s="228">
        <v>30</v>
      </c>
      <c r="Q1043" s="217"/>
      <c r="R1043" s="218"/>
      <c r="S1043" s="218"/>
      <c r="T1043" s="218"/>
      <c r="U1043" s="218"/>
      <c r="V1043" s="218"/>
      <c r="W1043" s="218"/>
      <c r="X1043" s="218"/>
      <c r="Y1043" s="218"/>
      <c r="Z1043" s="218"/>
      <c r="AA1043" s="218"/>
      <c r="AB1043" s="218"/>
      <c r="AC1043" s="218"/>
      <c r="AD1043" s="218"/>
      <c r="AE1043" s="218"/>
      <c r="AF1043" s="218"/>
      <c r="AG1043" s="218"/>
      <c r="AH1043" s="218"/>
      <c r="AI1043" s="218"/>
      <c r="AJ1043" s="218"/>
      <c r="AK1043" s="218"/>
      <c r="AL1043" s="218"/>
      <c r="AM1043" s="218"/>
      <c r="AN1043" s="218"/>
      <c r="AO1043" s="218"/>
      <c r="AP1043" s="218"/>
      <c r="AQ1043" s="218"/>
      <c r="AR1043" s="218"/>
      <c r="AS1043" s="218"/>
      <c r="AT1043" s="218"/>
      <c r="AU1043" s="218"/>
      <c r="AV1043" s="218"/>
      <c r="AW1043" s="218"/>
      <c r="AX1043" s="218"/>
      <c r="AY1043" s="218"/>
      <c r="AZ1043" s="218"/>
      <c r="BA1043" s="218"/>
      <c r="BB1043" s="218"/>
      <c r="BC1043" s="218"/>
      <c r="BD1043" s="218"/>
      <c r="BE1043" s="218"/>
      <c r="BF1043" s="218"/>
      <c r="BG1043" s="218"/>
      <c r="BH1043" s="218"/>
      <c r="BI1043" s="218"/>
      <c r="BJ1043" s="218"/>
      <c r="BK1043" s="218"/>
      <c r="BL1043" s="218"/>
      <c r="BM1043" s="219">
        <v>1</v>
      </c>
    </row>
    <row r="1044" spans="1:65">
      <c r="A1044" s="30"/>
      <c r="B1044" s="19">
        <v>1</v>
      </c>
      <c r="C1044" s="9">
        <v>2</v>
      </c>
      <c r="D1044" s="220">
        <v>26</v>
      </c>
      <c r="E1044" s="220">
        <v>23</v>
      </c>
      <c r="F1044" s="229" t="s">
        <v>96</v>
      </c>
      <c r="G1044" s="220">
        <v>25</v>
      </c>
      <c r="H1044" s="229" t="s">
        <v>288</v>
      </c>
      <c r="I1044" s="220">
        <v>24.657095843095181</v>
      </c>
      <c r="J1044" s="220">
        <v>24.739544040793962</v>
      </c>
      <c r="K1044" s="229">
        <v>30.1</v>
      </c>
      <c r="L1044" s="229">
        <v>30</v>
      </c>
      <c r="M1044" s="220" t="s">
        <v>243</v>
      </c>
      <c r="N1044" s="220">
        <v>23</v>
      </c>
      <c r="O1044" s="220">
        <v>21</v>
      </c>
      <c r="P1044" s="229">
        <v>20</v>
      </c>
      <c r="Q1044" s="217"/>
      <c r="R1044" s="218"/>
      <c r="S1044" s="218"/>
      <c r="T1044" s="218"/>
      <c r="U1044" s="218"/>
      <c r="V1044" s="218"/>
      <c r="W1044" s="218"/>
      <c r="X1044" s="218"/>
      <c r="Y1044" s="218"/>
      <c r="Z1044" s="218"/>
      <c r="AA1044" s="218"/>
      <c r="AB1044" s="218"/>
      <c r="AC1044" s="218"/>
      <c r="AD1044" s="218"/>
      <c r="AE1044" s="218"/>
      <c r="AF1044" s="218"/>
      <c r="AG1044" s="218"/>
      <c r="AH1044" s="218"/>
      <c r="AI1044" s="218"/>
      <c r="AJ1044" s="218"/>
      <c r="AK1044" s="218"/>
      <c r="AL1044" s="218"/>
      <c r="AM1044" s="218"/>
      <c r="AN1044" s="218"/>
      <c r="AO1044" s="218"/>
      <c r="AP1044" s="218"/>
      <c r="AQ1044" s="218"/>
      <c r="AR1044" s="218"/>
      <c r="AS1044" s="218"/>
      <c r="AT1044" s="218"/>
      <c r="AU1044" s="218"/>
      <c r="AV1044" s="218"/>
      <c r="AW1044" s="218"/>
      <c r="AX1044" s="218"/>
      <c r="AY1044" s="218"/>
      <c r="AZ1044" s="218"/>
      <c r="BA1044" s="218"/>
      <c r="BB1044" s="218"/>
      <c r="BC1044" s="218"/>
      <c r="BD1044" s="218"/>
      <c r="BE1044" s="218"/>
      <c r="BF1044" s="218"/>
      <c r="BG1044" s="218"/>
      <c r="BH1044" s="218"/>
      <c r="BI1044" s="218"/>
      <c r="BJ1044" s="218"/>
      <c r="BK1044" s="218"/>
      <c r="BL1044" s="218"/>
      <c r="BM1044" s="219">
        <v>23</v>
      </c>
    </row>
    <row r="1045" spans="1:65">
      <c r="A1045" s="30"/>
      <c r="B1045" s="19">
        <v>1</v>
      </c>
      <c r="C1045" s="9">
        <v>3</v>
      </c>
      <c r="D1045" s="220">
        <v>25</v>
      </c>
      <c r="E1045" s="220">
        <v>20</v>
      </c>
      <c r="F1045" s="229" t="s">
        <v>96</v>
      </c>
      <c r="G1045" s="220">
        <v>25</v>
      </c>
      <c r="H1045" s="220">
        <v>22</v>
      </c>
      <c r="I1045" s="220">
        <v>23.985956151614499</v>
      </c>
      <c r="J1045" s="220">
        <v>22.105971200524419</v>
      </c>
      <c r="K1045" s="229">
        <v>32</v>
      </c>
      <c r="L1045" s="229">
        <v>30</v>
      </c>
      <c r="M1045" s="220" t="s">
        <v>243</v>
      </c>
      <c r="N1045" s="220">
        <v>24</v>
      </c>
      <c r="O1045" s="220">
        <v>21</v>
      </c>
      <c r="P1045" s="229">
        <v>20</v>
      </c>
      <c r="Q1045" s="217"/>
      <c r="R1045" s="218"/>
      <c r="S1045" s="218"/>
      <c r="T1045" s="218"/>
      <c r="U1045" s="218"/>
      <c r="V1045" s="218"/>
      <c r="W1045" s="218"/>
      <c r="X1045" s="218"/>
      <c r="Y1045" s="218"/>
      <c r="Z1045" s="218"/>
      <c r="AA1045" s="218"/>
      <c r="AB1045" s="218"/>
      <c r="AC1045" s="218"/>
      <c r="AD1045" s="218"/>
      <c r="AE1045" s="218"/>
      <c r="AF1045" s="218"/>
      <c r="AG1045" s="218"/>
      <c r="AH1045" s="218"/>
      <c r="AI1045" s="218"/>
      <c r="AJ1045" s="218"/>
      <c r="AK1045" s="218"/>
      <c r="AL1045" s="218"/>
      <c r="AM1045" s="218"/>
      <c r="AN1045" s="218"/>
      <c r="AO1045" s="218"/>
      <c r="AP1045" s="218"/>
      <c r="AQ1045" s="218"/>
      <c r="AR1045" s="218"/>
      <c r="AS1045" s="218"/>
      <c r="AT1045" s="218"/>
      <c r="AU1045" s="218"/>
      <c r="AV1045" s="218"/>
      <c r="AW1045" s="218"/>
      <c r="AX1045" s="218"/>
      <c r="AY1045" s="218"/>
      <c r="AZ1045" s="218"/>
      <c r="BA1045" s="218"/>
      <c r="BB1045" s="218"/>
      <c r="BC1045" s="218"/>
      <c r="BD1045" s="218"/>
      <c r="BE1045" s="218"/>
      <c r="BF1045" s="218"/>
      <c r="BG1045" s="218"/>
      <c r="BH1045" s="218"/>
      <c r="BI1045" s="218"/>
      <c r="BJ1045" s="218"/>
      <c r="BK1045" s="218"/>
      <c r="BL1045" s="218"/>
      <c r="BM1045" s="219">
        <v>16</v>
      </c>
    </row>
    <row r="1046" spans="1:65">
      <c r="A1046" s="30"/>
      <c r="B1046" s="19">
        <v>1</v>
      </c>
      <c r="C1046" s="9">
        <v>4</v>
      </c>
      <c r="D1046" s="220">
        <v>25</v>
      </c>
      <c r="E1046" s="220">
        <v>20</v>
      </c>
      <c r="F1046" s="229" t="s">
        <v>96</v>
      </c>
      <c r="G1046" s="220">
        <v>25</v>
      </c>
      <c r="H1046" s="220">
        <v>22</v>
      </c>
      <c r="I1046" s="220">
        <v>24.757266229005182</v>
      </c>
      <c r="J1046" s="220">
        <v>23.659989116735488</v>
      </c>
      <c r="K1046" s="229">
        <v>31.899999999999995</v>
      </c>
      <c r="L1046" s="229">
        <v>30</v>
      </c>
      <c r="M1046" s="220" t="s">
        <v>243</v>
      </c>
      <c r="N1046" s="220">
        <v>21</v>
      </c>
      <c r="O1046" s="220">
        <v>20</v>
      </c>
      <c r="P1046" s="229">
        <v>30</v>
      </c>
      <c r="Q1046" s="217"/>
      <c r="R1046" s="218"/>
      <c r="S1046" s="218"/>
      <c r="T1046" s="218"/>
      <c r="U1046" s="218"/>
      <c r="V1046" s="218"/>
      <c r="W1046" s="218"/>
      <c r="X1046" s="218"/>
      <c r="Y1046" s="218"/>
      <c r="Z1046" s="218"/>
      <c r="AA1046" s="218"/>
      <c r="AB1046" s="218"/>
      <c r="AC1046" s="218"/>
      <c r="AD1046" s="218"/>
      <c r="AE1046" s="218"/>
      <c r="AF1046" s="218"/>
      <c r="AG1046" s="218"/>
      <c r="AH1046" s="218"/>
      <c r="AI1046" s="218"/>
      <c r="AJ1046" s="218"/>
      <c r="AK1046" s="218"/>
      <c r="AL1046" s="218"/>
      <c r="AM1046" s="218"/>
      <c r="AN1046" s="218"/>
      <c r="AO1046" s="218"/>
      <c r="AP1046" s="218"/>
      <c r="AQ1046" s="218"/>
      <c r="AR1046" s="218"/>
      <c r="AS1046" s="218"/>
      <c r="AT1046" s="218"/>
      <c r="AU1046" s="218"/>
      <c r="AV1046" s="218"/>
      <c r="AW1046" s="218"/>
      <c r="AX1046" s="218"/>
      <c r="AY1046" s="218"/>
      <c r="AZ1046" s="218"/>
      <c r="BA1046" s="218"/>
      <c r="BB1046" s="218"/>
      <c r="BC1046" s="218"/>
      <c r="BD1046" s="218"/>
      <c r="BE1046" s="218"/>
      <c r="BF1046" s="218"/>
      <c r="BG1046" s="218"/>
      <c r="BH1046" s="218"/>
      <c r="BI1046" s="218"/>
      <c r="BJ1046" s="218"/>
      <c r="BK1046" s="218"/>
      <c r="BL1046" s="218"/>
      <c r="BM1046" s="219">
        <v>23.037321917727922</v>
      </c>
    </row>
    <row r="1047" spans="1:65">
      <c r="A1047" s="30"/>
      <c r="B1047" s="19">
        <v>1</v>
      </c>
      <c r="C1047" s="9">
        <v>5</v>
      </c>
      <c r="D1047" s="220">
        <v>25</v>
      </c>
      <c r="E1047" s="220">
        <v>22</v>
      </c>
      <c r="F1047" s="229" t="s">
        <v>96</v>
      </c>
      <c r="G1047" s="220">
        <v>25</v>
      </c>
      <c r="H1047" s="220">
        <v>20</v>
      </c>
      <c r="I1047" s="220">
        <v>25.489858128318183</v>
      </c>
      <c r="J1047" s="220">
        <v>24.228997061503993</v>
      </c>
      <c r="K1047" s="229">
        <v>33.5</v>
      </c>
      <c r="L1047" s="229">
        <v>30</v>
      </c>
      <c r="M1047" s="220" t="s">
        <v>243</v>
      </c>
      <c r="N1047" s="220">
        <v>22</v>
      </c>
      <c r="O1047" s="220">
        <v>21</v>
      </c>
      <c r="P1047" s="229">
        <v>20</v>
      </c>
      <c r="Q1047" s="217"/>
      <c r="R1047" s="218"/>
      <c r="S1047" s="218"/>
      <c r="T1047" s="218"/>
      <c r="U1047" s="218"/>
      <c r="V1047" s="218"/>
      <c r="W1047" s="218"/>
      <c r="X1047" s="218"/>
      <c r="Y1047" s="218"/>
      <c r="Z1047" s="218"/>
      <c r="AA1047" s="218"/>
      <c r="AB1047" s="218"/>
      <c r="AC1047" s="218"/>
      <c r="AD1047" s="218"/>
      <c r="AE1047" s="218"/>
      <c r="AF1047" s="218"/>
      <c r="AG1047" s="218"/>
      <c r="AH1047" s="218"/>
      <c r="AI1047" s="218"/>
      <c r="AJ1047" s="218"/>
      <c r="AK1047" s="218"/>
      <c r="AL1047" s="218"/>
      <c r="AM1047" s="218"/>
      <c r="AN1047" s="218"/>
      <c r="AO1047" s="218"/>
      <c r="AP1047" s="218"/>
      <c r="AQ1047" s="218"/>
      <c r="AR1047" s="218"/>
      <c r="AS1047" s="218"/>
      <c r="AT1047" s="218"/>
      <c r="AU1047" s="218"/>
      <c r="AV1047" s="218"/>
      <c r="AW1047" s="218"/>
      <c r="AX1047" s="218"/>
      <c r="AY1047" s="218"/>
      <c r="AZ1047" s="218"/>
      <c r="BA1047" s="218"/>
      <c r="BB1047" s="218"/>
      <c r="BC1047" s="218"/>
      <c r="BD1047" s="218"/>
      <c r="BE1047" s="218"/>
      <c r="BF1047" s="218"/>
      <c r="BG1047" s="218"/>
      <c r="BH1047" s="218"/>
      <c r="BI1047" s="218"/>
      <c r="BJ1047" s="218"/>
      <c r="BK1047" s="218"/>
      <c r="BL1047" s="218"/>
      <c r="BM1047" s="219">
        <v>164</v>
      </c>
    </row>
    <row r="1048" spans="1:65">
      <c r="A1048" s="30"/>
      <c r="B1048" s="19">
        <v>1</v>
      </c>
      <c r="C1048" s="9">
        <v>6</v>
      </c>
      <c r="D1048" s="220">
        <v>25</v>
      </c>
      <c r="E1048" s="220">
        <v>20</v>
      </c>
      <c r="F1048" s="229" t="s">
        <v>96</v>
      </c>
      <c r="G1048" s="220">
        <v>26</v>
      </c>
      <c r="H1048" s="220">
        <v>23</v>
      </c>
      <c r="I1048" s="220">
        <v>23.882374469194907</v>
      </c>
      <c r="J1048" s="220">
        <v>22.460319381462899</v>
      </c>
      <c r="K1048" s="229">
        <v>31.5</v>
      </c>
      <c r="L1048" s="229">
        <v>30</v>
      </c>
      <c r="M1048" s="220" t="s">
        <v>243</v>
      </c>
      <c r="N1048" s="220">
        <v>21</v>
      </c>
      <c r="O1048" s="220">
        <v>20</v>
      </c>
      <c r="P1048" s="229">
        <v>20</v>
      </c>
      <c r="Q1048" s="217"/>
      <c r="R1048" s="218"/>
      <c r="S1048" s="218"/>
      <c r="T1048" s="218"/>
      <c r="U1048" s="218"/>
      <c r="V1048" s="218"/>
      <c r="W1048" s="218"/>
      <c r="X1048" s="218"/>
      <c r="Y1048" s="218"/>
      <c r="Z1048" s="218"/>
      <c r="AA1048" s="218"/>
      <c r="AB1048" s="218"/>
      <c r="AC1048" s="218"/>
      <c r="AD1048" s="218"/>
      <c r="AE1048" s="218"/>
      <c r="AF1048" s="218"/>
      <c r="AG1048" s="218"/>
      <c r="AH1048" s="218"/>
      <c r="AI1048" s="218"/>
      <c r="AJ1048" s="218"/>
      <c r="AK1048" s="218"/>
      <c r="AL1048" s="218"/>
      <c r="AM1048" s="218"/>
      <c r="AN1048" s="218"/>
      <c r="AO1048" s="218"/>
      <c r="AP1048" s="218"/>
      <c r="AQ1048" s="218"/>
      <c r="AR1048" s="218"/>
      <c r="AS1048" s="218"/>
      <c r="AT1048" s="218"/>
      <c r="AU1048" s="218"/>
      <c r="AV1048" s="218"/>
      <c r="AW1048" s="218"/>
      <c r="AX1048" s="218"/>
      <c r="AY1048" s="218"/>
      <c r="AZ1048" s="218"/>
      <c r="BA1048" s="218"/>
      <c r="BB1048" s="218"/>
      <c r="BC1048" s="218"/>
      <c r="BD1048" s="218"/>
      <c r="BE1048" s="218"/>
      <c r="BF1048" s="218"/>
      <c r="BG1048" s="218"/>
      <c r="BH1048" s="218"/>
      <c r="BI1048" s="218"/>
      <c r="BJ1048" s="218"/>
      <c r="BK1048" s="218"/>
      <c r="BL1048" s="218"/>
      <c r="BM1048" s="221"/>
    </row>
    <row r="1049" spans="1:65">
      <c r="A1049" s="30"/>
      <c r="B1049" s="20" t="s">
        <v>238</v>
      </c>
      <c r="C1049" s="12"/>
      <c r="D1049" s="222">
        <v>25.166666666666668</v>
      </c>
      <c r="E1049" s="222">
        <v>21.333333333333332</v>
      </c>
      <c r="F1049" s="222" t="s">
        <v>745</v>
      </c>
      <c r="G1049" s="222">
        <v>25.166666666666668</v>
      </c>
      <c r="H1049" s="222">
        <v>21.4</v>
      </c>
      <c r="I1049" s="222">
        <v>24.448761187634862</v>
      </c>
      <c r="J1049" s="222">
        <v>23.783147487521859</v>
      </c>
      <c r="K1049" s="222">
        <v>31.599999999999998</v>
      </c>
      <c r="L1049" s="222">
        <v>30</v>
      </c>
      <c r="M1049" s="222" t="s">
        <v>745</v>
      </c>
      <c r="N1049" s="222">
        <v>22</v>
      </c>
      <c r="O1049" s="222">
        <v>21</v>
      </c>
      <c r="P1049" s="222">
        <v>23.333333333333332</v>
      </c>
      <c r="Q1049" s="217"/>
      <c r="R1049" s="218"/>
      <c r="S1049" s="218"/>
      <c r="T1049" s="218"/>
      <c r="U1049" s="218"/>
      <c r="V1049" s="218"/>
      <c r="W1049" s="218"/>
      <c r="X1049" s="218"/>
      <c r="Y1049" s="218"/>
      <c r="Z1049" s="218"/>
      <c r="AA1049" s="218"/>
      <c r="AB1049" s="218"/>
      <c r="AC1049" s="218"/>
      <c r="AD1049" s="218"/>
      <c r="AE1049" s="218"/>
      <c r="AF1049" s="218"/>
      <c r="AG1049" s="218"/>
      <c r="AH1049" s="218"/>
      <c r="AI1049" s="218"/>
      <c r="AJ1049" s="218"/>
      <c r="AK1049" s="218"/>
      <c r="AL1049" s="218"/>
      <c r="AM1049" s="218"/>
      <c r="AN1049" s="218"/>
      <c r="AO1049" s="218"/>
      <c r="AP1049" s="218"/>
      <c r="AQ1049" s="218"/>
      <c r="AR1049" s="218"/>
      <c r="AS1049" s="218"/>
      <c r="AT1049" s="218"/>
      <c r="AU1049" s="218"/>
      <c r="AV1049" s="218"/>
      <c r="AW1049" s="218"/>
      <c r="AX1049" s="218"/>
      <c r="AY1049" s="218"/>
      <c r="AZ1049" s="218"/>
      <c r="BA1049" s="218"/>
      <c r="BB1049" s="218"/>
      <c r="BC1049" s="218"/>
      <c r="BD1049" s="218"/>
      <c r="BE1049" s="218"/>
      <c r="BF1049" s="218"/>
      <c r="BG1049" s="218"/>
      <c r="BH1049" s="218"/>
      <c r="BI1049" s="218"/>
      <c r="BJ1049" s="218"/>
      <c r="BK1049" s="218"/>
      <c r="BL1049" s="218"/>
      <c r="BM1049" s="221"/>
    </row>
    <row r="1050" spans="1:65">
      <c r="A1050" s="30"/>
      <c r="B1050" s="3" t="s">
        <v>239</v>
      </c>
      <c r="C1050" s="29"/>
      <c r="D1050" s="220">
        <v>25</v>
      </c>
      <c r="E1050" s="220">
        <v>21</v>
      </c>
      <c r="F1050" s="220" t="s">
        <v>745</v>
      </c>
      <c r="G1050" s="220">
        <v>25</v>
      </c>
      <c r="H1050" s="220">
        <v>22</v>
      </c>
      <c r="I1050" s="220">
        <v>24.32152599735484</v>
      </c>
      <c r="J1050" s="220">
        <v>23.944493089119739</v>
      </c>
      <c r="K1050" s="220">
        <v>31.699999999999996</v>
      </c>
      <c r="L1050" s="220">
        <v>30</v>
      </c>
      <c r="M1050" s="220" t="s">
        <v>745</v>
      </c>
      <c r="N1050" s="220">
        <v>21.5</v>
      </c>
      <c r="O1050" s="220">
        <v>21</v>
      </c>
      <c r="P1050" s="220">
        <v>20</v>
      </c>
      <c r="Q1050" s="217"/>
      <c r="R1050" s="218"/>
      <c r="S1050" s="218"/>
      <c r="T1050" s="218"/>
      <c r="U1050" s="218"/>
      <c r="V1050" s="218"/>
      <c r="W1050" s="218"/>
      <c r="X1050" s="218"/>
      <c r="Y1050" s="218"/>
      <c r="Z1050" s="218"/>
      <c r="AA1050" s="218"/>
      <c r="AB1050" s="218"/>
      <c r="AC1050" s="218"/>
      <c r="AD1050" s="218"/>
      <c r="AE1050" s="218"/>
      <c r="AF1050" s="218"/>
      <c r="AG1050" s="218"/>
      <c r="AH1050" s="218"/>
      <c r="AI1050" s="218"/>
      <c r="AJ1050" s="218"/>
      <c r="AK1050" s="218"/>
      <c r="AL1050" s="218"/>
      <c r="AM1050" s="218"/>
      <c r="AN1050" s="218"/>
      <c r="AO1050" s="218"/>
      <c r="AP1050" s="218"/>
      <c r="AQ1050" s="218"/>
      <c r="AR1050" s="218"/>
      <c r="AS1050" s="218"/>
      <c r="AT1050" s="218"/>
      <c r="AU1050" s="218"/>
      <c r="AV1050" s="218"/>
      <c r="AW1050" s="218"/>
      <c r="AX1050" s="218"/>
      <c r="AY1050" s="218"/>
      <c r="AZ1050" s="218"/>
      <c r="BA1050" s="218"/>
      <c r="BB1050" s="218"/>
      <c r="BC1050" s="218"/>
      <c r="BD1050" s="218"/>
      <c r="BE1050" s="218"/>
      <c r="BF1050" s="218"/>
      <c r="BG1050" s="218"/>
      <c r="BH1050" s="218"/>
      <c r="BI1050" s="218"/>
      <c r="BJ1050" s="218"/>
      <c r="BK1050" s="218"/>
      <c r="BL1050" s="218"/>
      <c r="BM1050" s="221"/>
    </row>
    <row r="1051" spans="1:65">
      <c r="A1051" s="30"/>
      <c r="B1051" s="3" t="s">
        <v>240</v>
      </c>
      <c r="C1051" s="29"/>
      <c r="D1051" s="24">
        <v>0.40824829046386296</v>
      </c>
      <c r="E1051" s="24">
        <v>1.505545305418162</v>
      </c>
      <c r="F1051" s="24" t="s">
        <v>745</v>
      </c>
      <c r="G1051" s="24">
        <v>0.40824829046386302</v>
      </c>
      <c r="H1051" s="24">
        <v>1.3416407864998738</v>
      </c>
      <c r="I1051" s="24">
        <v>0.63828130109901193</v>
      </c>
      <c r="J1051" s="24">
        <v>1.3155221594453501</v>
      </c>
      <c r="K1051" s="24">
        <v>1.1933147112141036</v>
      </c>
      <c r="L1051" s="24">
        <v>0</v>
      </c>
      <c r="M1051" s="24" t="s">
        <v>745</v>
      </c>
      <c r="N1051" s="24">
        <v>1.2649110640673518</v>
      </c>
      <c r="O1051" s="24">
        <v>1.0954451150103321</v>
      </c>
      <c r="P1051" s="24">
        <v>5.1639777949432251</v>
      </c>
      <c r="Q1051" s="156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87</v>
      </c>
      <c r="C1052" s="29"/>
      <c r="D1052" s="13">
        <v>1.6221786376047535E-2</v>
      </c>
      <c r="E1052" s="13">
        <v>7.0572436191476351E-2</v>
      </c>
      <c r="F1052" s="13" t="s">
        <v>745</v>
      </c>
      <c r="G1052" s="13">
        <v>1.6221786376047535E-2</v>
      </c>
      <c r="H1052" s="13">
        <v>6.2693494696255792E-2</v>
      </c>
      <c r="I1052" s="13">
        <v>2.6106897449750022E-2</v>
      </c>
      <c r="J1052" s="13">
        <v>5.5313206972944021E-2</v>
      </c>
      <c r="K1052" s="13">
        <v>3.7763123772598217E-2</v>
      </c>
      <c r="L1052" s="13">
        <v>0</v>
      </c>
      <c r="M1052" s="13" t="s">
        <v>745</v>
      </c>
      <c r="N1052" s="13">
        <v>5.7495957457606897E-2</v>
      </c>
      <c r="O1052" s="13">
        <v>5.2164053095730099E-2</v>
      </c>
      <c r="P1052" s="13">
        <v>0.22131333406899537</v>
      </c>
      <c r="Q1052" s="156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241</v>
      </c>
      <c r="C1053" s="29"/>
      <c r="D1053" s="13">
        <v>9.2430220688983322E-2</v>
      </c>
      <c r="E1053" s="13">
        <v>-7.3966435442451295E-2</v>
      </c>
      <c r="F1053" s="13" t="s">
        <v>745</v>
      </c>
      <c r="G1053" s="13">
        <v>9.2430220688983322E-2</v>
      </c>
      <c r="H1053" s="13">
        <v>-7.1072580553208975E-2</v>
      </c>
      <c r="I1053" s="13">
        <v>6.1267506481332612E-2</v>
      </c>
      <c r="J1053" s="13">
        <v>3.2374664575052003E-2</v>
      </c>
      <c r="K1053" s="13">
        <v>0.37168721750086897</v>
      </c>
      <c r="L1053" s="13">
        <v>0.30223470015905285</v>
      </c>
      <c r="M1053" s="13" t="s">
        <v>745</v>
      </c>
      <c r="N1053" s="13">
        <v>-4.5027886550027874E-2</v>
      </c>
      <c r="O1053" s="13">
        <v>-8.8435709888662895E-2</v>
      </c>
      <c r="P1053" s="13">
        <v>1.2849211234818858E-2</v>
      </c>
      <c r="Q1053" s="156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46" t="s">
        <v>242</v>
      </c>
      <c r="C1054" s="47"/>
      <c r="D1054" s="45">
        <v>0.28999999999999998</v>
      </c>
      <c r="E1054" s="45">
        <v>0.77</v>
      </c>
      <c r="F1054" s="45">
        <v>7.13</v>
      </c>
      <c r="G1054" s="45">
        <v>0.28999999999999998</v>
      </c>
      <c r="H1054" s="45">
        <v>1.27</v>
      </c>
      <c r="I1054" s="45">
        <v>0.09</v>
      </c>
      <c r="J1054" s="45">
        <v>0.09</v>
      </c>
      <c r="K1054" s="45">
        <v>2.06</v>
      </c>
      <c r="L1054" s="45" t="s">
        <v>243</v>
      </c>
      <c r="M1054" s="45" t="s">
        <v>243</v>
      </c>
      <c r="N1054" s="45">
        <v>0.57999999999999996</v>
      </c>
      <c r="O1054" s="45">
        <v>0.86</v>
      </c>
      <c r="P1054" s="45" t="s">
        <v>243</v>
      </c>
      <c r="Q1054" s="156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1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BM1055" s="55"/>
    </row>
    <row r="1056" spans="1:65" ht="15">
      <c r="B1056" s="8" t="s">
        <v>669</v>
      </c>
      <c r="BM1056" s="28" t="s">
        <v>67</v>
      </c>
    </row>
    <row r="1057" spans="1:65" ht="15">
      <c r="A1057" s="25" t="s">
        <v>35</v>
      </c>
      <c r="B1057" s="18" t="s">
        <v>114</v>
      </c>
      <c r="C1057" s="15" t="s">
        <v>115</v>
      </c>
      <c r="D1057" s="16" t="s">
        <v>234</v>
      </c>
      <c r="E1057" s="17" t="s">
        <v>234</v>
      </c>
      <c r="F1057" s="17" t="s">
        <v>234</v>
      </c>
      <c r="G1057" s="17" t="s">
        <v>234</v>
      </c>
      <c r="H1057" s="17" t="s">
        <v>234</v>
      </c>
      <c r="I1057" s="17" t="s">
        <v>234</v>
      </c>
      <c r="J1057" s="17" t="s">
        <v>234</v>
      </c>
      <c r="K1057" s="17" t="s">
        <v>234</v>
      </c>
      <c r="L1057" s="17" t="s">
        <v>234</v>
      </c>
      <c r="M1057" s="17" t="s">
        <v>234</v>
      </c>
      <c r="N1057" s="17" t="s">
        <v>234</v>
      </c>
      <c r="O1057" s="156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 t="s">
        <v>235</v>
      </c>
      <c r="C1058" s="9" t="s">
        <v>235</v>
      </c>
      <c r="D1058" s="153" t="s">
        <v>245</v>
      </c>
      <c r="E1058" s="155" t="s">
        <v>246</v>
      </c>
      <c r="F1058" s="155" t="s">
        <v>247</v>
      </c>
      <c r="G1058" s="155" t="s">
        <v>253</v>
      </c>
      <c r="H1058" s="155" t="s">
        <v>254</v>
      </c>
      <c r="I1058" s="155" t="s">
        <v>259</v>
      </c>
      <c r="J1058" s="155" t="s">
        <v>260</v>
      </c>
      <c r="K1058" s="155" t="s">
        <v>264</v>
      </c>
      <c r="L1058" s="155" t="s">
        <v>267</v>
      </c>
      <c r="M1058" s="155" t="s">
        <v>269</v>
      </c>
      <c r="N1058" s="155" t="s">
        <v>270</v>
      </c>
      <c r="O1058" s="156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 t="s">
        <v>3</v>
      </c>
    </row>
    <row r="1059" spans="1:65">
      <c r="A1059" s="30"/>
      <c r="B1059" s="19"/>
      <c r="C1059" s="9"/>
      <c r="D1059" s="10" t="s">
        <v>337</v>
      </c>
      <c r="E1059" s="11" t="s">
        <v>337</v>
      </c>
      <c r="F1059" s="11" t="s">
        <v>104</v>
      </c>
      <c r="G1059" s="11" t="s">
        <v>337</v>
      </c>
      <c r="H1059" s="11" t="s">
        <v>103</v>
      </c>
      <c r="I1059" s="11" t="s">
        <v>103</v>
      </c>
      <c r="J1059" s="11" t="s">
        <v>104</v>
      </c>
      <c r="K1059" s="11" t="s">
        <v>103</v>
      </c>
      <c r="L1059" s="11" t="s">
        <v>103</v>
      </c>
      <c r="M1059" s="11" t="s">
        <v>104</v>
      </c>
      <c r="N1059" s="11" t="s">
        <v>104</v>
      </c>
      <c r="O1059" s="156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2</v>
      </c>
    </row>
    <row r="1060" spans="1:65">
      <c r="A1060" s="30"/>
      <c r="B1060" s="19"/>
      <c r="C1060" s="9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156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8">
        <v>1</v>
      </c>
      <c r="C1061" s="14">
        <v>1</v>
      </c>
      <c r="D1061" s="151">
        <v>1134</v>
      </c>
      <c r="E1061" s="22">
        <v>9.1</v>
      </c>
      <c r="F1061" s="151" t="s">
        <v>96</v>
      </c>
      <c r="G1061" s="22">
        <v>7</v>
      </c>
      <c r="H1061" s="22">
        <v>9</v>
      </c>
      <c r="I1061" s="22">
        <v>9.7901832645941873</v>
      </c>
      <c r="J1061" s="22">
        <v>9.1</v>
      </c>
      <c r="K1061" s="22">
        <v>6</v>
      </c>
      <c r="L1061" s="22">
        <v>9</v>
      </c>
      <c r="M1061" s="151">
        <v>142</v>
      </c>
      <c r="N1061" s="151" t="s">
        <v>106</v>
      </c>
      <c r="O1061" s="156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>
        <v>1</v>
      </c>
      <c r="C1062" s="9">
        <v>2</v>
      </c>
      <c r="D1062" s="152">
        <v>1150</v>
      </c>
      <c r="E1062" s="11">
        <v>8.3000000000000007</v>
      </c>
      <c r="F1062" s="152" t="s">
        <v>96</v>
      </c>
      <c r="G1062" s="11">
        <v>8</v>
      </c>
      <c r="H1062" s="11">
        <v>10</v>
      </c>
      <c r="I1062" s="11">
        <v>9.7530684473493849</v>
      </c>
      <c r="J1062" s="11">
        <v>9.1999999999999993</v>
      </c>
      <c r="K1062" s="11">
        <v>6</v>
      </c>
      <c r="L1062" s="11">
        <v>9</v>
      </c>
      <c r="M1062" s="152">
        <v>144</v>
      </c>
      <c r="N1062" s="152" t="s">
        <v>106</v>
      </c>
      <c r="O1062" s="156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43</v>
      </c>
    </row>
    <row r="1063" spans="1:65">
      <c r="A1063" s="30"/>
      <c r="B1063" s="19">
        <v>1</v>
      </c>
      <c r="C1063" s="9">
        <v>3</v>
      </c>
      <c r="D1063" s="152">
        <v>1144</v>
      </c>
      <c r="E1063" s="11">
        <v>8.8000000000000007</v>
      </c>
      <c r="F1063" s="152" t="s">
        <v>96</v>
      </c>
      <c r="G1063" s="11">
        <v>8</v>
      </c>
      <c r="H1063" s="11">
        <v>9</v>
      </c>
      <c r="I1063" s="11">
        <v>9.8592584163779708</v>
      </c>
      <c r="J1063" s="11">
        <v>9.3000000000000007</v>
      </c>
      <c r="K1063" s="11">
        <v>6</v>
      </c>
      <c r="L1063" s="11">
        <v>9</v>
      </c>
      <c r="M1063" s="152">
        <v>148</v>
      </c>
      <c r="N1063" s="152" t="s">
        <v>106</v>
      </c>
      <c r="O1063" s="156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16</v>
      </c>
    </row>
    <row r="1064" spans="1:65">
      <c r="A1064" s="30"/>
      <c r="B1064" s="19">
        <v>1</v>
      </c>
      <c r="C1064" s="9">
        <v>4</v>
      </c>
      <c r="D1064" s="152">
        <v>1112</v>
      </c>
      <c r="E1064" s="11">
        <v>8.6999999999999993</v>
      </c>
      <c r="F1064" s="152" t="s">
        <v>96</v>
      </c>
      <c r="G1064" s="11">
        <v>8</v>
      </c>
      <c r="H1064" s="11">
        <v>9</v>
      </c>
      <c r="I1064" s="11">
        <v>9.8479993781360218</v>
      </c>
      <c r="J1064" s="11">
        <v>9.1</v>
      </c>
      <c r="K1064" s="11">
        <v>7</v>
      </c>
      <c r="L1064" s="11">
        <v>9</v>
      </c>
      <c r="M1064" s="152">
        <v>148</v>
      </c>
      <c r="N1064" s="152" t="s">
        <v>106</v>
      </c>
      <c r="O1064" s="156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8.4497377183345623</v>
      </c>
    </row>
    <row r="1065" spans="1:65">
      <c r="A1065" s="30"/>
      <c r="B1065" s="19">
        <v>1</v>
      </c>
      <c r="C1065" s="9">
        <v>5</v>
      </c>
      <c r="D1065" s="152">
        <v>1133</v>
      </c>
      <c r="E1065" s="11">
        <v>8.1</v>
      </c>
      <c r="F1065" s="152" t="s">
        <v>96</v>
      </c>
      <c r="G1065" s="11">
        <v>8</v>
      </c>
      <c r="H1065" s="11">
        <v>7</v>
      </c>
      <c r="I1065" s="11">
        <v>9.7027629549423597</v>
      </c>
      <c r="J1065" s="11">
        <v>9.1999999999999993</v>
      </c>
      <c r="K1065" s="11">
        <v>6</v>
      </c>
      <c r="L1065" s="11">
        <v>9</v>
      </c>
      <c r="M1065" s="152">
        <v>144</v>
      </c>
      <c r="N1065" s="152" t="s">
        <v>106</v>
      </c>
      <c r="O1065" s="156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165</v>
      </c>
    </row>
    <row r="1066" spans="1:65">
      <c r="A1066" s="30"/>
      <c r="B1066" s="19">
        <v>1</v>
      </c>
      <c r="C1066" s="9">
        <v>6</v>
      </c>
      <c r="D1066" s="152">
        <v>1128</v>
      </c>
      <c r="E1066" s="11">
        <v>8.1</v>
      </c>
      <c r="F1066" s="152" t="s">
        <v>96</v>
      </c>
      <c r="G1066" s="11">
        <v>8</v>
      </c>
      <c r="H1066" s="11">
        <v>8</v>
      </c>
      <c r="I1066" s="11">
        <v>9.7357117086516691</v>
      </c>
      <c r="J1066" s="11">
        <v>9</v>
      </c>
      <c r="K1066" s="157">
        <v>9</v>
      </c>
      <c r="L1066" s="11">
        <v>9</v>
      </c>
      <c r="M1066" s="152">
        <v>143</v>
      </c>
      <c r="N1066" s="152" t="s">
        <v>106</v>
      </c>
      <c r="O1066" s="156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20" t="s">
        <v>238</v>
      </c>
      <c r="C1067" s="12"/>
      <c r="D1067" s="23">
        <v>1133.5</v>
      </c>
      <c r="E1067" s="23">
        <v>8.5166666666666675</v>
      </c>
      <c r="F1067" s="23" t="s">
        <v>745</v>
      </c>
      <c r="G1067" s="23">
        <v>7.833333333333333</v>
      </c>
      <c r="H1067" s="23">
        <v>8.6666666666666661</v>
      </c>
      <c r="I1067" s="23">
        <v>9.7814973616752656</v>
      </c>
      <c r="J1067" s="23">
        <v>9.1499999999999986</v>
      </c>
      <c r="K1067" s="23">
        <v>6.666666666666667</v>
      </c>
      <c r="L1067" s="23">
        <v>9</v>
      </c>
      <c r="M1067" s="23">
        <v>144.83333333333334</v>
      </c>
      <c r="N1067" s="23" t="s">
        <v>745</v>
      </c>
      <c r="O1067" s="156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239</v>
      </c>
      <c r="C1068" s="29"/>
      <c r="D1068" s="11">
        <v>1133.5</v>
      </c>
      <c r="E1068" s="11">
        <v>8.5</v>
      </c>
      <c r="F1068" s="11" t="s">
        <v>745</v>
      </c>
      <c r="G1068" s="11">
        <v>8</v>
      </c>
      <c r="H1068" s="11">
        <v>9</v>
      </c>
      <c r="I1068" s="11">
        <v>9.7716258559717861</v>
      </c>
      <c r="J1068" s="11">
        <v>9.1499999999999986</v>
      </c>
      <c r="K1068" s="11">
        <v>6</v>
      </c>
      <c r="L1068" s="11">
        <v>9</v>
      </c>
      <c r="M1068" s="11">
        <v>144</v>
      </c>
      <c r="N1068" s="11" t="s">
        <v>745</v>
      </c>
      <c r="O1068" s="156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240</v>
      </c>
      <c r="C1069" s="29"/>
      <c r="D1069" s="24">
        <v>13.232535660258014</v>
      </c>
      <c r="E1069" s="24">
        <v>0.4119061381755153</v>
      </c>
      <c r="F1069" s="24" t="s">
        <v>745</v>
      </c>
      <c r="G1069" s="24">
        <v>0.40824829046386302</v>
      </c>
      <c r="H1069" s="24">
        <v>1.0327955589886426</v>
      </c>
      <c r="I1069" s="24">
        <v>6.2687129025771823E-2</v>
      </c>
      <c r="J1069" s="24">
        <v>0.1048808848170153</v>
      </c>
      <c r="K1069" s="24">
        <v>1.211060141638995</v>
      </c>
      <c r="L1069" s="24">
        <v>0</v>
      </c>
      <c r="M1069" s="24">
        <v>2.5625508125043428</v>
      </c>
      <c r="N1069" s="24" t="s">
        <v>745</v>
      </c>
      <c r="O1069" s="156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87</v>
      </c>
      <c r="C1070" s="29"/>
      <c r="D1070" s="13">
        <v>1.1674049986994279E-2</v>
      </c>
      <c r="E1070" s="13">
        <v>4.8364712897320777E-2</v>
      </c>
      <c r="F1070" s="13" t="s">
        <v>745</v>
      </c>
      <c r="G1070" s="13">
        <v>5.211680303793996E-2</v>
      </c>
      <c r="H1070" s="13">
        <v>0.11916871834484338</v>
      </c>
      <c r="I1070" s="13">
        <v>6.4087456866660621E-3</v>
      </c>
      <c r="J1070" s="13">
        <v>1.1462391783280361E-2</v>
      </c>
      <c r="K1070" s="13">
        <v>0.18165902124584923</v>
      </c>
      <c r="L1070" s="13">
        <v>0</v>
      </c>
      <c r="M1070" s="13">
        <v>1.769310112200927E-2</v>
      </c>
      <c r="N1070" s="13" t="s">
        <v>745</v>
      </c>
      <c r="O1070" s="156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241</v>
      </c>
      <c r="C1071" s="29"/>
      <c r="D1071" s="13">
        <v>133.14617563104812</v>
      </c>
      <c r="E1071" s="13">
        <v>7.9208314581031836E-3</v>
      </c>
      <c r="F1071" s="13" t="s">
        <v>745</v>
      </c>
      <c r="G1071" s="13">
        <v>-7.2949528795873908E-2</v>
      </c>
      <c r="H1071" s="13">
        <v>2.5672861757756404E-2</v>
      </c>
      <c r="I1071" s="13">
        <v>0.15760958360293253</v>
      </c>
      <c r="J1071" s="13">
        <v>8.2873848278862017E-2</v>
      </c>
      <c r="K1071" s="13">
        <v>-0.2110208755709565</v>
      </c>
      <c r="L1071" s="13">
        <v>6.5121817979208796E-2</v>
      </c>
      <c r="M1071" s="13">
        <v>16.14057147822097</v>
      </c>
      <c r="N1071" s="13" t="s">
        <v>745</v>
      </c>
      <c r="O1071" s="156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46" t="s">
        <v>242</v>
      </c>
      <c r="C1072" s="47"/>
      <c r="D1072" s="45">
        <v>575.82000000000005</v>
      </c>
      <c r="E1072" s="45">
        <v>0.32</v>
      </c>
      <c r="F1072" s="45">
        <v>20.92</v>
      </c>
      <c r="G1072" s="45">
        <v>0.67</v>
      </c>
      <c r="H1072" s="45">
        <v>0.25</v>
      </c>
      <c r="I1072" s="45">
        <v>0.32</v>
      </c>
      <c r="J1072" s="45">
        <v>0</v>
      </c>
      <c r="K1072" s="45">
        <v>1.27</v>
      </c>
      <c r="L1072" s="45">
        <v>0.08</v>
      </c>
      <c r="M1072" s="45">
        <v>69.489999999999995</v>
      </c>
      <c r="N1072" s="45">
        <v>8.1199999999999992</v>
      </c>
      <c r="O1072" s="156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B1073" s="31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BM1073" s="55"/>
    </row>
    <row r="1074" spans="1:65" ht="15">
      <c r="B1074" s="8" t="s">
        <v>670</v>
      </c>
      <c r="BM1074" s="28" t="s">
        <v>67</v>
      </c>
    </row>
    <row r="1075" spans="1:65" ht="15">
      <c r="A1075" s="25" t="s">
        <v>38</v>
      </c>
      <c r="B1075" s="18" t="s">
        <v>114</v>
      </c>
      <c r="C1075" s="15" t="s">
        <v>115</v>
      </c>
      <c r="D1075" s="16" t="s">
        <v>234</v>
      </c>
      <c r="E1075" s="17" t="s">
        <v>234</v>
      </c>
      <c r="F1075" s="17" t="s">
        <v>234</v>
      </c>
      <c r="G1075" s="17" t="s">
        <v>234</v>
      </c>
      <c r="H1075" s="17" t="s">
        <v>234</v>
      </c>
      <c r="I1075" s="17" t="s">
        <v>234</v>
      </c>
      <c r="J1075" s="17" t="s">
        <v>234</v>
      </c>
      <c r="K1075" s="17" t="s">
        <v>234</v>
      </c>
      <c r="L1075" s="17" t="s">
        <v>234</v>
      </c>
      <c r="M1075" s="17" t="s">
        <v>234</v>
      </c>
      <c r="N1075" s="17" t="s">
        <v>234</v>
      </c>
      <c r="O1075" s="17" t="s">
        <v>234</v>
      </c>
      <c r="P1075" s="156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 t="s">
        <v>235</v>
      </c>
      <c r="C1076" s="9" t="s">
        <v>235</v>
      </c>
      <c r="D1076" s="153" t="s">
        <v>245</v>
      </c>
      <c r="E1076" s="155" t="s">
        <v>246</v>
      </c>
      <c r="F1076" s="155" t="s">
        <v>253</v>
      </c>
      <c r="G1076" s="155" t="s">
        <v>254</v>
      </c>
      <c r="H1076" s="155" t="s">
        <v>257</v>
      </c>
      <c r="I1076" s="155" t="s">
        <v>259</v>
      </c>
      <c r="J1076" s="155" t="s">
        <v>261</v>
      </c>
      <c r="K1076" s="155" t="s">
        <v>263</v>
      </c>
      <c r="L1076" s="155" t="s">
        <v>264</v>
      </c>
      <c r="M1076" s="155" t="s">
        <v>267</v>
      </c>
      <c r="N1076" s="155" t="s">
        <v>269</v>
      </c>
      <c r="O1076" s="155" t="s">
        <v>270</v>
      </c>
      <c r="P1076" s="156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 t="s">
        <v>3</v>
      </c>
    </row>
    <row r="1077" spans="1:65">
      <c r="A1077" s="30"/>
      <c r="B1077" s="19"/>
      <c r="C1077" s="9"/>
      <c r="D1077" s="10" t="s">
        <v>337</v>
      </c>
      <c r="E1077" s="11" t="s">
        <v>337</v>
      </c>
      <c r="F1077" s="11" t="s">
        <v>337</v>
      </c>
      <c r="G1077" s="11" t="s">
        <v>103</v>
      </c>
      <c r="H1077" s="11" t="s">
        <v>337</v>
      </c>
      <c r="I1077" s="11" t="s">
        <v>103</v>
      </c>
      <c r="J1077" s="11" t="s">
        <v>337</v>
      </c>
      <c r="K1077" s="11" t="s">
        <v>100</v>
      </c>
      <c r="L1077" s="11" t="s">
        <v>103</v>
      </c>
      <c r="M1077" s="11" t="s">
        <v>103</v>
      </c>
      <c r="N1077" s="11" t="s">
        <v>104</v>
      </c>
      <c r="O1077" s="11" t="s">
        <v>104</v>
      </c>
      <c r="P1077" s="156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/>
      <c r="C1078" s="9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156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</v>
      </c>
    </row>
    <row r="1079" spans="1:65">
      <c r="A1079" s="30"/>
      <c r="B1079" s="18">
        <v>1</v>
      </c>
      <c r="C1079" s="14">
        <v>1</v>
      </c>
      <c r="D1079" s="228">
        <v>19</v>
      </c>
      <c r="E1079" s="216">
        <v>18.399999999999999</v>
      </c>
      <c r="F1079" s="216">
        <v>15.9</v>
      </c>
      <c r="G1079" s="216">
        <v>18</v>
      </c>
      <c r="H1079" s="216">
        <v>18.3898418292573</v>
      </c>
      <c r="I1079" s="216">
        <v>19.260954216541386</v>
      </c>
      <c r="J1079" s="216">
        <v>19.600000000000001</v>
      </c>
      <c r="K1079" s="216">
        <v>17.286000000000001</v>
      </c>
      <c r="L1079" s="228">
        <v>32</v>
      </c>
      <c r="M1079" s="216">
        <v>17.5</v>
      </c>
      <c r="N1079" s="228">
        <v>17</v>
      </c>
      <c r="O1079" s="228">
        <v>17</v>
      </c>
      <c r="P1079" s="217"/>
      <c r="Q1079" s="218"/>
      <c r="R1079" s="218"/>
      <c r="S1079" s="218"/>
      <c r="T1079" s="218"/>
      <c r="U1079" s="218"/>
      <c r="V1079" s="218"/>
      <c r="W1079" s="218"/>
      <c r="X1079" s="218"/>
      <c r="Y1079" s="218"/>
      <c r="Z1079" s="218"/>
      <c r="AA1079" s="218"/>
      <c r="AB1079" s="218"/>
      <c r="AC1079" s="218"/>
      <c r="AD1079" s="218"/>
      <c r="AE1079" s="218"/>
      <c r="AF1079" s="218"/>
      <c r="AG1079" s="218"/>
      <c r="AH1079" s="218"/>
      <c r="AI1079" s="218"/>
      <c r="AJ1079" s="218"/>
      <c r="AK1079" s="218"/>
      <c r="AL1079" s="218"/>
      <c r="AM1079" s="218"/>
      <c r="AN1079" s="218"/>
      <c r="AO1079" s="218"/>
      <c r="AP1079" s="218"/>
      <c r="AQ1079" s="218"/>
      <c r="AR1079" s="218"/>
      <c r="AS1079" s="218"/>
      <c r="AT1079" s="218"/>
      <c r="AU1079" s="218"/>
      <c r="AV1079" s="218"/>
      <c r="AW1079" s="218"/>
      <c r="AX1079" s="218"/>
      <c r="AY1079" s="218"/>
      <c r="AZ1079" s="218"/>
      <c r="BA1079" s="218"/>
      <c r="BB1079" s="218"/>
      <c r="BC1079" s="218"/>
      <c r="BD1079" s="218"/>
      <c r="BE1079" s="218"/>
      <c r="BF1079" s="218"/>
      <c r="BG1079" s="218"/>
      <c r="BH1079" s="218"/>
      <c r="BI1079" s="218"/>
      <c r="BJ1079" s="218"/>
      <c r="BK1079" s="218"/>
      <c r="BL1079" s="218"/>
      <c r="BM1079" s="219">
        <v>1</v>
      </c>
    </row>
    <row r="1080" spans="1:65">
      <c r="A1080" s="30"/>
      <c r="B1080" s="19">
        <v>1</v>
      </c>
      <c r="C1080" s="9">
        <v>2</v>
      </c>
      <c r="D1080" s="229">
        <v>20</v>
      </c>
      <c r="E1080" s="220">
        <v>17.5</v>
      </c>
      <c r="F1080" s="220">
        <v>16.899999999999999</v>
      </c>
      <c r="G1080" s="220">
        <v>17.7</v>
      </c>
      <c r="H1080" s="220">
        <v>18.015689984160002</v>
      </c>
      <c r="I1080" s="220">
        <v>19.363199795623572</v>
      </c>
      <c r="J1080" s="220">
        <v>19.7</v>
      </c>
      <c r="K1080" s="220">
        <v>17.154</v>
      </c>
      <c r="L1080" s="229">
        <v>19</v>
      </c>
      <c r="M1080" s="220">
        <v>17.5</v>
      </c>
      <c r="N1080" s="229">
        <v>17</v>
      </c>
      <c r="O1080" s="229">
        <v>18</v>
      </c>
      <c r="P1080" s="217"/>
      <c r="Q1080" s="218"/>
      <c r="R1080" s="218"/>
      <c r="S1080" s="218"/>
      <c r="T1080" s="218"/>
      <c r="U1080" s="218"/>
      <c r="V1080" s="218"/>
      <c r="W1080" s="218"/>
      <c r="X1080" s="218"/>
      <c r="Y1080" s="218"/>
      <c r="Z1080" s="218"/>
      <c r="AA1080" s="218"/>
      <c r="AB1080" s="218"/>
      <c r="AC1080" s="218"/>
      <c r="AD1080" s="218"/>
      <c r="AE1080" s="218"/>
      <c r="AF1080" s="218"/>
      <c r="AG1080" s="218"/>
      <c r="AH1080" s="218"/>
      <c r="AI1080" s="218"/>
      <c r="AJ1080" s="218"/>
      <c r="AK1080" s="218"/>
      <c r="AL1080" s="218"/>
      <c r="AM1080" s="218"/>
      <c r="AN1080" s="218"/>
      <c r="AO1080" s="218"/>
      <c r="AP1080" s="218"/>
      <c r="AQ1080" s="218"/>
      <c r="AR1080" s="218"/>
      <c r="AS1080" s="218"/>
      <c r="AT1080" s="218"/>
      <c r="AU1080" s="218"/>
      <c r="AV1080" s="218"/>
      <c r="AW1080" s="218"/>
      <c r="AX1080" s="218"/>
      <c r="AY1080" s="218"/>
      <c r="AZ1080" s="218"/>
      <c r="BA1080" s="218"/>
      <c r="BB1080" s="218"/>
      <c r="BC1080" s="218"/>
      <c r="BD1080" s="218"/>
      <c r="BE1080" s="218"/>
      <c r="BF1080" s="218"/>
      <c r="BG1080" s="218"/>
      <c r="BH1080" s="218"/>
      <c r="BI1080" s="218"/>
      <c r="BJ1080" s="218"/>
      <c r="BK1080" s="218"/>
      <c r="BL1080" s="218"/>
      <c r="BM1080" s="219">
        <v>44</v>
      </c>
    </row>
    <row r="1081" spans="1:65">
      <c r="A1081" s="30"/>
      <c r="B1081" s="19">
        <v>1</v>
      </c>
      <c r="C1081" s="9">
        <v>3</v>
      </c>
      <c r="D1081" s="229">
        <v>20</v>
      </c>
      <c r="E1081" s="220">
        <v>18.3</v>
      </c>
      <c r="F1081" s="220">
        <v>17.399999999999999</v>
      </c>
      <c r="G1081" s="220">
        <v>17.8</v>
      </c>
      <c r="H1081" s="220">
        <v>17.967323500834802</v>
      </c>
      <c r="I1081" s="220">
        <v>19.752571602092846</v>
      </c>
      <c r="J1081" s="220">
        <v>20.3</v>
      </c>
      <c r="K1081" s="220">
        <v>17.100999999999999</v>
      </c>
      <c r="L1081" s="229">
        <v>18</v>
      </c>
      <c r="M1081" s="220">
        <v>17.8</v>
      </c>
      <c r="N1081" s="229">
        <v>18</v>
      </c>
      <c r="O1081" s="229">
        <v>17</v>
      </c>
      <c r="P1081" s="217"/>
      <c r="Q1081" s="218"/>
      <c r="R1081" s="218"/>
      <c r="S1081" s="218"/>
      <c r="T1081" s="218"/>
      <c r="U1081" s="218"/>
      <c r="V1081" s="218"/>
      <c r="W1081" s="218"/>
      <c r="X1081" s="218"/>
      <c r="Y1081" s="218"/>
      <c r="Z1081" s="218"/>
      <c r="AA1081" s="218"/>
      <c r="AB1081" s="218"/>
      <c r="AC1081" s="218"/>
      <c r="AD1081" s="218"/>
      <c r="AE1081" s="218"/>
      <c r="AF1081" s="218"/>
      <c r="AG1081" s="218"/>
      <c r="AH1081" s="218"/>
      <c r="AI1081" s="218"/>
      <c r="AJ1081" s="218"/>
      <c r="AK1081" s="218"/>
      <c r="AL1081" s="218"/>
      <c r="AM1081" s="218"/>
      <c r="AN1081" s="218"/>
      <c r="AO1081" s="218"/>
      <c r="AP1081" s="218"/>
      <c r="AQ1081" s="218"/>
      <c r="AR1081" s="218"/>
      <c r="AS1081" s="218"/>
      <c r="AT1081" s="218"/>
      <c r="AU1081" s="218"/>
      <c r="AV1081" s="218"/>
      <c r="AW1081" s="218"/>
      <c r="AX1081" s="218"/>
      <c r="AY1081" s="218"/>
      <c r="AZ1081" s="218"/>
      <c r="BA1081" s="218"/>
      <c r="BB1081" s="218"/>
      <c r="BC1081" s="218"/>
      <c r="BD1081" s="218"/>
      <c r="BE1081" s="218"/>
      <c r="BF1081" s="218"/>
      <c r="BG1081" s="218"/>
      <c r="BH1081" s="218"/>
      <c r="BI1081" s="218"/>
      <c r="BJ1081" s="218"/>
      <c r="BK1081" s="218"/>
      <c r="BL1081" s="218"/>
      <c r="BM1081" s="219">
        <v>16</v>
      </c>
    </row>
    <row r="1082" spans="1:65">
      <c r="A1082" s="30"/>
      <c r="B1082" s="19">
        <v>1</v>
      </c>
      <c r="C1082" s="9">
        <v>4</v>
      </c>
      <c r="D1082" s="229">
        <v>19</v>
      </c>
      <c r="E1082" s="220">
        <v>14.7</v>
      </c>
      <c r="F1082" s="220">
        <v>17.399999999999999</v>
      </c>
      <c r="G1082" s="220">
        <v>17.899999999999999</v>
      </c>
      <c r="H1082" s="220">
        <v>18.375605642098002</v>
      </c>
      <c r="I1082" s="220">
        <v>19.781422325992615</v>
      </c>
      <c r="J1082" s="220">
        <v>19.7</v>
      </c>
      <c r="K1082" s="220">
        <v>17.126000000000001</v>
      </c>
      <c r="L1082" s="229">
        <v>20</v>
      </c>
      <c r="M1082" s="220">
        <v>17.7</v>
      </c>
      <c r="N1082" s="229">
        <v>17</v>
      </c>
      <c r="O1082" s="229">
        <v>17</v>
      </c>
      <c r="P1082" s="217"/>
      <c r="Q1082" s="218"/>
      <c r="R1082" s="218"/>
      <c r="S1082" s="218"/>
      <c r="T1082" s="218"/>
      <c r="U1082" s="218"/>
      <c r="V1082" s="218"/>
      <c r="W1082" s="218"/>
      <c r="X1082" s="218"/>
      <c r="Y1082" s="218"/>
      <c r="Z1082" s="218"/>
      <c r="AA1082" s="218"/>
      <c r="AB1082" s="218"/>
      <c r="AC1082" s="218"/>
      <c r="AD1082" s="218"/>
      <c r="AE1082" s="218"/>
      <c r="AF1082" s="218"/>
      <c r="AG1082" s="218"/>
      <c r="AH1082" s="218"/>
      <c r="AI1082" s="218"/>
      <c r="AJ1082" s="218"/>
      <c r="AK1082" s="218"/>
      <c r="AL1082" s="218"/>
      <c r="AM1082" s="218"/>
      <c r="AN1082" s="218"/>
      <c r="AO1082" s="218"/>
      <c r="AP1082" s="218"/>
      <c r="AQ1082" s="218"/>
      <c r="AR1082" s="218"/>
      <c r="AS1082" s="218"/>
      <c r="AT1082" s="218"/>
      <c r="AU1082" s="218"/>
      <c r="AV1082" s="218"/>
      <c r="AW1082" s="218"/>
      <c r="AX1082" s="218"/>
      <c r="AY1082" s="218"/>
      <c r="AZ1082" s="218"/>
      <c r="BA1082" s="218"/>
      <c r="BB1082" s="218"/>
      <c r="BC1082" s="218"/>
      <c r="BD1082" s="218"/>
      <c r="BE1082" s="218"/>
      <c r="BF1082" s="218"/>
      <c r="BG1082" s="218"/>
      <c r="BH1082" s="218"/>
      <c r="BI1082" s="218"/>
      <c r="BJ1082" s="218"/>
      <c r="BK1082" s="218"/>
      <c r="BL1082" s="218"/>
      <c r="BM1082" s="219">
        <v>18.032598442186519</v>
      </c>
    </row>
    <row r="1083" spans="1:65">
      <c r="A1083" s="30"/>
      <c r="B1083" s="19">
        <v>1</v>
      </c>
      <c r="C1083" s="9">
        <v>5</v>
      </c>
      <c r="D1083" s="229">
        <v>19</v>
      </c>
      <c r="E1083" s="220">
        <v>17.8</v>
      </c>
      <c r="F1083" s="220">
        <v>16.8</v>
      </c>
      <c r="G1083" s="220">
        <v>17.600000000000001</v>
      </c>
      <c r="H1083" s="220">
        <v>18.752710906052499</v>
      </c>
      <c r="I1083" s="220">
        <v>19.08308968967324</v>
      </c>
      <c r="J1083" s="220">
        <v>19.7</v>
      </c>
      <c r="K1083" s="220">
        <v>17.213999999999999</v>
      </c>
      <c r="L1083" s="229">
        <v>24</v>
      </c>
      <c r="M1083" s="220">
        <v>18.100000000000001</v>
      </c>
      <c r="N1083" s="229">
        <v>18</v>
      </c>
      <c r="O1083" s="229">
        <v>17</v>
      </c>
      <c r="P1083" s="217"/>
      <c r="Q1083" s="218"/>
      <c r="R1083" s="218"/>
      <c r="S1083" s="218"/>
      <c r="T1083" s="218"/>
      <c r="U1083" s="218"/>
      <c r="V1083" s="218"/>
      <c r="W1083" s="218"/>
      <c r="X1083" s="218"/>
      <c r="Y1083" s="218"/>
      <c r="Z1083" s="218"/>
      <c r="AA1083" s="218"/>
      <c r="AB1083" s="218"/>
      <c r="AC1083" s="218"/>
      <c r="AD1083" s="218"/>
      <c r="AE1083" s="218"/>
      <c r="AF1083" s="218"/>
      <c r="AG1083" s="218"/>
      <c r="AH1083" s="218"/>
      <c r="AI1083" s="218"/>
      <c r="AJ1083" s="218"/>
      <c r="AK1083" s="218"/>
      <c r="AL1083" s="218"/>
      <c r="AM1083" s="218"/>
      <c r="AN1083" s="218"/>
      <c r="AO1083" s="218"/>
      <c r="AP1083" s="218"/>
      <c r="AQ1083" s="218"/>
      <c r="AR1083" s="218"/>
      <c r="AS1083" s="218"/>
      <c r="AT1083" s="218"/>
      <c r="AU1083" s="218"/>
      <c r="AV1083" s="218"/>
      <c r="AW1083" s="218"/>
      <c r="AX1083" s="218"/>
      <c r="AY1083" s="218"/>
      <c r="AZ1083" s="218"/>
      <c r="BA1083" s="218"/>
      <c r="BB1083" s="218"/>
      <c r="BC1083" s="218"/>
      <c r="BD1083" s="218"/>
      <c r="BE1083" s="218"/>
      <c r="BF1083" s="218"/>
      <c r="BG1083" s="218"/>
      <c r="BH1083" s="218"/>
      <c r="BI1083" s="218"/>
      <c r="BJ1083" s="218"/>
      <c r="BK1083" s="218"/>
      <c r="BL1083" s="218"/>
      <c r="BM1083" s="219">
        <v>166</v>
      </c>
    </row>
    <row r="1084" spans="1:65">
      <c r="A1084" s="30"/>
      <c r="B1084" s="19">
        <v>1</v>
      </c>
      <c r="C1084" s="9">
        <v>6</v>
      </c>
      <c r="D1084" s="229">
        <v>20</v>
      </c>
      <c r="E1084" s="220">
        <v>16.2</v>
      </c>
      <c r="F1084" s="220">
        <v>17.3</v>
      </c>
      <c r="G1084" s="220">
        <v>17.3</v>
      </c>
      <c r="H1084" s="220">
        <v>18.599908952948201</v>
      </c>
      <c r="I1084" s="220">
        <v>19.285406779678556</v>
      </c>
      <c r="J1084" s="220">
        <v>19.2</v>
      </c>
      <c r="K1084" s="220">
        <v>17.256</v>
      </c>
      <c r="L1084" s="229">
        <v>18</v>
      </c>
      <c r="M1084" s="220">
        <v>18.100000000000001</v>
      </c>
      <c r="N1084" s="229">
        <v>17</v>
      </c>
      <c r="O1084" s="229">
        <v>17</v>
      </c>
      <c r="P1084" s="217"/>
      <c r="Q1084" s="218"/>
      <c r="R1084" s="218"/>
      <c r="S1084" s="218"/>
      <c r="T1084" s="218"/>
      <c r="U1084" s="218"/>
      <c r="V1084" s="218"/>
      <c r="W1084" s="218"/>
      <c r="X1084" s="218"/>
      <c r="Y1084" s="218"/>
      <c r="Z1084" s="218"/>
      <c r="AA1084" s="218"/>
      <c r="AB1084" s="218"/>
      <c r="AC1084" s="218"/>
      <c r="AD1084" s="218"/>
      <c r="AE1084" s="218"/>
      <c r="AF1084" s="218"/>
      <c r="AG1084" s="218"/>
      <c r="AH1084" s="218"/>
      <c r="AI1084" s="218"/>
      <c r="AJ1084" s="218"/>
      <c r="AK1084" s="218"/>
      <c r="AL1084" s="218"/>
      <c r="AM1084" s="218"/>
      <c r="AN1084" s="218"/>
      <c r="AO1084" s="218"/>
      <c r="AP1084" s="218"/>
      <c r="AQ1084" s="218"/>
      <c r="AR1084" s="218"/>
      <c r="AS1084" s="218"/>
      <c r="AT1084" s="218"/>
      <c r="AU1084" s="218"/>
      <c r="AV1084" s="218"/>
      <c r="AW1084" s="218"/>
      <c r="AX1084" s="218"/>
      <c r="AY1084" s="218"/>
      <c r="AZ1084" s="218"/>
      <c r="BA1084" s="218"/>
      <c r="BB1084" s="218"/>
      <c r="BC1084" s="218"/>
      <c r="BD1084" s="218"/>
      <c r="BE1084" s="218"/>
      <c r="BF1084" s="218"/>
      <c r="BG1084" s="218"/>
      <c r="BH1084" s="218"/>
      <c r="BI1084" s="218"/>
      <c r="BJ1084" s="218"/>
      <c r="BK1084" s="218"/>
      <c r="BL1084" s="218"/>
      <c r="BM1084" s="221"/>
    </row>
    <row r="1085" spans="1:65">
      <c r="A1085" s="30"/>
      <c r="B1085" s="20" t="s">
        <v>238</v>
      </c>
      <c r="C1085" s="12"/>
      <c r="D1085" s="222">
        <v>19.5</v>
      </c>
      <c r="E1085" s="222">
        <v>17.150000000000002</v>
      </c>
      <c r="F1085" s="222">
        <v>16.95</v>
      </c>
      <c r="G1085" s="222">
        <v>17.716666666666665</v>
      </c>
      <c r="H1085" s="222">
        <v>18.350180135891801</v>
      </c>
      <c r="I1085" s="222">
        <v>19.42110740160037</v>
      </c>
      <c r="J1085" s="222">
        <v>19.7</v>
      </c>
      <c r="K1085" s="222">
        <v>17.189499999999999</v>
      </c>
      <c r="L1085" s="222">
        <v>21.833333333333332</v>
      </c>
      <c r="M1085" s="222">
        <v>17.783333333333331</v>
      </c>
      <c r="N1085" s="222">
        <v>17.333333333333332</v>
      </c>
      <c r="O1085" s="222">
        <v>17.166666666666668</v>
      </c>
      <c r="P1085" s="217"/>
      <c r="Q1085" s="218"/>
      <c r="R1085" s="218"/>
      <c r="S1085" s="218"/>
      <c r="T1085" s="218"/>
      <c r="U1085" s="218"/>
      <c r="V1085" s="218"/>
      <c r="W1085" s="218"/>
      <c r="X1085" s="218"/>
      <c r="Y1085" s="218"/>
      <c r="Z1085" s="218"/>
      <c r="AA1085" s="218"/>
      <c r="AB1085" s="218"/>
      <c r="AC1085" s="218"/>
      <c r="AD1085" s="218"/>
      <c r="AE1085" s="218"/>
      <c r="AF1085" s="218"/>
      <c r="AG1085" s="218"/>
      <c r="AH1085" s="218"/>
      <c r="AI1085" s="218"/>
      <c r="AJ1085" s="218"/>
      <c r="AK1085" s="218"/>
      <c r="AL1085" s="218"/>
      <c r="AM1085" s="218"/>
      <c r="AN1085" s="218"/>
      <c r="AO1085" s="218"/>
      <c r="AP1085" s="218"/>
      <c r="AQ1085" s="218"/>
      <c r="AR1085" s="218"/>
      <c r="AS1085" s="218"/>
      <c r="AT1085" s="218"/>
      <c r="AU1085" s="218"/>
      <c r="AV1085" s="218"/>
      <c r="AW1085" s="218"/>
      <c r="AX1085" s="218"/>
      <c r="AY1085" s="218"/>
      <c r="AZ1085" s="218"/>
      <c r="BA1085" s="218"/>
      <c r="BB1085" s="218"/>
      <c r="BC1085" s="218"/>
      <c r="BD1085" s="218"/>
      <c r="BE1085" s="218"/>
      <c r="BF1085" s="218"/>
      <c r="BG1085" s="218"/>
      <c r="BH1085" s="218"/>
      <c r="BI1085" s="218"/>
      <c r="BJ1085" s="218"/>
      <c r="BK1085" s="218"/>
      <c r="BL1085" s="218"/>
      <c r="BM1085" s="221"/>
    </row>
    <row r="1086" spans="1:65">
      <c r="A1086" s="30"/>
      <c r="B1086" s="3" t="s">
        <v>239</v>
      </c>
      <c r="C1086" s="29"/>
      <c r="D1086" s="220">
        <v>19.5</v>
      </c>
      <c r="E1086" s="220">
        <v>17.649999999999999</v>
      </c>
      <c r="F1086" s="220">
        <v>17.100000000000001</v>
      </c>
      <c r="G1086" s="220">
        <v>17.75</v>
      </c>
      <c r="H1086" s="220">
        <v>18.382723735677651</v>
      </c>
      <c r="I1086" s="220">
        <v>19.324303287651063</v>
      </c>
      <c r="J1086" s="220">
        <v>19.7</v>
      </c>
      <c r="K1086" s="220">
        <v>17.183999999999997</v>
      </c>
      <c r="L1086" s="220">
        <v>19.5</v>
      </c>
      <c r="M1086" s="220">
        <v>17.75</v>
      </c>
      <c r="N1086" s="220">
        <v>17</v>
      </c>
      <c r="O1086" s="220">
        <v>17</v>
      </c>
      <c r="P1086" s="217"/>
      <c r="Q1086" s="218"/>
      <c r="R1086" s="218"/>
      <c r="S1086" s="218"/>
      <c r="T1086" s="218"/>
      <c r="U1086" s="218"/>
      <c r="V1086" s="218"/>
      <c r="W1086" s="218"/>
      <c r="X1086" s="218"/>
      <c r="Y1086" s="218"/>
      <c r="Z1086" s="218"/>
      <c r="AA1086" s="218"/>
      <c r="AB1086" s="218"/>
      <c r="AC1086" s="218"/>
      <c r="AD1086" s="218"/>
      <c r="AE1086" s="218"/>
      <c r="AF1086" s="218"/>
      <c r="AG1086" s="218"/>
      <c r="AH1086" s="218"/>
      <c r="AI1086" s="218"/>
      <c r="AJ1086" s="218"/>
      <c r="AK1086" s="218"/>
      <c r="AL1086" s="218"/>
      <c r="AM1086" s="218"/>
      <c r="AN1086" s="218"/>
      <c r="AO1086" s="218"/>
      <c r="AP1086" s="218"/>
      <c r="AQ1086" s="218"/>
      <c r="AR1086" s="218"/>
      <c r="AS1086" s="218"/>
      <c r="AT1086" s="218"/>
      <c r="AU1086" s="218"/>
      <c r="AV1086" s="218"/>
      <c r="AW1086" s="218"/>
      <c r="AX1086" s="218"/>
      <c r="AY1086" s="218"/>
      <c r="AZ1086" s="218"/>
      <c r="BA1086" s="218"/>
      <c r="BB1086" s="218"/>
      <c r="BC1086" s="218"/>
      <c r="BD1086" s="218"/>
      <c r="BE1086" s="218"/>
      <c r="BF1086" s="218"/>
      <c r="BG1086" s="218"/>
      <c r="BH1086" s="218"/>
      <c r="BI1086" s="218"/>
      <c r="BJ1086" s="218"/>
      <c r="BK1086" s="218"/>
      <c r="BL1086" s="218"/>
      <c r="BM1086" s="221"/>
    </row>
    <row r="1087" spans="1:65">
      <c r="A1087" s="30"/>
      <c r="B1087" s="3" t="s">
        <v>240</v>
      </c>
      <c r="C1087" s="29"/>
      <c r="D1087" s="24">
        <v>0.54772255750516607</v>
      </c>
      <c r="E1087" s="24">
        <v>1.4377065069060515</v>
      </c>
      <c r="F1087" s="24">
        <v>0.57532599454570055</v>
      </c>
      <c r="G1087" s="24">
        <v>0.24832774042918845</v>
      </c>
      <c r="H1087" s="24">
        <v>0.31147323284473255</v>
      </c>
      <c r="I1087" s="24">
        <v>0.28332607604272014</v>
      </c>
      <c r="J1087" s="24">
        <v>0.35213633723318055</v>
      </c>
      <c r="K1087" s="24">
        <v>7.4107354560799477E-2</v>
      </c>
      <c r="L1087" s="24">
        <v>5.4558836742242498</v>
      </c>
      <c r="M1087" s="24">
        <v>0.27141603981096452</v>
      </c>
      <c r="N1087" s="24">
        <v>0.5163977794943222</v>
      </c>
      <c r="O1087" s="24">
        <v>0.40824829046386296</v>
      </c>
      <c r="P1087" s="156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87</v>
      </c>
      <c r="C1088" s="29"/>
      <c r="D1088" s="13">
        <v>2.8088336282316211E-2</v>
      </c>
      <c r="E1088" s="13">
        <v>8.383128320151903E-2</v>
      </c>
      <c r="F1088" s="13">
        <v>3.3942536551368765E-2</v>
      </c>
      <c r="G1088" s="13">
        <v>1.4016617521873291E-2</v>
      </c>
      <c r="H1088" s="13">
        <v>1.6973851511981098E-2</v>
      </c>
      <c r="I1088" s="13">
        <v>1.4588564399750606E-2</v>
      </c>
      <c r="J1088" s="13">
        <v>1.7874940976303582E-2</v>
      </c>
      <c r="K1088" s="13">
        <v>4.311198962203641E-3</v>
      </c>
      <c r="L1088" s="13">
        <v>0.24988780187286641</v>
      </c>
      <c r="M1088" s="13">
        <v>1.5262382744759018E-2</v>
      </c>
      <c r="N1088" s="13">
        <v>2.9792179586210898E-2</v>
      </c>
      <c r="O1088" s="13">
        <v>2.3781453813428909E-2</v>
      </c>
      <c r="P1088" s="156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241</v>
      </c>
      <c r="C1089" s="29"/>
      <c r="D1089" s="13">
        <v>8.1374936757897087E-2</v>
      </c>
      <c r="E1089" s="13">
        <v>-4.8944606902669885E-2</v>
      </c>
      <c r="F1089" s="13">
        <v>-6.0035631895058783E-2</v>
      </c>
      <c r="G1089" s="13">
        <v>-1.7520036090902136E-2</v>
      </c>
      <c r="H1089" s="13">
        <v>1.7611532510052097E-2</v>
      </c>
      <c r="I1089" s="13">
        <v>7.6999937855073197E-2</v>
      </c>
      <c r="J1089" s="13">
        <v>9.2465961750285652E-2</v>
      </c>
      <c r="K1089" s="13">
        <v>-4.6754129466673344E-2</v>
      </c>
      <c r="L1089" s="13">
        <v>0.21077022833576509</v>
      </c>
      <c r="M1089" s="13">
        <v>-1.382302776010591E-2</v>
      </c>
      <c r="N1089" s="13">
        <v>-3.8777833992980404E-2</v>
      </c>
      <c r="O1089" s="13">
        <v>-4.8020354819970912E-2</v>
      </c>
      <c r="P1089" s="156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46" t="s">
        <v>242</v>
      </c>
      <c r="C1090" s="47"/>
      <c r="D1090" s="45" t="s">
        <v>243</v>
      </c>
      <c r="E1090" s="45">
        <v>0.67</v>
      </c>
      <c r="F1090" s="45">
        <v>0.9</v>
      </c>
      <c r="G1090" s="45">
        <v>0.04</v>
      </c>
      <c r="H1090" s="45">
        <v>0.67</v>
      </c>
      <c r="I1090" s="45">
        <v>1.88</v>
      </c>
      <c r="J1090" s="45">
        <v>2.19</v>
      </c>
      <c r="K1090" s="45">
        <v>0.63</v>
      </c>
      <c r="L1090" s="45" t="s">
        <v>243</v>
      </c>
      <c r="M1090" s="45">
        <v>0.04</v>
      </c>
      <c r="N1090" s="45" t="s">
        <v>243</v>
      </c>
      <c r="O1090" s="45" t="s">
        <v>243</v>
      </c>
      <c r="P1090" s="156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B1091" s="31" t="s">
        <v>347</v>
      </c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BM1091" s="55"/>
    </row>
    <row r="1092" spans="1:65">
      <c r="BM1092" s="55"/>
    </row>
    <row r="1093" spans="1:65" ht="15">
      <c r="B1093" s="8" t="s">
        <v>671</v>
      </c>
      <c r="BM1093" s="28" t="s">
        <v>67</v>
      </c>
    </row>
    <row r="1094" spans="1:65" ht="15">
      <c r="A1094" s="25" t="s">
        <v>41</v>
      </c>
      <c r="B1094" s="18" t="s">
        <v>114</v>
      </c>
      <c r="C1094" s="15" t="s">
        <v>115</v>
      </c>
      <c r="D1094" s="16" t="s">
        <v>234</v>
      </c>
      <c r="E1094" s="17" t="s">
        <v>234</v>
      </c>
      <c r="F1094" s="17" t="s">
        <v>234</v>
      </c>
      <c r="G1094" s="17" t="s">
        <v>234</v>
      </c>
      <c r="H1094" s="17" t="s">
        <v>234</v>
      </c>
      <c r="I1094" s="17" t="s">
        <v>234</v>
      </c>
      <c r="J1094" s="17" t="s">
        <v>234</v>
      </c>
      <c r="K1094" s="17" t="s">
        <v>234</v>
      </c>
      <c r="L1094" s="156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 t="s">
        <v>235</v>
      </c>
      <c r="C1095" s="9" t="s">
        <v>235</v>
      </c>
      <c r="D1095" s="153" t="s">
        <v>246</v>
      </c>
      <c r="E1095" s="155" t="s">
        <v>253</v>
      </c>
      <c r="F1095" s="155" t="s">
        <v>254</v>
      </c>
      <c r="G1095" s="155" t="s">
        <v>257</v>
      </c>
      <c r="H1095" s="155" t="s">
        <v>263</v>
      </c>
      <c r="I1095" s="155" t="s">
        <v>264</v>
      </c>
      <c r="J1095" s="155" t="s">
        <v>266</v>
      </c>
      <c r="K1095" s="155" t="s">
        <v>267</v>
      </c>
      <c r="L1095" s="156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 t="s">
        <v>3</v>
      </c>
    </row>
    <row r="1096" spans="1:65">
      <c r="A1096" s="30"/>
      <c r="B1096" s="19"/>
      <c r="C1096" s="9"/>
      <c r="D1096" s="10" t="s">
        <v>337</v>
      </c>
      <c r="E1096" s="11" t="s">
        <v>337</v>
      </c>
      <c r="F1096" s="11" t="s">
        <v>103</v>
      </c>
      <c r="G1096" s="11" t="s">
        <v>337</v>
      </c>
      <c r="H1096" s="11" t="s">
        <v>100</v>
      </c>
      <c r="I1096" s="11" t="s">
        <v>103</v>
      </c>
      <c r="J1096" s="11" t="s">
        <v>103</v>
      </c>
      <c r="K1096" s="11" t="s">
        <v>103</v>
      </c>
      <c r="L1096" s="156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2</v>
      </c>
    </row>
    <row r="1097" spans="1:65">
      <c r="A1097" s="30"/>
      <c r="B1097" s="19"/>
      <c r="C1097" s="9"/>
      <c r="D1097" s="26"/>
      <c r="E1097" s="26"/>
      <c r="F1097" s="26"/>
      <c r="G1097" s="26"/>
      <c r="H1097" s="26"/>
      <c r="I1097" s="26"/>
      <c r="J1097" s="26"/>
      <c r="K1097" s="26"/>
      <c r="L1097" s="156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3</v>
      </c>
    </row>
    <row r="1098" spans="1:65">
      <c r="A1098" s="30"/>
      <c r="B1098" s="18">
        <v>1</v>
      </c>
      <c r="C1098" s="14">
        <v>1</v>
      </c>
      <c r="D1098" s="22">
        <v>1.3</v>
      </c>
      <c r="E1098" s="22">
        <v>1.4</v>
      </c>
      <c r="F1098" s="22">
        <v>1.6</v>
      </c>
      <c r="G1098" s="22">
        <v>1.54970972085548</v>
      </c>
      <c r="H1098" s="22">
        <v>1.605</v>
      </c>
      <c r="I1098" s="151" t="s">
        <v>108</v>
      </c>
      <c r="J1098" s="22">
        <v>1.5105</v>
      </c>
      <c r="K1098" s="22">
        <v>1.4</v>
      </c>
      <c r="L1098" s="156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>
        <v>1</v>
      </c>
      <c r="C1099" s="9">
        <v>2</v>
      </c>
      <c r="D1099" s="11">
        <v>1.5</v>
      </c>
      <c r="E1099" s="11">
        <v>1.5</v>
      </c>
      <c r="F1099" s="11">
        <v>1.5</v>
      </c>
      <c r="G1099" s="11">
        <v>1.50043872863984</v>
      </c>
      <c r="H1099" s="11">
        <v>1.615</v>
      </c>
      <c r="I1099" s="152" t="s">
        <v>108</v>
      </c>
      <c r="J1099" s="11">
        <v>1.3579775000000001</v>
      </c>
      <c r="K1099" s="11">
        <v>1.5</v>
      </c>
      <c r="L1099" s="156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45</v>
      </c>
    </row>
    <row r="1100" spans="1:65">
      <c r="A1100" s="30"/>
      <c r="B1100" s="19">
        <v>1</v>
      </c>
      <c r="C1100" s="9">
        <v>3</v>
      </c>
      <c r="D1100" s="11">
        <v>1.4</v>
      </c>
      <c r="E1100" s="11">
        <v>1.5</v>
      </c>
      <c r="F1100" s="11">
        <v>1.7</v>
      </c>
      <c r="G1100" s="11">
        <v>1.5053744171943899</v>
      </c>
      <c r="H1100" s="11">
        <v>1.629</v>
      </c>
      <c r="I1100" s="152" t="s">
        <v>108</v>
      </c>
      <c r="J1100" s="11">
        <v>1.2401044999999999</v>
      </c>
      <c r="K1100" s="11">
        <v>1.5</v>
      </c>
      <c r="L1100" s="156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16</v>
      </c>
    </row>
    <row r="1101" spans="1:65">
      <c r="A1101" s="30"/>
      <c r="B1101" s="19">
        <v>1</v>
      </c>
      <c r="C1101" s="9">
        <v>4</v>
      </c>
      <c r="D1101" s="11">
        <v>1.6</v>
      </c>
      <c r="E1101" s="11">
        <v>1.5</v>
      </c>
      <c r="F1101" s="11">
        <v>1.6</v>
      </c>
      <c r="G1101" s="11">
        <v>1.48559746198933</v>
      </c>
      <c r="H1101" s="11">
        <v>1.619</v>
      </c>
      <c r="I1101" s="152" t="s">
        <v>108</v>
      </c>
      <c r="J1101" s="11">
        <v>1.4645009999999998</v>
      </c>
      <c r="K1101" s="11">
        <v>1.5</v>
      </c>
      <c r="L1101" s="156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1.5035899384120022</v>
      </c>
    </row>
    <row r="1102" spans="1:65">
      <c r="A1102" s="30"/>
      <c r="B1102" s="19">
        <v>1</v>
      </c>
      <c r="C1102" s="9">
        <v>5</v>
      </c>
      <c r="D1102" s="11">
        <v>1.4</v>
      </c>
      <c r="E1102" s="11">
        <v>1.4</v>
      </c>
      <c r="F1102" s="11">
        <v>1.6</v>
      </c>
      <c r="G1102" s="11">
        <v>1.56553960361167</v>
      </c>
      <c r="H1102" s="11">
        <v>1.621</v>
      </c>
      <c r="I1102" s="152" t="s">
        <v>108</v>
      </c>
      <c r="J1102" s="11">
        <v>1.2720499999999999</v>
      </c>
      <c r="K1102" s="11">
        <v>1.6</v>
      </c>
      <c r="L1102" s="156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167</v>
      </c>
    </row>
    <row r="1103" spans="1:65">
      <c r="A1103" s="30"/>
      <c r="B1103" s="19">
        <v>1</v>
      </c>
      <c r="C1103" s="9">
        <v>6</v>
      </c>
      <c r="D1103" s="11">
        <v>1.4</v>
      </c>
      <c r="E1103" s="11">
        <v>1.5</v>
      </c>
      <c r="F1103" s="157">
        <v>1.3</v>
      </c>
      <c r="G1103" s="11">
        <v>1.5975239810133901</v>
      </c>
      <c r="H1103" s="11">
        <v>1.623</v>
      </c>
      <c r="I1103" s="152" t="s">
        <v>108</v>
      </c>
      <c r="J1103" s="11">
        <v>1.3894605</v>
      </c>
      <c r="K1103" s="11">
        <v>1.5</v>
      </c>
      <c r="L1103" s="156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20" t="s">
        <v>238</v>
      </c>
      <c r="C1104" s="12"/>
      <c r="D1104" s="23">
        <v>1.4333333333333333</v>
      </c>
      <c r="E1104" s="23">
        <v>1.4666666666666668</v>
      </c>
      <c r="F1104" s="23">
        <v>1.55</v>
      </c>
      <c r="G1104" s="23">
        <v>1.5340306522173499</v>
      </c>
      <c r="H1104" s="23">
        <v>1.6186666666666667</v>
      </c>
      <c r="I1104" s="23" t="s">
        <v>745</v>
      </c>
      <c r="J1104" s="23">
        <v>1.3724322500000001</v>
      </c>
      <c r="K1104" s="23">
        <v>1.5</v>
      </c>
      <c r="L1104" s="156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239</v>
      </c>
      <c r="C1105" s="29"/>
      <c r="D1105" s="11">
        <v>1.4</v>
      </c>
      <c r="E1105" s="11">
        <v>1.5</v>
      </c>
      <c r="F1105" s="11">
        <v>1.6</v>
      </c>
      <c r="G1105" s="11">
        <v>1.5275420690249351</v>
      </c>
      <c r="H1105" s="11">
        <v>1.62</v>
      </c>
      <c r="I1105" s="11" t="s">
        <v>745</v>
      </c>
      <c r="J1105" s="11">
        <v>1.3737189999999999</v>
      </c>
      <c r="K1105" s="11">
        <v>1.5</v>
      </c>
      <c r="L1105" s="156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240</v>
      </c>
      <c r="C1106" s="29"/>
      <c r="D1106" s="24">
        <v>0.10327955589886449</v>
      </c>
      <c r="E1106" s="24">
        <v>5.1639777949432274E-2</v>
      </c>
      <c r="F1106" s="24">
        <v>0.13784048752090222</v>
      </c>
      <c r="G1106" s="24">
        <v>4.3738818145722322E-2</v>
      </c>
      <c r="H1106" s="24">
        <v>8.1404340588611609E-3</v>
      </c>
      <c r="I1106" s="24" t="s">
        <v>745</v>
      </c>
      <c r="J1106" s="24">
        <v>0.10547557911419589</v>
      </c>
      <c r="K1106" s="24">
        <v>6.3245553203367638E-2</v>
      </c>
      <c r="L1106" s="223"/>
      <c r="M1106" s="224"/>
      <c r="N1106" s="224"/>
      <c r="O1106" s="224"/>
      <c r="P1106" s="224"/>
      <c r="Q1106" s="224"/>
      <c r="R1106" s="224"/>
      <c r="S1106" s="224"/>
      <c r="T1106" s="224"/>
      <c r="U1106" s="224"/>
      <c r="V1106" s="224"/>
      <c r="W1106" s="224"/>
      <c r="X1106" s="224"/>
      <c r="Y1106" s="224"/>
      <c r="Z1106" s="224"/>
      <c r="AA1106" s="224"/>
      <c r="AB1106" s="224"/>
      <c r="AC1106" s="224"/>
      <c r="AD1106" s="224"/>
      <c r="AE1106" s="224"/>
      <c r="AF1106" s="224"/>
      <c r="AG1106" s="224"/>
      <c r="AH1106" s="224"/>
      <c r="AI1106" s="224"/>
      <c r="AJ1106" s="224"/>
      <c r="AK1106" s="224"/>
      <c r="AL1106" s="224"/>
      <c r="AM1106" s="224"/>
      <c r="AN1106" s="224"/>
      <c r="AO1106" s="224"/>
      <c r="AP1106" s="224"/>
      <c r="AQ1106" s="224"/>
      <c r="AR1106" s="224"/>
      <c r="AS1106" s="224"/>
      <c r="AT1106" s="224"/>
      <c r="AU1106" s="224"/>
      <c r="AV1106" s="224"/>
      <c r="AW1106" s="224"/>
      <c r="AX1106" s="224"/>
      <c r="AY1106" s="224"/>
      <c r="AZ1106" s="224"/>
      <c r="BA1106" s="224"/>
      <c r="BB1106" s="224"/>
      <c r="BC1106" s="224"/>
      <c r="BD1106" s="224"/>
      <c r="BE1106" s="224"/>
      <c r="BF1106" s="224"/>
      <c r="BG1106" s="224"/>
      <c r="BH1106" s="224"/>
      <c r="BI1106" s="224"/>
      <c r="BJ1106" s="224"/>
      <c r="BK1106" s="224"/>
      <c r="BL1106" s="224"/>
      <c r="BM1106" s="56"/>
    </row>
    <row r="1107" spans="1:65">
      <c r="A1107" s="30"/>
      <c r="B1107" s="3" t="s">
        <v>87</v>
      </c>
      <c r="C1107" s="29"/>
      <c r="D1107" s="13">
        <v>7.2055504115486849E-2</v>
      </c>
      <c r="E1107" s="13">
        <v>3.5208939510976547E-2</v>
      </c>
      <c r="F1107" s="13">
        <v>8.8929346787678845E-2</v>
      </c>
      <c r="G1107" s="13">
        <v>2.851234952997873E-2</v>
      </c>
      <c r="H1107" s="13">
        <v>5.029098471289844E-3</v>
      </c>
      <c r="I1107" s="13" t="s">
        <v>745</v>
      </c>
      <c r="J1107" s="13">
        <v>7.6853031626294033E-2</v>
      </c>
      <c r="K1107" s="13">
        <v>4.2163702135578428E-2</v>
      </c>
      <c r="L1107" s="156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241</v>
      </c>
      <c r="C1108" s="29"/>
      <c r="D1108" s="13">
        <v>-4.6725907964554114E-2</v>
      </c>
      <c r="E1108" s="13">
        <v>-2.4556743033497197E-2</v>
      </c>
      <c r="F1108" s="13">
        <v>3.0866169294144985E-2</v>
      </c>
      <c r="G1108" s="13">
        <v>2.0245356149095617E-2</v>
      </c>
      <c r="H1108" s="13">
        <v>7.653464905212215E-2</v>
      </c>
      <c r="I1108" s="13" t="s">
        <v>745</v>
      </c>
      <c r="J1108" s="13">
        <v>-8.7229692791455204E-2</v>
      </c>
      <c r="K1108" s="13">
        <v>-2.3875781024403908E-3</v>
      </c>
      <c r="L1108" s="156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46" t="s">
        <v>242</v>
      </c>
      <c r="C1109" s="47"/>
      <c r="D1109" s="45">
        <v>0.56999999999999995</v>
      </c>
      <c r="E1109" s="45">
        <v>0.19</v>
      </c>
      <c r="F1109" s="45">
        <v>0.77</v>
      </c>
      <c r="G1109" s="45">
        <v>0.57999999999999996</v>
      </c>
      <c r="H1109" s="45">
        <v>1.56</v>
      </c>
      <c r="I1109" s="45">
        <v>5.55</v>
      </c>
      <c r="J1109" s="45">
        <v>1.27</v>
      </c>
      <c r="K1109" s="45">
        <v>0.19</v>
      </c>
      <c r="L1109" s="156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B1110" s="31"/>
      <c r="C1110" s="20"/>
      <c r="D1110" s="20"/>
      <c r="E1110" s="20"/>
      <c r="F1110" s="20"/>
      <c r="G1110" s="20"/>
      <c r="H1110" s="20"/>
      <c r="I1110" s="20"/>
      <c r="J1110" s="20"/>
      <c r="K1110" s="20"/>
      <c r="BM1110" s="55"/>
    </row>
    <row r="1111" spans="1:65" ht="15">
      <c r="B1111" s="8" t="s">
        <v>545</v>
      </c>
      <c r="BM1111" s="28" t="s">
        <v>67</v>
      </c>
    </row>
    <row r="1112" spans="1:65" ht="15">
      <c r="A1112" s="25" t="s">
        <v>44</v>
      </c>
      <c r="B1112" s="18" t="s">
        <v>114</v>
      </c>
      <c r="C1112" s="15" t="s">
        <v>115</v>
      </c>
      <c r="D1112" s="16" t="s">
        <v>234</v>
      </c>
      <c r="E1112" s="17" t="s">
        <v>234</v>
      </c>
      <c r="F1112" s="17" t="s">
        <v>234</v>
      </c>
      <c r="G1112" s="17" t="s">
        <v>234</v>
      </c>
      <c r="H1112" s="17" t="s">
        <v>234</v>
      </c>
      <c r="I1112" s="17" t="s">
        <v>234</v>
      </c>
      <c r="J1112" s="17" t="s">
        <v>234</v>
      </c>
      <c r="K1112" s="17" t="s">
        <v>234</v>
      </c>
      <c r="L1112" s="17" t="s">
        <v>234</v>
      </c>
      <c r="M1112" s="17" t="s">
        <v>234</v>
      </c>
      <c r="N1112" s="17" t="s">
        <v>234</v>
      </c>
      <c r="O1112" s="17" t="s">
        <v>234</v>
      </c>
      <c r="P1112" s="17" t="s">
        <v>234</v>
      </c>
      <c r="Q1112" s="17" t="s">
        <v>234</v>
      </c>
      <c r="R1112" s="17" t="s">
        <v>234</v>
      </c>
      <c r="S1112" s="17" t="s">
        <v>234</v>
      </c>
      <c r="T1112" s="17" t="s">
        <v>234</v>
      </c>
      <c r="U1112" s="17" t="s">
        <v>234</v>
      </c>
      <c r="V1112" s="17" t="s">
        <v>234</v>
      </c>
      <c r="W1112" s="17" t="s">
        <v>234</v>
      </c>
      <c r="X1112" s="17" t="s">
        <v>234</v>
      </c>
      <c r="Y1112" s="17" t="s">
        <v>234</v>
      </c>
      <c r="Z1112" s="156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 t="s">
        <v>235</v>
      </c>
      <c r="C1113" s="9" t="s">
        <v>235</v>
      </c>
      <c r="D1113" s="153" t="s">
        <v>245</v>
      </c>
      <c r="E1113" s="155" t="s">
        <v>246</v>
      </c>
      <c r="F1113" s="155" t="s">
        <v>247</v>
      </c>
      <c r="G1113" s="155" t="s">
        <v>248</v>
      </c>
      <c r="H1113" s="155" t="s">
        <v>249</v>
      </c>
      <c r="I1113" s="155" t="s">
        <v>250</v>
      </c>
      <c r="J1113" s="155" t="s">
        <v>251</v>
      </c>
      <c r="K1113" s="155" t="s">
        <v>252</v>
      </c>
      <c r="L1113" s="155" t="s">
        <v>253</v>
      </c>
      <c r="M1113" s="155" t="s">
        <v>254</v>
      </c>
      <c r="N1113" s="155" t="s">
        <v>255</v>
      </c>
      <c r="O1113" s="155" t="s">
        <v>256</v>
      </c>
      <c r="P1113" s="155" t="s">
        <v>259</v>
      </c>
      <c r="Q1113" s="155" t="s">
        <v>260</v>
      </c>
      <c r="R1113" s="155" t="s">
        <v>261</v>
      </c>
      <c r="S1113" s="155" t="s">
        <v>263</v>
      </c>
      <c r="T1113" s="155" t="s">
        <v>264</v>
      </c>
      <c r="U1113" s="155" t="s">
        <v>267</v>
      </c>
      <c r="V1113" s="155" t="s">
        <v>269</v>
      </c>
      <c r="W1113" s="155" t="s">
        <v>270</v>
      </c>
      <c r="X1113" s="155" t="s">
        <v>271</v>
      </c>
      <c r="Y1113" s="155" t="s">
        <v>236</v>
      </c>
      <c r="Z1113" s="156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 t="s">
        <v>1</v>
      </c>
    </row>
    <row r="1114" spans="1:65">
      <c r="A1114" s="30"/>
      <c r="B1114" s="19"/>
      <c r="C1114" s="9"/>
      <c r="D1114" s="10" t="s">
        <v>337</v>
      </c>
      <c r="E1114" s="11" t="s">
        <v>104</v>
      </c>
      <c r="F1114" s="11" t="s">
        <v>104</v>
      </c>
      <c r="G1114" s="11" t="s">
        <v>104</v>
      </c>
      <c r="H1114" s="11" t="s">
        <v>104</v>
      </c>
      <c r="I1114" s="11" t="s">
        <v>104</v>
      </c>
      <c r="J1114" s="11" t="s">
        <v>104</v>
      </c>
      <c r="K1114" s="11" t="s">
        <v>104</v>
      </c>
      <c r="L1114" s="11" t="s">
        <v>337</v>
      </c>
      <c r="M1114" s="11" t="s">
        <v>104</v>
      </c>
      <c r="N1114" s="11" t="s">
        <v>104</v>
      </c>
      <c r="O1114" s="11" t="s">
        <v>104</v>
      </c>
      <c r="P1114" s="11" t="s">
        <v>104</v>
      </c>
      <c r="Q1114" s="11" t="s">
        <v>104</v>
      </c>
      <c r="R1114" s="11" t="s">
        <v>337</v>
      </c>
      <c r="S1114" s="11" t="s">
        <v>100</v>
      </c>
      <c r="T1114" s="11" t="s">
        <v>103</v>
      </c>
      <c r="U1114" s="11" t="s">
        <v>104</v>
      </c>
      <c r="V1114" s="11" t="s">
        <v>104</v>
      </c>
      <c r="W1114" s="11" t="s">
        <v>104</v>
      </c>
      <c r="X1114" s="11" t="s">
        <v>104</v>
      </c>
      <c r="Y1114" s="11" t="s">
        <v>337</v>
      </c>
      <c r="Z1114" s="156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2</v>
      </c>
    </row>
    <row r="1115" spans="1:65">
      <c r="A1115" s="30"/>
      <c r="B1115" s="19"/>
      <c r="C1115" s="9"/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156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3</v>
      </c>
    </row>
    <row r="1116" spans="1:65">
      <c r="A1116" s="30"/>
      <c r="B1116" s="18">
        <v>1</v>
      </c>
      <c r="C1116" s="14">
        <v>1</v>
      </c>
      <c r="D1116" s="151">
        <v>9.36</v>
      </c>
      <c r="E1116" s="22">
        <v>10.1</v>
      </c>
      <c r="F1116" s="22">
        <v>10.4931</v>
      </c>
      <c r="G1116" s="22">
        <v>9.94</v>
      </c>
      <c r="H1116" s="22">
        <v>10.15</v>
      </c>
      <c r="I1116" s="22">
        <v>9.92</v>
      </c>
      <c r="J1116" s="22">
        <v>10.1</v>
      </c>
      <c r="K1116" s="22">
        <v>9.8800000000000008</v>
      </c>
      <c r="L1116" s="151">
        <v>11</v>
      </c>
      <c r="M1116" s="22">
        <v>10.424908</v>
      </c>
      <c r="N1116" s="22">
        <v>10.15</v>
      </c>
      <c r="O1116" s="22">
        <v>9.5810999999999993</v>
      </c>
      <c r="P1116" s="22">
        <v>10.290452435165138</v>
      </c>
      <c r="Q1116" s="22" t="s">
        <v>299</v>
      </c>
      <c r="R1116" s="22">
        <v>9.8000000000000007</v>
      </c>
      <c r="S1116" s="22">
        <v>10.3362</v>
      </c>
      <c r="T1116" s="151">
        <v>9.0223999999999993</v>
      </c>
      <c r="U1116" s="22">
        <v>9.93</v>
      </c>
      <c r="V1116" s="151">
        <v>11.45</v>
      </c>
      <c r="W1116" s="22">
        <v>9.9130000000000003</v>
      </c>
      <c r="X1116" s="22">
        <v>9.9499999999999993</v>
      </c>
      <c r="Y1116" s="22">
        <v>9.89</v>
      </c>
      <c r="Z1116" s="156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>
        <v>1</v>
      </c>
      <c r="C1117" s="9">
        <v>2</v>
      </c>
      <c r="D1117" s="152">
        <v>9.34</v>
      </c>
      <c r="E1117" s="11">
        <v>10.199999999999999</v>
      </c>
      <c r="F1117" s="11">
        <v>10.4701</v>
      </c>
      <c r="G1117" s="11">
        <v>10.050000000000001</v>
      </c>
      <c r="H1117" s="11">
        <v>10.3</v>
      </c>
      <c r="I1117" s="11">
        <v>10</v>
      </c>
      <c r="J1117" s="11">
        <v>10</v>
      </c>
      <c r="K1117" s="11">
        <v>10.050000000000001</v>
      </c>
      <c r="L1117" s="152">
        <v>10.9</v>
      </c>
      <c r="M1117" s="11">
        <v>10.274037</v>
      </c>
      <c r="N1117" s="11">
        <v>9.8699999999999992</v>
      </c>
      <c r="O1117" s="11">
        <v>9.4328000000000003</v>
      </c>
      <c r="P1117" s="11">
        <v>10.277906591876773</v>
      </c>
      <c r="Q1117" s="11" t="s">
        <v>299</v>
      </c>
      <c r="R1117" s="11">
        <v>9.8000000000000007</v>
      </c>
      <c r="S1117" s="11">
        <v>10.3247</v>
      </c>
      <c r="T1117" s="152">
        <v>9.0427999999999997</v>
      </c>
      <c r="U1117" s="11">
        <v>9.75</v>
      </c>
      <c r="V1117" s="152">
        <v>11.41</v>
      </c>
      <c r="W1117" s="11">
        <v>9.9049999999999994</v>
      </c>
      <c r="X1117" s="11">
        <v>10.34</v>
      </c>
      <c r="Y1117" s="11">
        <v>9.94</v>
      </c>
      <c r="Z1117" s="156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24</v>
      </c>
    </row>
    <row r="1118" spans="1:65">
      <c r="A1118" s="30"/>
      <c r="B1118" s="19">
        <v>1</v>
      </c>
      <c r="C1118" s="9">
        <v>3</v>
      </c>
      <c r="D1118" s="152">
        <v>9.3000000000000007</v>
      </c>
      <c r="E1118" s="11">
        <v>10.199999999999999</v>
      </c>
      <c r="F1118" s="11">
        <v>10.233699999999999</v>
      </c>
      <c r="G1118" s="11">
        <v>10.050000000000001</v>
      </c>
      <c r="H1118" s="11">
        <v>10.199999999999999</v>
      </c>
      <c r="I1118" s="11">
        <v>10.1</v>
      </c>
      <c r="J1118" s="11">
        <v>10.050000000000001</v>
      </c>
      <c r="K1118" s="11">
        <v>10</v>
      </c>
      <c r="L1118" s="152">
        <v>10.9</v>
      </c>
      <c r="M1118" s="11">
        <v>10.160299999999999</v>
      </c>
      <c r="N1118" s="11">
        <v>9.86</v>
      </c>
      <c r="O1118" s="11">
        <v>9.5280000000000005</v>
      </c>
      <c r="P1118" s="11">
        <v>10.318636608746697</v>
      </c>
      <c r="Q1118" s="11" t="s">
        <v>299</v>
      </c>
      <c r="R1118" s="11">
        <v>9.81</v>
      </c>
      <c r="S1118" s="11">
        <v>10.2781</v>
      </c>
      <c r="T1118" s="152">
        <v>9.0657999999999994</v>
      </c>
      <c r="U1118" s="11">
        <v>9.9</v>
      </c>
      <c r="V1118" s="157">
        <v>10.35</v>
      </c>
      <c r="W1118" s="11">
        <v>9.9209999999999994</v>
      </c>
      <c r="X1118" s="11">
        <v>10.16</v>
      </c>
      <c r="Y1118" s="11">
        <v>9.8800000000000008</v>
      </c>
      <c r="Z1118" s="156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16</v>
      </c>
    </row>
    <row r="1119" spans="1:65">
      <c r="A1119" s="30"/>
      <c r="B1119" s="19">
        <v>1</v>
      </c>
      <c r="C1119" s="9">
        <v>4</v>
      </c>
      <c r="D1119" s="152">
        <v>9.33</v>
      </c>
      <c r="E1119" s="11">
        <v>10.199999999999999</v>
      </c>
      <c r="F1119" s="11">
        <v>10.1663</v>
      </c>
      <c r="G1119" s="11">
        <v>10.050000000000001</v>
      </c>
      <c r="H1119" s="11">
        <v>10.199999999999999</v>
      </c>
      <c r="I1119" s="11">
        <v>10.25</v>
      </c>
      <c r="J1119" s="11">
        <v>10.199999999999999</v>
      </c>
      <c r="K1119" s="11">
        <v>9.9600000000000009</v>
      </c>
      <c r="L1119" s="152">
        <v>11.600000000000001</v>
      </c>
      <c r="M1119" s="11">
        <v>10.342708999999999</v>
      </c>
      <c r="N1119" s="11">
        <v>10.119999999999999</v>
      </c>
      <c r="O1119" s="157">
        <v>9.2318999999999996</v>
      </c>
      <c r="P1119" s="11">
        <v>10.26859212500519</v>
      </c>
      <c r="Q1119" s="11" t="s">
        <v>299</v>
      </c>
      <c r="R1119" s="11">
        <v>9.7199999999999989</v>
      </c>
      <c r="S1119" s="11">
        <v>10.326599999999999</v>
      </c>
      <c r="T1119" s="152">
        <v>9.0090000000000003</v>
      </c>
      <c r="U1119" s="11">
        <v>9.8000000000000007</v>
      </c>
      <c r="V1119" s="152">
        <v>11.35</v>
      </c>
      <c r="W1119" s="11">
        <v>9.9169999999999998</v>
      </c>
      <c r="X1119" s="11">
        <v>10.16</v>
      </c>
      <c r="Y1119" s="11">
        <v>9.92</v>
      </c>
      <c r="Z1119" s="156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10.040365314301347</v>
      </c>
    </row>
    <row r="1120" spans="1:65">
      <c r="A1120" s="30"/>
      <c r="B1120" s="19">
        <v>1</v>
      </c>
      <c r="C1120" s="9">
        <v>5</v>
      </c>
      <c r="D1120" s="152">
        <v>9.31</v>
      </c>
      <c r="E1120" s="11">
        <v>10.199999999999999</v>
      </c>
      <c r="F1120" s="11">
        <v>10.125399999999999</v>
      </c>
      <c r="G1120" s="11">
        <v>9.98</v>
      </c>
      <c r="H1120" s="11">
        <v>10.25</v>
      </c>
      <c r="I1120" s="11">
        <v>10.15</v>
      </c>
      <c r="J1120" s="11">
        <v>9.98</v>
      </c>
      <c r="K1120" s="11">
        <v>9.86</v>
      </c>
      <c r="L1120" s="152">
        <v>11.600000000000001</v>
      </c>
      <c r="M1120" s="11">
        <v>9.9799360000000004</v>
      </c>
      <c r="N1120" s="11">
        <v>9.81</v>
      </c>
      <c r="O1120" s="11">
        <v>9.6396999999999995</v>
      </c>
      <c r="P1120" s="11">
        <v>10.315876114065398</v>
      </c>
      <c r="Q1120" s="11" t="s">
        <v>299</v>
      </c>
      <c r="R1120" s="11">
        <v>9.9599999999999991</v>
      </c>
      <c r="S1120" s="11">
        <v>10.3285</v>
      </c>
      <c r="T1120" s="152">
        <v>9.0083000000000002</v>
      </c>
      <c r="U1120" s="11">
        <v>9.91</v>
      </c>
      <c r="V1120" s="152">
        <v>11.38</v>
      </c>
      <c r="W1120" s="11">
        <v>9.9190000000000005</v>
      </c>
      <c r="X1120" s="11">
        <v>10.029999999999999</v>
      </c>
      <c r="Y1120" s="11">
        <v>9.7899999999999991</v>
      </c>
      <c r="Z1120" s="156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168</v>
      </c>
    </row>
    <row r="1121" spans="1:65">
      <c r="A1121" s="30"/>
      <c r="B1121" s="19">
        <v>1</v>
      </c>
      <c r="C1121" s="9">
        <v>6</v>
      </c>
      <c r="D1121" s="152">
        <v>9.32</v>
      </c>
      <c r="E1121" s="11">
        <v>10.199999999999999</v>
      </c>
      <c r="F1121" s="11">
        <v>10.3188</v>
      </c>
      <c r="G1121" s="11">
        <v>9.89</v>
      </c>
      <c r="H1121" s="11">
        <v>10.35</v>
      </c>
      <c r="I1121" s="11">
        <v>10.050000000000001</v>
      </c>
      <c r="J1121" s="11">
        <v>10.050000000000001</v>
      </c>
      <c r="K1121" s="11">
        <v>10.050000000000001</v>
      </c>
      <c r="L1121" s="152">
        <v>11.799999999999999</v>
      </c>
      <c r="M1121" s="11">
        <v>10.229583</v>
      </c>
      <c r="N1121" s="11">
        <v>9.94</v>
      </c>
      <c r="O1121" s="11">
        <v>9.3232999999999997</v>
      </c>
      <c r="P1121" s="11">
        <v>10.282445183878178</v>
      </c>
      <c r="Q1121" s="11" t="s">
        <v>299</v>
      </c>
      <c r="R1121" s="11">
        <v>9.6199999999999992</v>
      </c>
      <c r="S1121" s="11">
        <v>10.330499999999999</v>
      </c>
      <c r="T1121" s="152">
        <v>9.0099</v>
      </c>
      <c r="U1121" s="11">
        <v>9.82</v>
      </c>
      <c r="V1121" s="152">
        <v>11.47</v>
      </c>
      <c r="W1121" s="11">
        <v>9.9090000000000007</v>
      </c>
      <c r="X1121" s="11">
        <v>10.08</v>
      </c>
      <c r="Y1121" s="11">
        <v>9.86</v>
      </c>
      <c r="Z1121" s="156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20" t="s">
        <v>238</v>
      </c>
      <c r="C1122" s="12"/>
      <c r="D1122" s="23">
        <v>9.3266666666666662</v>
      </c>
      <c r="E1122" s="23">
        <v>10.183333333333332</v>
      </c>
      <c r="F1122" s="23">
        <v>10.301233333333334</v>
      </c>
      <c r="G1122" s="23">
        <v>9.9933333333333341</v>
      </c>
      <c r="H1122" s="23">
        <v>10.241666666666667</v>
      </c>
      <c r="I1122" s="23">
        <v>10.078333333333333</v>
      </c>
      <c r="J1122" s="23">
        <v>10.063333333333333</v>
      </c>
      <c r="K1122" s="23">
        <v>9.9666666666666668</v>
      </c>
      <c r="L1122" s="23">
        <v>11.299999999999999</v>
      </c>
      <c r="M1122" s="23">
        <v>10.2352455</v>
      </c>
      <c r="N1122" s="23">
        <v>9.9583333333333339</v>
      </c>
      <c r="O1122" s="23">
        <v>9.4561333333333319</v>
      </c>
      <c r="P1122" s="23">
        <v>10.292318176456229</v>
      </c>
      <c r="Q1122" s="23" t="s">
        <v>745</v>
      </c>
      <c r="R1122" s="23">
        <v>9.7850000000000001</v>
      </c>
      <c r="S1122" s="23">
        <v>10.320766666666666</v>
      </c>
      <c r="T1122" s="23">
        <v>9.0263666666666662</v>
      </c>
      <c r="U1122" s="23">
        <v>9.8516666666666648</v>
      </c>
      <c r="V1122" s="23">
        <v>11.235000000000001</v>
      </c>
      <c r="W1122" s="23">
        <v>9.9139999999999997</v>
      </c>
      <c r="X1122" s="23">
        <v>10.119999999999999</v>
      </c>
      <c r="Y1122" s="23">
        <v>9.8800000000000008</v>
      </c>
      <c r="Z1122" s="156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239</v>
      </c>
      <c r="C1123" s="29"/>
      <c r="D1123" s="11">
        <v>9.3249999999999993</v>
      </c>
      <c r="E1123" s="11">
        <v>10.199999999999999</v>
      </c>
      <c r="F1123" s="11">
        <v>10.276249999999999</v>
      </c>
      <c r="G1123" s="11">
        <v>10.015000000000001</v>
      </c>
      <c r="H1123" s="11">
        <v>10.225</v>
      </c>
      <c r="I1123" s="11">
        <v>10.074999999999999</v>
      </c>
      <c r="J1123" s="11">
        <v>10.050000000000001</v>
      </c>
      <c r="K1123" s="11">
        <v>9.98</v>
      </c>
      <c r="L1123" s="11">
        <v>11.3</v>
      </c>
      <c r="M1123" s="11">
        <v>10.251809999999999</v>
      </c>
      <c r="N1123" s="11">
        <v>9.9049999999999994</v>
      </c>
      <c r="O1123" s="11">
        <v>9.4803999999999995</v>
      </c>
      <c r="P1123" s="11">
        <v>10.286448809521659</v>
      </c>
      <c r="Q1123" s="11" t="s">
        <v>745</v>
      </c>
      <c r="R1123" s="11">
        <v>9.8000000000000007</v>
      </c>
      <c r="S1123" s="11">
        <v>10.327549999999999</v>
      </c>
      <c r="T1123" s="11">
        <v>9.0161499999999997</v>
      </c>
      <c r="U1123" s="11">
        <v>9.86</v>
      </c>
      <c r="V1123" s="11">
        <v>11.395</v>
      </c>
      <c r="W1123" s="11">
        <v>9.9149999999999991</v>
      </c>
      <c r="X1123" s="11">
        <v>10.120000000000001</v>
      </c>
      <c r="Y1123" s="11">
        <v>9.8850000000000016</v>
      </c>
      <c r="Z1123" s="156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240</v>
      </c>
      <c r="C1124" s="29"/>
      <c r="D1124" s="24">
        <v>2.1602468994692408E-2</v>
      </c>
      <c r="E1124" s="24">
        <v>4.0824829046386159E-2</v>
      </c>
      <c r="F1124" s="24">
        <v>0.15448137320294253</v>
      </c>
      <c r="G1124" s="24">
        <v>6.8313005106397554E-2</v>
      </c>
      <c r="H1124" s="24">
        <v>7.3598007219398798E-2</v>
      </c>
      <c r="I1124" s="24">
        <v>0.11583033569262703</v>
      </c>
      <c r="J1124" s="24">
        <v>7.9162280580252362E-2</v>
      </c>
      <c r="K1124" s="24">
        <v>8.2381227635103305E-2</v>
      </c>
      <c r="L1124" s="24">
        <v>0.40987803063838396</v>
      </c>
      <c r="M1124" s="24">
        <v>0.15482692329016928</v>
      </c>
      <c r="N1124" s="24">
        <v>0.14330619898199334</v>
      </c>
      <c r="O1124" s="24">
        <v>0.15681067140557323</v>
      </c>
      <c r="P1124" s="24">
        <v>2.0587435795577674E-2</v>
      </c>
      <c r="Q1124" s="24" t="s">
        <v>745</v>
      </c>
      <c r="R1124" s="24">
        <v>0.11238327277669052</v>
      </c>
      <c r="S1124" s="24">
        <v>2.1272862211433968E-2</v>
      </c>
      <c r="T1124" s="24">
        <v>2.3409115033820753E-2</v>
      </c>
      <c r="U1124" s="24">
        <v>7.1949056051255109E-2</v>
      </c>
      <c r="V1124" s="24">
        <v>0.4357866450454857</v>
      </c>
      <c r="W1124" s="24">
        <v>6.1644140029689602E-3</v>
      </c>
      <c r="X1124" s="24">
        <v>0.13431306712304675</v>
      </c>
      <c r="Y1124" s="24">
        <v>5.2535702146255026E-2</v>
      </c>
      <c r="Z1124" s="223"/>
      <c r="AA1124" s="224"/>
      <c r="AB1124" s="224"/>
      <c r="AC1124" s="224"/>
      <c r="AD1124" s="224"/>
      <c r="AE1124" s="224"/>
      <c r="AF1124" s="224"/>
      <c r="AG1124" s="224"/>
      <c r="AH1124" s="224"/>
      <c r="AI1124" s="224"/>
      <c r="AJ1124" s="224"/>
      <c r="AK1124" s="224"/>
      <c r="AL1124" s="224"/>
      <c r="AM1124" s="224"/>
      <c r="AN1124" s="224"/>
      <c r="AO1124" s="224"/>
      <c r="AP1124" s="224"/>
      <c r="AQ1124" s="224"/>
      <c r="AR1124" s="224"/>
      <c r="AS1124" s="224"/>
      <c r="AT1124" s="224"/>
      <c r="AU1124" s="224"/>
      <c r="AV1124" s="224"/>
      <c r="AW1124" s="224"/>
      <c r="AX1124" s="224"/>
      <c r="AY1124" s="224"/>
      <c r="AZ1124" s="224"/>
      <c r="BA1124" s="224"/>
      <c r="BB1124" s="224"/>
      <c r="BC1124" s="224"/>
      <c r="BD1124" s="224"/>
      <c r="BE1124" s="224"/>
      <c r="BF1124" s="224"/>
      <c r="BG1124" s="224"/>
      <c r="BH1124" s="224"/>
      <c r="BI1124" s="224"/>
      <c r="BJ1124" s="224"/>
      <c r="BK1124" s="224"/>
      <c r="BL1124" s="224"/>
      <c r="BM1124" s="56"/>
    </row>
    <row r="1125" spans="1:65">
      <c r="A1125" s="30"/>
      <c r="B1125" s="3" t="s">
        <v>87</v>
      </c>
      <c r="C1125" s="29"/>
      <c r="D1125" s="13">
        <v>2.3162046813465769E-3</v>
      </c>
      <c r="E1125" s="13">
        <v>4.0089848490722909E-3</v>
      </c>
      <c r="F1125" s="13">
        <v>1.4996395888156679E-2</v>
      </c>
      <c r="G1125" s="13">
        <v>6.8358577491391811E-3</v>
      </c>
      <c r="H1125" s="13">
        <v>7.1861357740666031E-3</v>
      </c>
      <c r="I1125" s="13">
        <v>1.1493005029862117E-2</v>
      </c>
      <c r="J1125" s="13">
        <v>7.8664074773354461E-3</v>
      </c>
      <c r="K1125" s="13">
        <v>8.2656750135555162E-3</v>
      </c>
      <c r="L1125" s="13">
        <v>3.627239209189239E-2</v>
      </c>
      <c r="M1125" s="13">
        <v>1.5126840219921377E-2</v>
      </c>
      <c r="N1125" s="13">
        <v>1.4390580650911465E-2</v>
      </c>
      <c r="O1125" s="13">
        <v>1.658295900426953E-2</v>
      </c>
      <c r="P1125" s="13">
        <v>2.0002719934049083E-3</v>
      </c>
      <c r="Q1125" s="13" t="s">
        <v>745</v>
      </c>
      <c r="R1125" s="13">
        <v>1.1485260375747626E-2</v>
      </c>
      <c r="S1125" s="13">
        <v>2.0611707345482059E-3</v>
      </c>
      <c r="T1125" s="13">
        <v>2.5934150360042343E-3</v>
      </c>
      <c r="U1125" s="13">
        <v>7.3032369532656186E-3</v>
      </c>
      <c r="V1125" s="13">
        <v>3.8788308415263519E-2</v>
      </c>
      <c r="W1125" s="13">
        <v>6.2178878383790199E-4</v>
      </c>
      <c r="X1125" s="13">
        <v>1.327204220583466E-2</v>
      </c>
      <c r="Y1125" s="13">
        <v>5.3173787597424107E-3</v>
      </c>
      <c r="Z1125" s="156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241</v>
      </c>
      <c r="C1126" s="29"/>
      <c r="D1126" s="13">
        <v>-7.1082936257119922E-2</v>
      </c>
      <c r="E1126" s="13">
        <v>1.4239324422622657E-2</v>
      </c>
      <c r="F1126" s="13">
        <v>2.5981925046134613E-2</v>
      </c>
      <c r="G1126" s="13">
        <v>-4.68428981374025E-3</v>
      </c>
      <c r="H1126" s="13">
        <v>2.0049205986418572E-2</v>
      </c>
      <c r="I1126" s="13">
        <v>3.7815376077905416E-3</v>
      </c>
      <c r="J1126" s="13">
        <v>2.2875680628144934E-3</v>
      </c>
      <c r="K1126" s="13">
        <v>-7.3402356714755701E-3</v>
      </c>
      <c r="L1126" s="13">
        <v>0.12545705721528355</v>
      </c>
      <c r="M1126" s="13">
        <v>1.9409670823537395E-2</v>
      </c>
      <c r="N1126" s="13">
        <v>-8.1702187520177327E-3</v>
      </c>
      <c r="O1126" s="13">
        <v>-5.8188319117815746E-2</v>
      </c>
      <c r="P1126" s="13">
        <v>2.5093993521929425E-2</v>
      </c>
      <c r="Q1126" s="13" t="s">
        <v>745</v>
      </c>
      <c r="R1126" s="13">
        <v>-2.5433866827296425E-2</v>
      </c>
      <c r="S1126" s="13">
        <v>2.7927405386925397E-2</v>
      </c>
      <c r="T1126" s="13">
        <v>-0.10099220654754026</v>
      </c>
      <c r="U1126" s="13">
        <v>-1.879400218295868E-2</v>
      </c>
      <c r="V1126" s="13">
        <v>0.11898318918705431</v>
      </c>
      <c r="W1126" s="13">
        <v>-1.2585728740502566E-2</v>
      </c>
      <c r="X1126" s="13">
        <v>7.9314530105016878E-3</v>
      </c>
      <c r="Y1126" s="13">
        <v>-1.5972059709114861E-2</v>
      </c>
      <c r="Z1126" s="156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46" t="s">
        <v>242</v>
      </c>
      <c r="C1127" s="47"/>
      <c r="D1127" s="45">
        <v>2.71</v>
      </c>
      <c r="E1127" s="45">
        <v>0.44</v>
      </c>
      <c r="F1127" s="45">
        <v>0.88</v>
      </c>
      <c r="G1127" s="45">
        <v>0.26</v>
      </c>
      <c r="H1127" s="45">
        <v>0.66</v>
      </c>
      <c r="I1127" s="45">
        <v>0.06</v>
      </c>
      <c r="J1127" s="45">
        <v>0</v>
      </c>
      <c r="K1127" s="45">
        <v>0.36</v>
      </c>
      <c r="L1127" s="45">
        <v>4.55</v>
      </c>
      <c r="M1127" s="45">
        <v>0.63</v>
      </c>
      <c r="N1127" s="45">
        <v>0.39</v>
      </c>
      <c r="O1127" s="45">
        <v>2.23</v>
      </c>
      <c r="P1127" s="45">
        <v>0.84</v>
      </c>
      <c r="Q1127" s="45" t="s">
        <v>243</v>
      </c>
      <c r="R1127" s="45">
        <v>1.02</v>
      </c>
      <c r="S1127" s="45">
        <v>0.95</v>
      </c>
      <c r="T1127" s="45">
        <v>3.81</v>
      </c>
      <c r="U1127" s="45">
        <v>0.78</v>
      </c>
      <c r="V1127" s="45">
        <v>4.3099999999999996</v>
      </c>
      <c r="W1127" s="45">
        <v>0.55000000000000004</v>
      </c>
      <c r="X1127" s="45">
        <v>0.21</v>
      </c>
      <c r="Y1127" s="45">
        <v>0.67</v>
      </c>
      <c r="Z1127" s="156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B1128" s="31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0"/>
      <c r="Y1128" s="20"/>
      <c r="BM1128" s="55"/>
    </row>
    <row r="1129" spans="1:65" ht="15">
      <c r="B1129" s="8" t="s">
        <v>672</v>
      </c>
      <c r="BM1129" s="28" t="s">
        <v>279</v>
      </c>
    </row>
    <row r="1130" spans="1:65" ht="15">
      <c r="A1130" s="25" t="s">
        <v>45</v>
      </c>
      <c r="B1130" s="18" t="s">
        <v>114</v>
      </c>
      <c r="C1130" s="15" t="s">
        <v>115</v>
      </c>
      <c r="D1130" s="16" t="s">
        <v>234</v>
      </c>
      <c r="E1130" s="17" t="s">
        <v>234</v>
      </c>
      <c r="F1130" s="17" t="s">
        <v>234</v>
      </c>
      <c r="G1130" s="17" t="s">
        <v>234</v>
      </c>
      <c r="H1130" s="17" t="s">
        <v>234</v>
      </c>
      <c r="I1130" s="156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1</v>
      </c>
    </row>
    <row r="1131" spans="1:65">
      <c r="A1131" s="30"/>
      <c r="B1131" s="19" t="s">
        <v>235</v>
      </c>
      <c r="C1131" s="9" t="s">
        <v>235</v>
      </c>
      <c r="D1131" s="153" t="s">
        <v>254</v>
      </c>
      <c r="E1131" s="155" t="s">
        <v>257</v>
      </c>
      <c r="F1131" s="155" t="s">
        <v>260</v>
      </c>
      <c r="G1131" s="155" t="s">
        <v>264</v>
      </c>
      <c r="H1131" s="155" t="s">
        <v>267</v>
      </c>
      <c r="I1131" s="156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 t="s">
        <v>3</v>
      </c>
    </row>
    <row r="1132" spans="1:65">
      <c r="A1132" s="30"/>
      <c r="B1132" s="19"/>
      <c r="C1132" s="9"/>
      <c r="D1132" s="10" t="s">
        <v>103</v>
      </c>
      <c r="E1132" s="11" t="s">
        <v>337</v>
      </c>
      <c r="F1132" s="11" t="s">
        <v>104</v>
      </c>
      <c r="G1132" s="11" t="s">
        <v>103</v>
      </c>
      <c r="H1132" s="11" t="s">
        <v>103</v>
      </c>
      <c r="I1132" s="156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0</v>
      </c>
    </row>
    <row r="1133" spans="1:65">
      <c r="A1133" s="30"/>
      <c r="B1133" s="19"/>
      <c r="C1133" s="9"/>
      <c r="D1133" s="26"/>
      <c r="E1133" s="26"/>
      <c r="F1133" s="26"/>
      <c r="G1133" s="26"/>
      <c r="H1133" s="26"/>
      <c r="I1133" s="156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0</v>
      </c>
    </row>
    <row r="1134" spans="1:65">
      <c r="A1134" s="30"/>
      <c r="B1134" s="18">
        <v>1</v>
      </c>
      <c r="C1134" s="14">
        <v>1</v>
      </c>
      <c r="D1134" s="231">
        <v>181</v>
      </c>
      <c r="E1134" s="231">
        <v>184.77766423801901</v>
      </c>
      <c r="F1134" s="232">
        <v>163.6</v>
      </c>
      <c r="G1134" s="231">
        <v>177</v>
      </c>
      <c r="H1134" s="231">
        <v>180</v>
      </c>
      <c r="I1134" s="233"/>
      <c r="J1134" s="234"/>
      <c r="K1134" s="234"/>
      <c r="L1134" s="234"/>
      <c r="M1134" s="234"/>
      <c r="N1134" s="234"/>
      <c r="O1134" s="234"/>
      <c r="P1134" s="234"/>
      <c r="Q1134" s="234"/>
      <c r="R1134" s="234"/>
      <c r="S1134" s="234"/>
      <c r="T1134" s="234"/>
      <c r="U1134" s="234"/>
      <c r="V1134" s="234"/>
      <c r="W1134" s="234"/>
      <c r="X1134" s="234"/>
      <c r="Y1134" s="234"/>
      <c r="Z1134" s="234"/>
      <c r="AA1134" s="234"/>
      <c r="AB1134" s="234"/>
      <c r="AC1134" s="234"/>
      <c r="AD1134" s="234"/>
      <c r="AE1134" s="234"/>
      <c r="AF1134" s="234"/>
      <c r="AG1134" s="234"/>
      <c r="AH1134" s="234"/>
      <c r="AI1134" s="234"/>
      <c r="AJ1134" s="234"/>
      <c r="AK1134" s="234"/>
      <c r="AL1134" s="234"/>
      <c r="AM1134" s="234"/>
      <c r="AN1134" s="234"/>
      <c r="AO1134" s="234"/>
      <c r="AP1134" s="234"/>
      <c r="AQ1134" s="234"/>
      <c r="AR1134" s="234"/>
      <c r="AS1134" s="234"/>
      <c r="AT1134" s="234"/>
      <c r="AU1134" s="234"/>
      <c r="AV1134" s="234"/>
      <c r="AW1134" s="234"/>
      <c r="AX1134" s="234"/>
      <c r="AY1134" s="234"/>
      <c r="AZ1134" s="234"/>
      <c r="BA1134" s="234"/>
      <c r="BB1134" s="234"/>
      <c r="BC1134" s="234"/>
      <c r="BD1134" s="234"/>
      <c r="BE1134" s="234"/>
      <c r="BF1134" s="234"/>
      <c r="BG1134" s="234"/>
      <c r="BH1134" s="234"/>
      <c r="BI1134" s="234"/>
      <c r="BJ1134" s="234"/>
      <c r="BK1134" s="234"/>
      <c r="BL1134" s="234"/>
      <c r="BM1134" s="235">
        <v>1</v>
      </c>
    </row>
    <row r="1135" spans="1:65">
      <c r="A1135" s="30"/>
      <c r="B1135" s="19">
        <v>1</v>
      </c>
      <c r="C1135" s="9">
        <v>2</v>
      </c>
      <c r="D1135" s="236">
        <v>185</v>
      </c>
      <c r="E1135" s="236">
        <v>181.173744082376</v>
      </c>
      <c r="F1135" s="237">
        <v>159.30000000000001</v>
      </c>
      <c r="G1135" s="236">
        <v>177</v>
      </c>
      <c r="H1135" s="236">
        <v>176</v>
      </c>
      <c r="I1135" s="233"/>
      <c r="J1135" s="234"/>
      <c r="K1135" s="234"/>
      <c r="L1135" s="234"/>
      <c r="M1135" s="234"/>
      <c r="N1135" s="234"/>
      <c r="O1135" s="234"/>
      <c r="P1135" s="234"/>
      <c r="Q1135" s="234"/>
      <c r="R1135" s="234"/>
      <c r="S1135" s="234"/>
      <c r="T1135" s="234"/>
      <c r="U1135" s="234"/>
      <c r="V1135" s="234"/>
      <c r="W1135" s="234"/>
      <c r="X1135" s="234"/>
      <c r="Y1135" s="234"/>
      <c r="Z1135" s="234"/>
      <c r="AA1135" s="234"/>
      <c r="AB1135" s="234"/>
      <c r="AC1135" s="234"/>
      <c r="AD1135" s="234"/>
      <c r="AE1135" s="234"/>
      <c r="AF1135" s="234"/>
      <c r="AG1135" s="234"/>
      <c r="AH1135" s="234"/>
      <c r="AI1135" s="234"/>
      <c r="AJ1135" s="234"/>
      <c r="AK1135" s="234"/>
      <c r="AL1135" s="234"/>
      <c r="AM1135" s="234"/>
      <c r="AN1135" s="234"/>
      <c r="AO1135" s="234"/>
      <c r="AP1135" s="234"/>
      <c r="AQ1135" s="234"/>
      <c r="AR1135" s="234"/>
      <c r="AS1135" s="234"/>
      <c r="AT1135" s="234"/>
      <c r="AU1135" s="234"/>
      <c r="AV1135" s="234"/>
      <c r="AW1135" s="234"/>
      <c r="AX1135" s="234"/>
      <c r="AY1135" s="234"/>
      <c r="AZ1135" s="234"/>
      <c r="BA1135" s="234"/>
      <c r="BB1135" s="234"/>
      <c r="BC1135" s="234"/>
      <c r="BD1135" s="234"/>
      <c r="BE1135" s="234"/>
      <c r="BF1135" s="234"/>
      <c r="BG1135" s="234"/>
      <c r="BH1135" s="234"/>
      <c r="BI1135" s="234"/>
      <c r="BJ1135" s="234"/>
      <c r="BK1135" s="234"/>
      <c r="BL1135" s="234"/>
      <c r="BM1135" s="235">
        <v>15</v>
      </c>
    </row>
    <row r="1136" spans="1:65">
      <c r="A1136" s="30"/>
      <c r="B1136" s="19">
        <v>1</v>
      </c>
      <c r="C1136" s="9">
        <v>3</v>
      </c>
      <c r="D1136" s="236">
        <v>186</v>
      </c>
      <c r="E1136" s="236">
        <v>182.95313095178699</v>
      </c>
      <c r="F1136" s="237">
        <v>163.6</v>
      </c>
      <c r="G1136" s="236">
        <v>167</v>
      </c>
      <c r="H1136" s="236">
        <v>180</v>
      </c>
      <c r="I1136" s="233"/>
      <c r="J1136" s="234"/>
      <c r="K1136" s="234"/>
      <c r="L1136" s="234"/>
      <c r="M1136" s="234"/>
      <c r="N1136" s="234"/>
      <c r="O1136" s="234"/>
      <c r="P1136" s="234"/>
      <c r="Q1136" s="234"/>
      <c r="R1136" s="234"/>
      <c r="S1136" s="234"/>
      <c r="T1136" s="234"/>
      <c r="U1136" s="234"/>
      <c r="V1136" s="234"/>
      <c r="W1136" s="234"/>
      <c r="X1136" s="234"/>
      <c r="Y1136" s="234"/>
      <c r="Z1136" s="234"/>
      <c r="AA1136" s="234"/>
      <c r="AB1136" s="234"/>
      <c r="AC1136" s="234"/>
      <c r="AD1136" s="234"/>
      <c r="AE1136" s="234"/>
      <c r="AF1136" s="234"/>
      <c r="AG1136" s="234"/>
      <c r="AH1136" s="234"/>
      <c r="AI1136" s="234"/>
      <c r="AJ1136" s="234"/>
      <c r="AK1136" s="234"/>
      <c r="AL1136" s="234"/>
      <c r="AM1136" s="234"/>
      <c r="AN1136" s="234"/>
      <c r="AO1136" s="234"/>
      <c r="AP1136" s="234"/>
      <c r="AQ1136" s="234"/>
      <c r="AR1136" s="234"/>
      <c r="AS1136" s="234"/>
      <c r="AT1136" s="234"/>
      <c r="AU1136" s="234"/>
      <c r="AV1136" s="234"/>
      <c r="AW1136" s="234"/>
      <c r="AX1136" s="234"/>
      <c r="AY1136" s="234"/>
      <c r="AZ1136" s="234"/>
      <c r="BA1136" s="234"/>
      <c r="BB1136" s="234"/>
      <c r="BC1136" s="234"/>
      <c r="BD1136" s="234"/>
      <c r="BE1136" s="234"/>
      <c r="BF1136" s="234"/>
      <c r="BG1136" s="234"/>
      <c r="BH1136" s="234"/>
      <c r="BI1136" s="234"/>
      <c r="BJ1136" s="234"/>
      <c r="BK1136" s="234"/>
      <c r="BL1136" s="234"/>
      <c r="BM1136" s="235">
        <v>16</v>
      </c>
    </row>
    <row r="1137" spans="1:65">
      <c r="A1137" s="30"/>
      <c r="B1137" s="19">
        <v>1</v>
      </c>
      <c r="C1137" s="9">
        <v>4</v>
      </c>
      <c r="D1137" s="236">
        <v>189</v>
      </c>
      <c r="E1137" s="236">
        <v>180.253220698332</v>
      </c>
      <c r="F1137" s="237">
        <v>154.1</v>
      </c>
      <c r="G1137" s="236">
        <v>182</v>
      </c>
      <c r="H1137" s="236">
        <v>180</v>
      </c>
      <c r="I1137" s="233"/>
      <c r="J1137" s="234"/>
      <c r="K1137" s="234"/>
      <c r="L1137" s="234"/>
      <c r="M1137" s="234"/>
      <c r="N1137" s="234"/>
      <c r="O1137" s="234"/>
      <c r="P1137" s="234"/>
      <c r="Q1137" s="234"/>
      <c r="R1137" s="234"/>
      <c r="S1137" s="234"/>
      <c r="T1137" s="234"/>
      <c r="U1137" s="234"/>
      <c r="V1137" s="234"/>
      <c r="W1137" s="234"/>
      <c r="X1137" s="234"/>
      <c r="Y1137" s="234"/>
      <c r="Z1137" s="234"/>
      <c r="AA1137" s="234"/>
      <c r="AB1137" s="234"/>
      <c r="AC1137" s="234"/>
      <c r="AD1137" s="234"/>
      <c r="AE1137" s="234"/>
      <c r="AF1137" s="234"/>
      <c r="AG1137" s="234"/>
      <c r="AH1137" s="234"/>
      <c r="AI1137" s="234"/>
      <c r="AJ1137" s="234"/>
      <c r="AK1137" s="234"/>
      <c r="AL1137" s="234"/>
      <c r="AM1137" s="234"/>
      <c r="AN1137" s="234"/>
      <c r="AO1137" s="234"/>
      <c r="AP1137" s="234"/>
      <c r="AQ1137" s="234"/>
      <c r="AR1137" s="234"/>
      <c r="AS1137" s="234"/>
      <c r="AT1137" s="234"/>
      <c r="AU1137" s="234"/>
      <c r="AV1137" s="234"/>
      <c r="AW1137" s="234"/>
      <c r="AX1137" s="234"/>
      <c r="AY1137" s="234"/>
      <c r="AZ1137" s="234"/>
      <c r="BA1137" s="234"/>
      <c r="BB1137" s="234"/>
      <c r="BC1137" s="234"/>
      <c r="BD1137" s="234"/>
      <c r="BE1137" s="234"/>
      <c r="BF1137" s="234"/>
      <c r="BG1137" s="234"/>
      <c r="BH1137" s="234"/>
      <c r="BI1137" s="234"/>
      <c r="BJ1137" s="234"/>
      <c r="BK1137" s="234"/>
      <c r="BL1137" s="234"/>
      <c r="BM1137" s="235">
        <v>181.896532146857</v>
      </c>
    </row>
    <row r="1138" spans="1:65">
      <c r="A1138" s="30"/>
      <c r="B1138" s="19">
        <v>1</v>
      </c>
      <c r="C1138" s="9">
        <v>5</v>
      </c>
      <c r="D1138" s="236">
        <v>186</v>
      </c>
      <c r="E1138" s="236">
        <v>187.85971080220199</v>
      </c>
      <c r="F1138" s="237">
        <v>159.6</v>
      </c>
      <c r="G1138" s="236">
        <v>185</v>
      </c>
      <c r="H1138" s="236">
        <v>185</v>
      </c>
      <c r="I1138" s="233"/>
      <c r="J1138" s="234"/>
      <c r="K1138" s="234"/>
      <c r="L1138" s="234"/>
      <c r="M1138" s="234"/>
      <c r="N1138" s="234"/>
      <c r="O1138" s="234"/>
      <c r="P1138" s="234"/>
      <c r="Q1138" s="234"/>
      <c r="R1138" s="234"/>
      <c r="S1138" s="234"/>
      <c r="T1138" s="234"/>
      <c r="U1138" s="234"/>
      <c r="V1138" s="234"/>
      <c r="W1138" s="234"/>
      <c r="X1138" s="234"/>
      <c r="Y1138" s="234"/>
      <c r="Z1138" s="234"/>
      <c r="AA1138" s="234"/>
      <c r="AB1138" s="234"/>
      <c r="AC1138" s="234"/>
      <c r="AD1138" s="234"/>
      <c r="AE1138" s="234"/>
      <c r="AF1138" s="234"/>
      <c r="AG1138" s="234"/>
      <c r="AH1138" s="234"/>
      <c r="AI1138" s="234"/>
      <c r="AJ1138" s="234"/>
      <c r="AK1138" s="234"/>
      <c r="AL1138" s="234"/>
      <c r="AM1138" s="234"/>
      <c r="AN1138" s="234"/>
      <c r="AO1138" s="234"/>
      <c r="AP1138" s="234"/>
      <c r="AQ1138" s="234"/>
      <c r="AR1138" s="234"/>
      <c r="AS1138" s="234"/>
      <c r="AT1138" s="234"/>
      <c r="AU1138" s="234"/>
      <c r="AV1138" s="234"/>
      <c r="AW1138" s="234"/>
      <c r="AX1138" s="234"/>
      <c r="AY1138" s="234"/>
      <c r="AZ1138" s="234"/>
      <c r="BA1138" s="234"/>
      <c r="BB1138" s="234"/>
      <c r="BC1138" s="234"/>
      <c r="BD1138" s="234"/>
      <c r="BE1138" s="234"/>
      <c r="BF1138" s="234"/>
      <c r="BG1138" s="234"/>
      <c r="BH1138" s="234"/>
      <c r="BI1138" s="234"/>
      <c r="BJ1138" s="234"/>
      <c r="BK1138" s="234"/>
      <c r="BL1138" s="234"/>
      <c r="BM1138" s="235">
        <v>21</v>
      </c>
    </row>
    <row r="1139" spans="1:65">
      <c r="A1139" s="30"/>
      <c r="B1139" s="19">
        <v>1</v>
      </c>
      <c r="C1139" s="9">
        <v>6</v>
      </c>
      <c r="D1139" s="236">
        <v>181</v>
      </c>
      <c r="E1139" s="236">
        <v>188.49930075186199</v>
      </c>
      <c r="F1139" s="237">
        <v>154.1</v>
      </c>
      <c r="G1139" s="236">
        <v>174</v>
      </c>
      <c r="H1139" s="236">
        <v>189</v>
      </c>
      <c r="I1139" s="233"/>
      <c r="J1139" s="234"/>
      <c r="K1139" s="234"/>
      <c r="L1139" s="234"/>
      <c r="M1139" s="234"/>
      <c r="N1139" s="234"/>
      <c r="O1139" s="234"/>
      <c r="P1139" s="234"/>
      <c r="Q1139" s="234"/>
      <c r="R1139" s="234"/>
      <c r="S1139" s="234"/>
      <c r="T1139" s="234"/>
      <c r="U1139" s="234"/>
      <c r="V1139" s="234"/>
      <c r="W1139" s="234"/>
      <c r="X1139" s="234"/>
      <c r="Y1139" s="234"/>
      <c r="Z1139" s="234"/>
      <c r="AA1139" s="234"/>
      <c r="AB1139" s="234"/>
      <c r="AC1139" s="234"/>
      <c r="AD1139" s="234"/>
      <c r="AE1139" s="234"/>
      <c r="AF1139" s="234"/>
      <c r="AG1139" s="234"/>
      <c r="AH1139" s="234"/>
      <c r="AI1139" s="234"/>
      <c r="AJ1139" s="234"/>
      <c r="AK1139" s="234"/>
      <c r="AL1139" s="234"/>
      <c r="AM1139" s="234"/>
      <c r="AN1139" s="234"/>
      <c r="AO1139" s="234"/>
      <c r="AP1139" s="234"/>
      <c r="AQ1139" s="234"/>
      <c r="AR1139" s="234"/>
      <c r="AS1139" s="234"/>
      <c r="AT1139" s="234"/>
      <c r="AU1139" s="234"/>
      <c r="AV1139" s="234"/>
      <c r="AW1139" s="234"/>
      <c r="AX1139" s="234"/>
      <c r="AY1139" s="234"/>
      <c r="AZ1139" s="234"/>
      <c r="BA1139" s="234"/>
      <c r="BB1139" s="234"/>
      <c r="BC1139" s="234"/>
      <c r="BD1139" s="234"/>
      <c r="BE1139" s="234"/>
      <c r="BF1139" s="234"/>
      <c r="BG1139" s="234"/>
      <c r="BH1139" s="234"/>
      <c r="BI1139" s="234"/>
      <c r="BJ1139" s="234"/>
      <c r="BK1139" s="234"/>
      <c r="BL1139" s="234"/>
      <c r="BM1139" s="239"/>
    </row>
    <row r="1140" spans="1:65">
      <c r="A1140" s="30"/>
      <c r="B1140" s="20" t="s">
        <v>238</v>
      </c>
      <c r="C1140" s="12"/>
      <c r="D1140" s="240">
        <v>184.66666666666666</v>
      </c>
      <c r="E1140" s="240">
        <v>184.25279525409633</v>
      </c>
      <c r="F1140" s="240">
        <v>159.05000000000001</v>
      </c>
      <c r="G1140" s="240">
        <v>177</v>
      </c>
      <c r="H1140" s="240">
        <v>181.66666666666666</v>
      </c>
      <c r="I1140" s="233"/>
      <c r="J1140" s="234"/>
      <c r="K1140" s="234"/>
      <c r="L1140" s="234"/>
      <c r="M1140" s="234"/>
      <c r="N1140" s="234"/>
      <c r="O1140" s="234"/>
      <c r="P1140" s="234"/>
      <c r="Q1140" s="234"/>
      <c r="R1140" s="234"/>
      <c r="S1140" s="234"/>
      <c r="T1140" s="234"/>
      <c r="U1140" s="234"/>
      <c r="V1140" s="234"/>
      <c r="W1140" s="234"/>
      <c r="X1140" s="234"/>
      <c r="Y1140" s="234"/>
      <c r="Z1140" s="234"/>
      <c r="AA1140" s="234"/>
      <c r="AB1140" s="234"/>
      <c r="AC1140" s="234"/>
      <c r="AD1140" s="234"/>
      <c r="AE1140" s="234"/>
      <c r="AF1140" s="234"/>
      <c r="AG1140" s="234"/>
      <c r="AH1140" s="234"/>
      <c r="AI1140" s="234"/>
      <c r="AJ1140" s="234"/>
      <c r="AK1140" s="234"/>
      <c r="AL1140" s="234"/>
      <c r="AM1140" s="234"/>
      <c r="AN1140" s="234"/>
      <c r="AO1140" s="234"/>
      <c r="AP1140" s="234"/>
      <c r="AQ1140" s="234"/>
      <c r="AR1140" s="234"/>
      <c r="AS1140" s="234"/>
      <c r="AT1140" s="234"/>
      <c r="AU1140" s="234"/>
      <c r="AV1140" s="234"/>
      <c r="AW1140" s="234"/>
      <c r="AX1140" s="234"/>
      <c r="AY1140" s="234"/>
      <c r="AZ1140" s="234"/>
      <c r="BA1140" s="234"/>
      <c r="BB1140" s="234"/>
      <c r="BC1140" s="234"/>
      <c r="BD1140" s="234"/>
      <c r="BE1140" s="234"/>
      <c r="BF1140" s="234"/>
      <c r="BG1140" s="234"/>
      <c r="BH1140" s="234"/>
      <c r="BI1140" s="234"/>
      <c r="BJ1140" s="234"/>
      <c r="BK1140" s="234"/>
      <c r="BL1140" s="234"/>
      <c r="BM1140" s="239"/>
    </row>
    <row r="1141" spans="1:65">
      <c r="A1141" s="30"/>
      <c r="B1141" s="3" t="s">
        <v>239</v>
      </c>
      <c r="C1141" s="29"/>
      <c r="D1141" s="236">
        <v>185.5</v>
      </c>
      <c r="E1141" s="236">
        <v>183.86539759490302</v>
      </c>
      <c r="F1141" s="236">
        <v>159.44999999999999</v>
      </c>
      <c r="G1141" s="236">
        <v>177</v>
      </c>
      <c r="H1141" s="236">
        <v>180</v>
      </c>
      <c r="I1141" s="233"/>
      <c r="J1141" s="234"/>
      <c r="K1141" s="234"/>
      <c r="L1141" s="234"/>
      <c r="M1141" s="234"/>
      <c r="N1141" s="234"/>
      <c r="O1141" s="234"/>
      <c r="P1141" s="234"/>
      <c r="Q1141" s="234"/>
      <c r="R1141" s="234"/>
      <c r="S1141" s="234"/>
      <c r="T1141" s="234"/>
      <c r="U1141" s="234"/>
      <c r="V1141" s="234"/>
      <c r="W1141" s="234"/>
      <c r="X1141" s="234"/>
      <c r="Y1141" s="234"/>
      <c r="Z1141" s="234"/>
      <c r="AA1141" s="234"/>
      <c r="AB1141" s="234"/>
      <c r="AC1141" s="234"/>
      <c r="AD1141" s="234"/>
      <c r="AE1141" s="234"/>
      <c r="AF1141" s="234"/>
      <c r="AG1141" s="234"/>
      <c r="AH1141" s="234"/>
      <c r="AI1141" s="234"/>
      <c r="AJ1141" s="234"/>
      <c r="AK1141" s="234"/>
      <c r="AL1141" s="234"/>
      <c r="AM1141" s="234"/>
      <c r="AN1141" s="234"/>
      <c r="AO1141" s="234"/>
      <c r="AP1141" s="234"/>
      <c r="AQ1141" s="234"/>
      <c r="AR1141" s="234"/>
      <c r="AS1141" s="234"/>
      <c r="AT1141" s="234"/>
      <c r="AU1141" s="234"/>
      <c r="AV1141" s="234"/>
      <c r="AW1141" s="234"/>
      <c r="AX1141" s="234"/>
      <c r="AY1141" s="234"/>
      <c r="AZ1141" s="234"/>
      <c r="BA1141" s="234"/>
      <c r="BB1141" s="234"/>
      <c r="BC1141" s="234"/>
      <c r="BD1141" s="234"/>
      <c r="BE1141" s="234"/>
      <c r="BF1141" s="234"/>
      <c r="BG1141" s="234"/>
      <c r="BH1141" s="234"/>
      <c r="BI1141" s="234"/>
      <c r="BJ1141" s="234"/>
      <c r="BK1141" s="234"/>
      <c r="BL1141" s="234"/>
      <c r="BM1141" s="239"/>
    </row>
    <row r="1142" spans="1:65">
      <c r="A1142" s="30"/>
      <c r="B1142" s="3" t="s">
        <v>240</v>
      </c>
      <c r="C1142" s="29"/>
      <c r="D1142" s="236">
        <v>3.1411250638372654</v>
      </c>
      <c r="E1142" s="236">
        <v>3.4200706486238368</v>
      </c>
      <c r="F1142" s="236">
        <v>4.2608684560779393</v>
      </c>
      <c r="G1142" s="236">
        <v>6.2928530890209098</v>
      </c>
      <c r="H1142" s="236">
        <v>4.5898438608156011</v>
      </c>
      <c r="I1142" s="233"/>
      <c r="J1142" s="234"/>
      <c r="K1142" s="234"/>
      <c r="L1142" s="234"/>
      <c r="M1142" s="234"/>
      <c r="N1142" s="234"/>
      <c r="O1142" s="234"/>
      <c r="P1142" s="234"/>
      <c r="Q1142" s="234"/>
      <c r="R1142" s="234"/>
      <c r="S1142" s="234"/>
      <c r="T1142" s="234"/>
      <c r="U1142" s="234"/>
      <c r="V1142" s="234"/>
      <c r="W1142" s="234"/>
      <c r="X1142" s="234"/>
      <c r="Y1142" s="234"/>
      <c r="Z1142" s="234"/>
      <c r="AA1142" s="234"/>
      <c r="AB1142" s="234"/>
      <c r="AC1142" s="234"/>
      <c r="AD1142" s="234"/>
      <c r="AE1142" s="234"/>
      <c r="AF1142" s="234"/>
      <c r="AG1142" s="234"/>
      <c r="AH1142" s="234"/>
      <c r="AI1142" s="234"/>
      <c r="AJ1142" s="234"/>
      <c r="AK1142" s="234"/>
      <c r="AL1142" s="234"/>
      <c r="AM1142" s="234"/>
      <c r="AN1142" s="234"/>
      <c r="AO1142" s="234"/>
      <c r="AP1142" s="234"/>
      <c r="AQ1142" s="234"/>
      <c r="AR1142" s="234"/>
      <c r="AS1142" s="234"/>
      <c r="AT1142" s="234"/>
      <c r="AU1142" s="234"/>
      <c r="AV1142" s="234"/>
      <c r="AW1142" s="234"/>
      <c r="AX1142" s="234"/>
      <c r="AY1142" s="234"/>
      <c r="AZ1142" s="234"/>
      <c r="BA1142" s="234"/>
      <c r="BB1142" s="234"/>
      <c r="BC1142" s="234"/>
      <c r="BD1142" s="234"/>
      <c r="BE1142" s="234"/>
      <c r="BF1142" s="234"/>
      <c r="BG1142" s="234"/>
      <c r="BH1142" s="234"/>
      <c r="BI1142" s="234"/>
      <c r="BJ1142" s="234"/>
      <c r="BK1142" s="234"/>
      <c r="BL1142" s="234"/>
      <c r="BM1142" s="239"/>
    </row>
    <row r="1143" spans="1:65">
      <c r="A1143" s="30"/>
      <c r="B1143" s="3" t="s">
        <v>87</v>
      </c>
      <c r="C1143" s="29"/>
      <c r="D1143" s="13">
        <v>1.7009702511754144E-2</v>
      </c>
      <c r="E1143" s="13">
        <v>1.8561838608241149E-2</v>
      </c>
      <c r="F1143" s="13">
        <v>2.6789490450034197E-2</v>
      </c>
      <c r="G1143" s="13">
        <v>3.5552842310852595E-2</v>
      </c>
      <c r="H1143" s="13">
        <v>2.5265195564122576E-2</v>
      </c>
      <c r="I1143" s="156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3" t="s">
        <v>241</v>
      </c>
      <c r="C1144" s="29"/>
      <c r="D1144" s="13">
        <v>1.5229177198238908E-2</v>
      </c>
      <c r="E1144" s="13">
        <v>1.2953864922157887E-2</v>
      </c>
      <c r="F1144" s="13">
        <v>-0.12560180162429646</v>
      </c>
      <c r="G1144" s="13">
        <v>-2.6919326548258238E-2</v>
      </c>
      <c r="H1144" s="13">
        <v>-1.2637155721295645E-3</v>
      </c>
      <c r="I1144" s="156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46" t="s">
        <v>242</v>
      </c>
      <c r="C1145" s="47"/>
      <c r="D1145" s="45">
        <v>0.67</v>
      </c>
      <c r="E1145" s="45">
        <v>0.57999999999999996</v>
      </c>
      <c r="F1145" s="45">
        <v>5.08</v>
      </c>
      <c r="G1145" s="45">
        <v>1.05</v>
      </c>
      <c r="H1145" s="45">
        <v>0</v>
      </c>
      <c r="I1145" s="156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B1146" s="31"/>
      <c r="C1146" s="20"/>
      <c r="D1146" s="20"/>
      <c r="E1146" s="20"/>
      <c r="F1146" s="20"/>
      <c r="G1146" s="20"/>
      <c r="H1146" s="20"/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6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</sheetData>
  <dataConsolidate/>
  <conditionalFormatting sqref="B6:G11 B24:Y29 B42:W47 B61:I66 B79:Q84 B97:M102 B115:K120 B133:W138 B152:M157 B170:J175 B188:X193 B206:T211 B224:K229 B243:Y248 B261:K266 B280:K285 B298:J303 B316:Z321 B334:M339 B352:K357 B371:J376 B389:H394 B407:D412 B425:K430 B443:J448 B461:X466 B479:N484 B498:Q503 B516:I521 B534:Y539 B552:Y557 B570:P575 B588:D593 B606:K611 B624:K629 B642:Y647 B660:N665 B678:Z683 B696:K701 B715:K720 B733:F738 B751:T756 B769:M774 B787:N792 B805:F810 B823:S828 B841:K846 B860:P865 B878:Q883 B896:J901 B914:K919 B933:F938 B951:M956 B970:X975 B988:J993 B1006:J1011 B1024:L1029 B1043:P1048 B1061:N1066 B1079:O1084 B1098:K1103 B1116:Y1121 B1134:H1139">
    <cfRule type="expression" dxfId="22" priority="189">
      <formula>AND($B6&lt;&gt;$B5,NOT(ISBLANK(INDIRECT(Anlyt_LabRefThisCol))))</formula>
    </cfRule>
  </conditionalFormatting>
  <conditionalFormatting sqref="C2:G17 C20:Y35 C38:W53 C57:I72 C75:Q90 C93:M108 C111:K126 C129:W144 C148:M163 C166:J181 C184:X199 C202:T217 C220:K235 C239:Y254 C257:K272 C276:K291 C294:J309 C312:Z327 C330:M345 C348:K363 C367:J382 C385:H400 C403:D418 C421:K436 C439:J454 C457:X472 C475:N490 C494:Q509 C512:I527 C530:Y545 C548:Y563 C566:P581 C584:D599 C602:K617 C620:K635 C638:Y653 C656:N671 C674:Z689 C692:K707 C711:K726 C729:F744 C747:T762 C765:M780 C783:N798 C801:F816 C819:S834 C837:K852 C856:P871 C874:Q889 C892:J907 C910:K925 C929:F944 C947:M962 C966:X981 C984:J999 C1002:J1017 C1020:L1035 C1039:P1054 C1057:N1072 C1075:O1090 C1094:K1109 C1112:Y1127 C1130:H1145">
    <cfRule type="expression" dxfId="21" priority="187" stopIfTrue="1">
      <formula>AND(ISBLANK(INDIRECT(Anlyt_LabRefLastCol)),ISBLANK(INDIRECT(Anlyt_LabRefThisCol)))</formula>
    </cfRule>
    <cfRule type="expression" dxfId="20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FFE85-2428-465F-BB59-BA90A3639CFA}">
  <sheetPr codeName="Sheet16"/>
  <dimension ref="A1:BN119"/>
  <sheetViews>
    <sheetView zoomScale="60" zoomScaleNormal="6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673</v>
      </c>
      <c r="BM1" s="28" t="s">
        <v>279</v>
      </c>
    </row>
    <row r="2" spans="1:66" ht="15">
      <c r="A2" s="25" t="s">
        <v>113</v>
      </c>
      <c r="B2" s="18" t="s">
        <v>114</v>
      </c>
      <c r="C2" s="15" t="s">
        <v>115</v>
      </c>
      <c r="D2" s="16" t="s">
        <v>234</v>
      </c>
      <c r="E2" s="17" t="s">
        <v>234</v>
      </c>
      <c r="F2" s="17" t="s">
        <v>234</v>
      </c>
      <c r="G2" s="15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3" t="s">
        <v>256</v>
      </c>
      <c r="E3" s="155" t="s">
        <v>264</v>
      </c>
      <c r="F3" s="155" t="s">
        <v>348</v>
      </c>
      <c r="G3" s="15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102</v>
      </c>
      <c r="E4" s="11" t="s">
        <v>102</v>
      </c>
      <c r="F4" s="11" t="s">
        <v>102</v>
      </c>
      <c r="G4" s="15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15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5">
        <v>0.37</v>
      </c>
      <c r="E6" s="225">
        <v>0.34</v>
      </c>
      <c r="F6" s="225">
        <v>0.32</v>
      </c>
      <c r="G6" s="223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6">
        <v>1</v>
      </c>
    </row>
    <row r="7" spans="1:66">
      <c r="A7" s="30"/>
      <c r="B7" s="19">
        <v>1</v>
      </c>
      <c r="C7" s="9">
        <v>2</v>
      </c>
      <c r="D7" s="24">
        <v>0.36</v>
      </c>
      <c r="E7" s="24">
        <v>0.33</v>
      </c>
      <c r="F7" s="24">
        <v>0.32</v>
      </c>
      <c r="G7" s="223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6">
        <v>18</v>
      </c>
    </row>
    <row r="8" spans="1:66">
      <c r="A8" s="30"/>
      <c r="B8" s="19">
        <v>1</v>
      </c>
      <c r="C8" s="9">
        <v>3</v>
      </c>
      <c r="D8" s="24">
        <v>0.36</v>
      </c>
      <c r="E8" s="24">
        <v>0.34</v>
      </c>
      <c r="F8" s="24"/>
      <c r="G8" s="223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6">
        <v>16</v>
      </c>
    </row>
    <row r="9" spans="1:66">
      <c r="A9" s="30"/>
      <c r="B9" s="19">
        <v>1</v>
      </c>
      <c r="C9" s="9">
        <v>4</v>
      </c>
      <c r="D9" s="24">
        <v>0.37</v>
      </c>
      <c r="E9" s="24">
        <v>0.35</v>
      </c>
      <c r="F9" s="24"/>
      <c r="G9" s="223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6">
        <v>0.34166666666666701</v>
      </c>
      <c r="BN9" s="28"/>
    </row>
    <row r="10" spans="1:66">
      <c r="A10" s="30"/>
      <c r="B10" s="19">
        <v>1</v>
      </c>
      <c r="C10" s="9">
        <v>5</v>
      </c>
      <c r="D10" s="24">
        <v>0.38</v>
      </c>
      <c r="E10" s="24">
        <v>0.34</v>
      </c>
      <c r="F10" s="24"/>
      <c r="G10" s="223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6">
        <v>24</v>
      </c>
    </row>
    <row r="11" spans="1:66">
      <c r="A11" s="30"/>
      <c r="B11" s="19">
        <v>1</v>
      </c>
      <c r="C11" s="9">
        <v>6</v>
      </c>
      <c r="D11" s="24">
        <v>0.34</v>
      </c>
      <c r="E11" s="24">
        <v>0.35</v>
      </c>
      <c r="F11" s="24"/>
      <c r="G11" s="223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56"/>
    </row>
    <row r="12" spans="1:66">
      <c r="A12" s="30"/>
      <c r="B12" s="20" t="s">
        <v>238</v>
      </c>
      <c r="C12" s="12"/>
      <c r="D12" s="227">
        <v>0.36333333333333329</v>
      </c>
      <c r="E12" s="227">
        <v>0.34166666666666662</v>
      </c>
      <c r="F12" s="227">
        <v>0.32</v>
      </c>
      <c r="G12" s="223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56"/>
    </row>
    <row r="13" spans="1:66">
      <c r="A13" s="30"/>
      <c r="B13" s="3" t="s">
        <v>239</v>
      </c>
      <c r="C13" s="29"/>
      <c r="D13" s="24">
        <v>0.36499999999999999</v>
      </c>
      <c r="E13" s="24">
        <v>0.34</v>
      </c>
      <c r="F13" s="24">
        <v>0.32</v>
      </c>
      <c r="G13" s="223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56"/>
    </row>
    <row r="14" spans="1:66">
      <c r="A14" s="30"/>
      <c r="B14" s="3" t="s">
        <v>240</v>
      </c>
      <c r="C14" s="29"/>
      <c r="D14" s="24">
        <v>1.3662601021279457E-2</v>
      </c>
      <c r="E14" s="24">
        <v>7.5277265270907931E-3</v>
      </c>
      <c r="F14" s="24">
        <v>0</v>
      </c>
      <c r="G14" s="223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56"/>
    </row>
    <row r="15" spans="1:66">
      <c r="A15" s="30"/>
      <c r="B15" s="3" t="s">
        <v>87</v>
      </c>
      <c r="C15" s="29"/>
      <c r="D15" s="13">
        <v>3.7603489049393007E-2</v>
      </c>
      <c r="E15" s="13">
        <v>2.2032370323192569E-2</v>
      </c>
      <c r="F15" s="13">
        <v>0</v>
      </c>
      <c r="G15" s="15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241</v>
      </c>
      <c r="C16" s="29"/>
      <c r="D16" s="13">
        <v>6.3414634146340187E-2</v>
      </c>
      <c r="E16" s="13">
        <v>-1.1102230246251565E-15</v>
      </c>
      <c r="F16" s="13">
        <v>-6.3414634146342408E-2</v>
      </c>
      <c r="G16" s="15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242</v>
      </c>
      <c r="C17" s="47"/>
      <c r="D17" s="45">
        <v>0.67</v>
      </c>
      <c r="E17" s="45">
        <v>0</v>
      </c>
      <c r="F17" s="45">
        <v>0.67</v>
      </c>
      <c r="G17" s="15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BM18" s="55"/>
    </row>
    <row r="19" spans="1:65" ht="15">
      <c r="B19" s="8" t="s">
        <v>674</v>
      </c>
      <c r="BM19" s="28" t="s">
        <v>67</v>
      </c>
    </row>
    <row r="20" spans="1:65" ht="15">
      <c r="A20" s="25" t="s">
        <v>60</v>
      </c>
      <c r="B20" s="18" t="s">
        <v>114</v>
      </c>
      <c r="C20" s="15" t="s">
        <v>115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7" t="s">
        <v>234</v>
      </c>
      <c r="AE20" s="156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3" t="s">
        <v>245</v>
      </c>
      <c r="E21" s="155" t="s">
        <v>246</v>
      </c>
      <c r="F21" s="155" t="s">
        <v>247</v>
      </c>
      <c r="G21" s="155" t="s">
        <v>248</v>
      </c>
      <c r="H21" s="155" t="s">
        <v>249</v>
      </c>
      <c r="I21" s="155" t="s">
        <v>250</v>
      </c>
      <c r="J21" s="155" t="s">
        <v>251</v>
      </c>
      <c r="K21" s="155" t="s">
        <v>252</v>
      </c>
      <c r="L21" s="155" t="s">
        <v>253</v>
      </c>
      <c r="M21" s="155" t="s">
        <v>254</v>
      </c>
      <c r="N21" s="155" t="s">
        <v>255</v>
      </c>
      <c r="O21" s="155" t="s">
        <v>256</v>
      </c>
      <c r="P21" s="155" t="s">
        <v>257</v>
      </c>
      <c r="Q21" s="155" t="s">
        <v>258</v>
      </c>
      <c r="R21" s="155" t="s">
        <v>259</v>
      </c>
      <c r="S21" s="155" t="s">
        <v>260</v>
      </c>
      <c r="T21" s="155" t="s">
        <v>261</v>
      </c>
      <c r="U21" s="155" t="s">
        <v>262</v>
      </c>
      <c r="V21" s="155" t="s">
        <v>263</v>
      </c>
      <c r="W21" s="155" t="s">
        <v>264</v>
      </c>
      <c r="X21" s="155" t="s">
        <v>265</v>
      </c>
      <c r="Y21" s="155" t="s">
        <v>267</v>
      </c>
      <c r="Z21" s="155" t="s">
        <v>268</v>
      </c>
      <c r="AA21" s="155" t="s">
        <v>269</v>
      </c>
      <c r="AB21" s="155" t="s">
        <v>270</v>
      </c>
      <c r="AC21" s="155" t="s">
        <v>271</v>
      </c>
      <c r="AD21" s="155" t="s">
        <v>348</v>
      </c>
      <c r="AE21" s="156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1" t="s">
        <v>102</v>
      </c>
      <c r="Z22" s="11" t="s">
        <v>102</v>
      </c>
      <c r="AA22" s="11" t="s">
        <v>102</v>
      </c>
      <c r="AB22" s="11" t="s">
        <v>102</v>
      </c>
      <c r="AC22" s="11" t="s">
        <v>102</v>
      </c>
      <c r="AD22" s="11" t="s">
        <v>102</v>
      </c>
      <c r="AE22" s="156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6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10.83</v>
      </c>
      <c r="E24" s="22">
        <v>11.6</v>
      </c>
      <c r="F24" s="22">
        <v>11.7</v>
      </c>
      <c r="G24" s="22">
        <v>10.75</v>
      </c>
      <c r="H24" s="22">
        <v>11</v>
      </c>
      <c r="I24" s="22">
        <v>10.95</v>
      </c>
      <c r="J24" s="22">
        <v>11</v>
      </c>
      <c r="K24" s="22">
        <v>10.5</v>
      </c>
      <c r="L24" s="151">
        <v>12.5</v>
      </c>
      <c r="M24" s="22">
        <v>11</v>
      </c>
      <c r="N24" s="22">
        <v>10.98</v>
      </c>
      <c r="O24" s="22">
        <v>11.13</v>
      </c>
      <c r="P24" s="22">
        <v>10.8</v>
      </c>
      <c r="Q24" s="22">
        <v>11.03</v>
      </c>
      <c r="R24" s="22">
        <v>10.603810666666668</v>
      </c>
      <c r="S24" s="22">
        <v>11.1</v>
      </c>
      <c r="T24" s="22">
        <v>11.3</v>
      </c>
      <c r="U24" s="151">
        <v>10.16</v>
      </c>
      <c r="V24" s="151">
        <v>9.9</v>
      </c>
      <c r="W24" s="22">
        <v>11.52</v>
      </c>
      <c r="X24" s="22">
        <v>10.9</v>
      </c>
      <c r="Y24" s="22">
        <v>10.823</v>
      </c>
      <c r="Z24" s="151">
        <v>9.8800000000000008</v>
      </c>
      <c r="AA24" s="22">
        <v>10.7</v>
      </c>
      <c r="AB24" s="22">
        <v>11.25</v>
      </c>
      <c r="AC24" s="22">
        <v>11.38</v>
      </c>
      <c r="AD24" s="22">
        <v>11.3</v>
      </c>
      <c r="AE24" s="156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10.81</v>
      </c>
      <c r="E25" s="11">
        <v>11.5</v>
      </c>
      <c r="F25" s="11">
        <v>11.62</v>
      </c>
      <c r="G25" s="11">
        <v>10.75</v>
      </c>
      <c r="H25" s="11">
        <v>10.9</v>
      </c>
      <c r="I25" s="11">
        <v>10.85</v>
      </c>
      <c r="J25" s="11">
        <v>10.75</v>
      </c>
      <c r="K25" s="11">
        <v>10.3</v>
      </c>
      <c r="L25" s="152">
        <v>12.5</v>
      </c>
      <c r="M25" s="11">
        <v>11.12</v>
      </c>
      <c r="N25" s="11">
        <v>11.17</v>
      </c>
      <c r="O25" s="11">
        <v>11.13</v>
      </c>
      <c r="P25" s="11">
        <v>10.7</v>
      </c>
      <c r="Q25" s="11">
        <v>11.07</v>
      </c>
      <c r="R25" s="11">
        <v>10.625059</v>
      </c>
      <c r="S25" s="11">
        <v>10.98</v>
      </c>
      <c r="T25" s="11">
        <v>11.3</v>
      </c>
      <c r="U25" s="152">
        <v>10.199999999999999</v>
      </c>
      <c r="V25" s="152">
        <v>9.92</v>
      </c>
      <c r="W25" s="11">
        <v>11.24</v>
      </c>
      <c r="X25" s="11">
        <v>11.05</v>
      </c>
      <c r="Y25" s="11">
        <v>10.74</v>
      </c>
      <c r="Z25" s="152">
        <v>9.81</v>
      </c>
      <c r="AA25" s="11">
        <v>10.8</v>
      </c>
      <c r="AB25" s="11">
        <v>11.2</v>
      </c>
      <c r="AC25" s="11">
        <v>11.5</v>
      </c>
      <c r="AD25" s="11">
        <v>11.8</v>
      </c>
      <c r="AE25" s="156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26</v>
      </c>
    </row>
    <row r="26" spans="1:65">
      <c r="A26" s="30"/>
      <c r="B26" s="19">
        <v>1</v>
      </c>
      <c r="C26" s="9">
        <v>3</v>
      </c>
      <c r="D26" s="11">
        <v>10.95</v>
      </c>
      <c r="E26" s="11">
        <v>11.6</v>
      </c>
      <c r="F26" s="11">
        <v>11.36</v>
      </c>
      <c r="G26" s="11">
        <v>10.65</v>
      </c>
      <c r="H26" s="11">
        <v>11.1</v>
      </c>
      <c r="I26" s="11">
        <v>10.75</v>
      </c>
      <c r="J26" s="11">
        <v>10.85</v>
      </c>
      <c r="K26" s="11">
        <v>10.75</v>
      </c>
      <c r="L26" s="152">
        <v>12.3</v>
      </c>
      <c r="M26" s="11">
        <v>11.12</v>
      </c>
      <c r="N26" s="11">
        <v>10.87</v>
      </c>
      <c r="O26" s="11">
        <v>11.13</v>
      </c>
      <c r="P26" s="11">
        <v>10.7</v>
      </c>
      <c r="Q26" s="11">
        <v>11.14</v>
      </c>
      <c r="R26" s="11">
        <v>10.623324333333334</v>
      </c>
      <c r="S26" s="11">
        <v>11.13</v>
      </c>
      <c r="T26" s="11">
        <v>11.3</v>
      </c>
      <c r="U26" s="152">
        <v>10.19</v>
      </c>
      <c r="V26" s="152">
        <v>9.9499999999999993</v>
      </c>
      <c r="W26" s="11">
        <v>11.49</v>
      </c>
      <c r="X26" s="11">
        <v>10.92</v>
      </c>
      <c r="Y26" s="11">
        <v>10.823</v>
      </c>
      <c r="Z26" s="152">
        <v>9.85</v>
      </c>
      <c r="AA26" s="157">
        <v>10.1</v>
      </c>
      <c r="AB26" s="11">
        <v>11.25</v>
      </c>
      <c r="AC26" s="11">
        <v>11.54</v>
      </c>
      <c r="AD26" s="11"/>
      <c r="AE26" s="156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10.93</v>
      </c>
      <c r="E27" s="11">
        <v>11.5</v>
      </c>
      <c r="F27" s="11">
        <v>11.9</v>
      </c>
      <c r="G27" s="11">
        <v>10.8</v>
      </c>
      <c r="H27" s="11">
        <v>11</v>
      </c>
      <c r="I27" s="11">
        <v>10.75</v>
      </c>
      <c r="J27" s="11">
        <v>11</v>
      </c>
      <c r="K27" s="11">
        <v>10.35</v>
      </c>
      <c r="L27" s="152">
        <v>12.5</v>
      </c>
      <c r="M27" s="11">
        <v>11.11</v>
      </c>
      <c r="N27" s="11">
        <v>10.85</v>
      </c>
      <c r="O27" s="11">
        <v>11.13</v>
      </c>
      <c r="P27" s="11">
        <v>10.9</v>
      </c>
      <c r="Q27" s="11">
        <v>11.04</v>
      </c>
      <c r="R27" s="11">
        <v>10.527604</v>
      </c>
      <c r="S27" s="11">
        <v>10.91</v>
      </c>
      <c r="T27" s="11">
        <v>11.3</v>
      </c>
      <c r="U27" s="152">
        <v>10.14</v>
      </c>
      <c r="V27" s="152">
        <v>9.92</v>
      </c>
      <c r="W27" s="11">
        <v>11.51</v>
      </c>
      <c r="X27" s="11">
        <v>10.85</v>
      </c>
      <c r="Y27" s="11">
        <v>10.624000000000001</v>
      </c>
      <c r="Z27" s="152">
        <v>9.75</v>
      </c>
      <c r="AA27" s="11">
        <v>10.9</v>
      </c>
      <c r="AB27" s="11">
        <v>11.25</v>
      </c>
      <c r="AC27" s="11">
        <v>11.48</v>
      </c>
      <c r="AD27" s="11"/>
      <c r="AE27" s="156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11.049792050724637</v>
      </c>
    </row>
    <row r="28" spans="1:65">
      <c r="A28" s="30"/>
      <c r="B28" s="19">
        <v>1</v>
      </c>
      <c r="C28" s="9">
        <v>5</v>
      </c>
      <c r="D28" s="11">
        <v>10.93</v>
      </c>
      <c r="E28" s="11">
        <v>11.5</v>
      </c>
      <c r="F28" s="157">
        <v>10.039999999999999</v>
      </c>
      <c r="G28" s="11">
        <v>10.85</v>
      </c>
      <c r="H28" s="11">
        <v>10.8</v>
      </c>
      <c r="I28" s="11">
        <v>10.75</v>
      </c>
      <c r="J28" s="11">
        <v>10.7</v>
      </c>
      <c r="K28" s="11">
        <v>10.55</v>
      </c>
      <c r="L28" s="152">
        <v>12.3</v>
      </c>
      <c r="M28" s="11">
        <v>10.98</v>
      </c>
      <c r="N28" s="11">
        <v>11.04</v>
      </c>
      <c r="O28" s="11">
        <v>11.13</v>
      </c>
      <c r="P28" s="11">
        <v>10.6</v>
      </c>
      <c r="Q28" s="11">
        <v>10.93</v>
      </c>
      <c r="R28" s="11">
        <v>10.57775</v>
      </c>
      <c r="S28" s="11">
        <v>10.94</v>
      </c>
      <c r="T28" s="11">
        <v>11.3</v>
      </c>
      <c r="U28" s="152">
        <v>10.23</v>
      </c>
      <c r="V28" s="152">
        <v>9.93</v>
      </c>
      <c r="W28" s="11">
        <v>11.44</v>
      </c>
      <c r="X28" s="11">
        <v>10.96</v>
      </c>
      <c r="Y28" s="11">
        <v>10.845000000000001</v>
      </c>
      <c r="Z28" s="152">
        <v>9.81</v>
      </c>
      <c r="AA28" s="11">
        <v>10.9</v>
      </c>
      <c r="AB28" s="11">
        <v>11.2</v>
      </c>
      <c r="AC28" s="11">
        <v>11.44</v>
      </c>
      <c r="AD28" s="11"/>
      <c r="AE28" s="156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170</v>
      </c>
    </row>
    <row r="29" spans="1:65">
      <c r="A29" s="30"/>
      <c r="B29" s="19">
        <v>1</v>
      </c>
      <c r="C29" s="9">
        <v>6</v>
      </c>
      <c r="D29" s="11">
        <v>10.93</v>
      </c>
      <c r="E29" s="11">
        <v>11.5</v>
      </c>
      <c r="F29" s="11">
        <v>11.32</v>
      </c>
      <c r="G29" s="11">
        <v>10.75</v>
      </c>
      <c r="H29" s="11">
        <v>10.9</v>
      </c>
      <c r="I29" s="11">
        <v>11.05</v>
      </c>
      <c r="J29" s="11">
        <v>11.25</v>
      </c>
      <c r="K29" s="11">
        <v>10.65</v>
      </c>
      <c r="L29" s="157">
        <v>13.4</v>
      </c>
      <c r="M29" s="11">
        <v>11.16</v>
      </c>
      <c r="N29" s="11">
        <v>10.83</v>
      </c>
      <c r="O29" s="11">
        <v>11.13</v>
      </c>
      <c r="P29" s="11">
        <v>10.8</v>
      </c>
      <c r="Q29" s="11">
        <v>11.24</v>
      </c>
      <c r="R29" s="11">
        <v>10.525755</v>
      </c>
      <c r="S29" s="157">
        <v>11.68</v>
      </c>
      <c r="T29" s="11">
        <v>11.2</v>
      </c>
      <c r="U29" s="152">
        <v>10.17</v>
      </c>
      <c r="V29" s="152">
        <v>9.94</v>
      </c>
      <c r="W29" s="11">
        <v>11.56</v>
      </c>
      <c r="X29" s="11">
        <v>10.93</v>
      </c>
      <c r="Y29" s="11">
        <v>10.731</v>
      </c>
      <c r="Z29" s="152">
        <v>9.82</v>
      </c>
      <c r="AA29" s="11">
        <v>10.9</v>
      </c>
      <c r="AB29" s="11">
        <v>11.25</v>
      </c>
      <c r="AC29" s="11">
        <v>11.56</v>
      </c>
      <c r="AD29" s="11"/>
      <c r="AE29" s="156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238</v>
      </c>
      <c r="C30" s="12"/>
      <c r="D30" s="23">
        <v>10.896666666666667</v>
      </c>
      <c r="E30" s="23">
        <v>11.533333333333333</v>
      </c>
      <c r="F30" s="23">
        <v>11.323333333333332</v>
      </c>
      <c r="G30" s="23">
        <v>10.758333333333335</v>
      </c>
      <c r="H30" s="23">
        <v>10.950000000000001</v>
      </c>
      <c r="I30" s="23">
        <v>10.85</v>
      </c>
      <c r="J30" s="23">
        <v>10.924999999999999</v>
      </c>
      <c r="K30" s="23">
        <v>10.516666666666667</v>
      </c>
      <c r="L30" s="23">
        <v>12.583333333333334</v>
      </c>
      <c r="M30" s="23">
        <v>11.081666666666665</v>
      </c>
      <c r="N30" s="23">
        <v>10.956666666666665</v>
      </c>
      <c r="O30" s="23">
        <v>11.13</v>
      </c>
      <c r="P30" s="23">
        <v>10.75</v>
      </c>
      <c r="Q30" s="23">
        <v>11.075000000000001</v>
      </c>
      <c r="R30" s="23">
        <v>10.580550500000001</v>
      </c>
      <c r="S30" s="23">
        <v>11.123333333333335</v>
      </c>
      <c r="T30" s="23">
        <v>11.283333333333333</v>
      </c>
      <c r="U30" s="23">
        <v>10.181666666666667</v>
      </c>
      <c r="V30" s="23">
        <v>9.9266666666666659</v>
      </c>
      <c r="W30" s="23">
        <v>11.459999999999999</v>
      </c>
      <c r="X30" s="23">
        <v>10.935000000000002</v>
      </c>
      <c r="Y30" s="23">
        <v>10.764333333333333</v>
      </c>
      <c r="Z30" s="23">
        <v>9.82</v>
      </c>
      <c r="AA30" s="23">
        <v>10.716666666666667</v>
      </c>
      <c r="AB30" s="23">
        <v>11.233333333333334</v>
      </c>
      <c r="AC30" s="23">
        <v>11.483333333333334</v>
      </c>
      <c r="AD30" s="23">
        <v>11.55</v>
      </c>
      <c r="AE30" s="156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239</v>
      </c>
      <c r="C31" s="29"/>
      <c r="D31" s="11">
        <v>10.93</v>
      </c>
      <c r="E31" s="11">
        <v>11.5</v>
      </c>
      <c r="F31" s="11">
        <v>11.489999999999998</v>
      </c>
      <c r="G31" s="11">
        <v>10.75</v>
      </c>
      <c r="H31" s="11">
        <v>10.95</v>
      </c>
      <c r="I31" s="11">
        <v>10.8</v>
      </c>
      <c r="J31" s="11">
        <v>10.925000000000001</v>
      </c>
      <c r="K31" s="11">
        <v>10.525</v>
      </c>
      <c r="L31" s="11">
        <v>12.5</v>
      </c>
      <c r="M31" s="11">
        <v>11.114999999999998</v>
      </c>
      <c r="N31" s="11">
        <v>10.925000000000001</v>
      </c>
      <c r="O31" s="11">
        <v>11.13</v>
      </c>
      <c r="P31" s="11">
        <v>10.75</v>
      </c>
      <c r="Q31" s="11">
        <v>11.055</v>
      </c>
      <c r="R31" s="11">
        <v>10.590780333333335</v>
      </c>
      <c r="S31" s="11">
        <v>11.04</v>
      </c>
      <c r="T31" s="11">
        <v>11.3</v>
      </c>
      <c r="U31" s="11">
        <v>10.18</v>
      </c>
      <c r="V31" s="11">
        <v>9.9250000000000007</v>
      </c>
      <c r="W31" s="11">
        <v>11.5</v>
      </c>
      <c r="X31" s="11">
        <v>10.925000000000001</v>
      </c>
      <c r="Y31" s="11">
        <v>10.781500000000001</v>
      </c>
      <c r="Z31" s="11">
        <v>9.8150000000000013</v>
      </c>
      <c r="AA31" s="11">
        <v>10.850000000000001</v>
      </c>
      <c r="AB31" s="11">
        <v>11.25</v>
      </c>
      <c r="AC31" s="11">
        <v>11.49</v>
      </c>
      <c r="AD31" s="11">
        <v>11.55</v>
      </c>
      <c r="AE31" s="156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240</v>
      </c>
      <c r="C32" s="29"/>
      <c r="D32" s="24">
        <v>6.0221812216726109E-2</v>
      </c>
      <c r="E32" s="24">
        <v>5.1639777949432038E-2</v>
      </c>
      <c r="F32" s="24">
        <v>0.66494110014847707</v>
      </c>
      <c r="G32" s="24">
        <v>6.6458006791256158E-2</v>
      </c>
      <c r="H32" s="24">
        <v>0.10488088481701478</v>
      </c>
      <c r="I32" s="24">
        <v>0.12649110640673528</v>
      </c>
      <c r="J32" s="24">
        <v>0.20186629238186368</v>
      </c>
      <c r="K32" s="24">
        <v>0.17224014243685082</v>
      </c>
      <c r="L32" s="24">
        <v>0.41190613817551519</v>
      </c>
      <c r="M32" s="24">
        <v>7.3325757184407064E-2</v>
      </c>
      <c r="N32" s="24">
        <v>0.13261473020244272</v>
      </c>
      <c r="O32" s="24">
        <v>0</v>
      </c>
      <c r="P32" s="24">
        <v>0.10488088481701563</v>
      </c>
      <c r="Q32" s="24">
        <v>0.1055935604097147</v>
      </c>
      <c r="R32" s="24">
        <v>4.5089609061044256E-2</v>
      </c>
      <c r="S32" s="24">
        <v>0.28640297950033028</v>
      </c>
      <c r="T32" s="24">
        <v>4.0824829046386887E-2</v>
      </c>
      <c r="U32" s="24">
        <v>3.1885210782848172E-2</v>
      </c>
      <c r="V32" s="24">
        <v>1.7511900715417889E-2</v>
      </c>
      <c r="W32" s="24">
        <v>0.11471704319759987</v>
      </c>
      <c r="X32" s="24">
        <v>6.7156533561523624E-2</v>
      </c>
      <c r="Y32" s="24">
        <v>8.3411430072063114E-2</v>
      </c>
      <c r="Z32" s="24">
        <v>4.3817804600413408E-2</v>
      </c>
      <c r="AA32" s="24">
        <v>0.31251666622224628</v>
      </c>
      <c r="AB32" s="24">
        <v>2.581988897471648E-2</v>
      </c>
      <c r="AC32" s="24">
        <v>6.6231915770772004E-2</v>
      </c>
      <c r="AD32" s="24">
        <v>0.35355339059327379</v>
      </c>
      <c r="AE32" s="223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87</v>
      </c>
      <c r="C33" s="29"/>
      <c r="D33" s="13">
        <v>5.5266270006172633E-3</v>
      </c>
      <c r="E33" s="13">
        <v>4.4774373944594251E-3</v>
      </c>
      <c r="F33" s="13">
        <v>5.8723088031952649E-2</v>
      </c>
      <c r="G33" s="13">
        <v>6.1773515220377518E-3</v>
      </c>
      <c r="H33" s="13">
        <v>9.5781629969876499E-3</v>
      </c>
      <c r="I33" s="13">
        <v>1.1658166489100025E-2</v>
      </c>
      <c r="J33" s="13">
        <v>1.8477463833580201E-2</v>
      </c>
      <c r="K33" s="13">
        <v>1.6377826539161724E-2</v>
      </c>
      <c r="L33" s="13">
        <v>3.2734262636464784E-2</v>
      </c>
      <c r="M33" s="13">
        <v>6.6168528065339519E-3</v>
      </c>
      <c r="N33" s="13">
        <v>1.2103565275549991E-2</v>
      </c>
      <c r="O33" s="13">
        <v>0</v>
      </c>
      <c r="P33" s="13">
        <v>9.7563613783270345E-3</v>
      </c>
      <c r="Q33" s="13">
        <v>9.5344072604708514E-3</v>
      </c>
      <c r="R33" s="13">
        <v>4.2615560561848126E-3</v>
      </c>
      <c r="S33" s="13">
        <v>2.574794541507314E-2</v>
      </c>
      <c r="T33" s="13">
        <v>3.6181532389707731E-3</v>
      </c>
      <c r="U33" s="13">
        <v>3.1316298035208552E-3</v>
      </c>
      <c r="V33" s="13">
        <v>1.7641270028963623E-3</v>
      </c>
      <c r="W33" s="13">
        <v>1.0010213193507844E-2</v>
      </c>
      <c r="X33" s="13">
        <v>6.1414296809806689E-3</v>
      </c>
      <c r="Y33" s="13">
        <v>7.7488709694419639E-3</v>
      </c>
      <c r="Z33" s="13">
        <v>4.4620982281480051E-3</v>
      </c>
      <c r="AA33" s="13">
        <v>2.9161741793677722E-2</v>
      </c>
      <c r="AB33" s="13">
        <v>2.2985064369183809E-3</v>
      </c>
      <c r="AC33" s="13">
        <v>5.7676559452051086E-3</v>
      </c>
      <c r="AD33" s="13">
        <v>3.061068316824881E-2</v>
      </c>
      <c r="AE33" s="156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241</v>
      </c>
      <c r="C34" s="29"/>
      <c r="D34" s="13">
        <v>-1.3857761608095487E-2</v>
      </c>
      <c r="E34" s="13">
        <v>4.3760215612110631E-2</v>
      </c>
      <c r="F34" s="13">
        <v>2.4755333073508634E-2</v>
      </c>
      <c r="G34" s="13">
        <v>-2.6376850899396675E-2</v>
      </c>
      <c r="H34" s="13">
        <v>-9.0311247728948052E-3</v>
      </c>
      <c r="I34" s="13">
        <v>-1.8081068838895931E-2</v>
      </c>
      <c r="J34" s="13">
        <v>-1.1293610789395281E-2</v>
      </c>
      <c r="K34" s="13">
        <v>-4.8247549058899053E-2</v>
      </c>
      <c r="L34" s="13">
        <v>0.13878462830512084</v>
      </c>
      <c r="M34" s="13">
        <v>2.8846349140061456E-3</v>
      </c>
      <c r="N34" s="13">
        <v>-8.4277951684950114E-3</v>
      </c>
      <c r="O34" s="13">
        <v>7.2587745459069541E-3</v>
      </c>
      <c r="P34" s="13">
        <v>-2.7131012904896834E-2</v>
      </c>
      <c r="Q34" s="13">
        <v>2.2813053096062408E-3</v>
      </c>
      <c r="R34" s="13">
        <v>-4.2466097875015096E-2</v>
      </c>
      <c r="S34" s="13">
        <v>6.6554449415068273E-3</v>
      </c>
      <c r="T34" s="13">
        <v>2.1135355447108317E-2</v>
      </c>
      <c r="U34" s="13">
        <v>-7.8564861680002318E-2</v>
      </c>
      <c r="V34" s="13">
        <v>-0.10164221904830484</v>
      </c>
      <c r="W34" s="13">
        <v>3.7123589963709902E-2</v>
      </c>
      <c r="X34" s="13">
        <v>-1.0388616382794869E-2</v>
      </c>
      <c r="Y34" s="13">
        <v>-2.5833854255436717E-2</v>
      </c>
      <c r="Z34" s="13">
        <v>-0.11129549271870576</v>
      </c>
      <c r="AA34" s="13">
        <v>-3.0147660926897135E-2</v>
      </c>
      <c r="AB34" s="13">
        <v>1.661038341410781E-2</v>
      </c>
      <c r="AC34" s="13">
        <v>3.9235243579110346E-2</v>
      </c>
      <c r="AD34" s="13">
        <v>4.5268539623110948E-2</v>
      </c>
      <c r="AE34" s="156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242</v>
      </c>
      <c r="C35" s="47"/>
      <c r="D35" s="45">
        <v>0.15</v>
      </c>
      <c r="E35" s="45">
        <v>1.69</v>
      </c>
      <c r="F35" s="45">
        <v>1.08</v>
      </c>
      <c r="G35" s="45">
        <v>0.55000000000000004</v>
      </c>
      <c r="H35" s="45">
        <v>0</v>
      </c>
      <c r="I35" s="45">
        <v>0.28999999999999998</v>
      </c>
      <c r="J35" s="45">
        <v>7.0000000000000007E-2</v>
      </c>
      <c r="K35" s="45">
        <v>1.25</v>
      </c>
      <c r="L35" s="45">
        <v>4.72</v>
      </c>
      <c r="M35" s="45">
        <v>0.38</v>
      </c>
      <c r="N35" s="45">
        <v>0.02</v>
      </c>
      <c r="O35" s="45">
        <v>0.52</v>
      </c>
      <c r="P35" s="45">
        <v>0.57999999999999996</v>
      </c>
      <c r="Q35" s="45">
        <v>0.36</v>
      </c>
      <c r="R35" s="45">
        <v>1.07</v>
      </c>
      <c r="S35" s="45">
        <v>0.5</v>
      </c>
      <c r="T35" s="45">
        <v>0.96</v>
      </c>
      <c r="U35" s="45">
        <v>2.2200000000000002</v>
      </c>
      <c r="V35" s="45">
        <v>2.96</v>
      </c>
      <c r="W35" s="45">
        <v>1.47</v>
      </c>
      <c r="X35" s="45">
        <v>0.04</v>
      </c>
      <c r="Y35" s="45">
        <v>0.54</v>
      </c>
      <c r="Z35" s="45">
        <v>3.27</v>
      </c>
      <c r="AA35" s="45">
        <v>0.67</v>
      </c>
      <c r="AB35" s="45">
        <v>0.82</v>
      </c>
      <c r="AC35" s="45">
        <v>1.54</v>
      </c>
      <c r="AD35" s="45">
        <v>1.73</v>
      </c>
      <c r="AE35" s="156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F11 B24:AD29">
    <cfRule type="expression" dxfId="19" priority="6">
      <formula>AND($B6&lt;&gt;$B5,NOT(ISBLANK(INDIRECT(Anlyt_LabRefThisCol))))</formula>
    </cfRule>
  </conditionalFormatting>
  <conditionalFormatting sqref="C2:F17 C20:AD35">
    <cfRule type="expression" dxfId="18" priority="4" stopIfTrue="1">
      <formula>AND(ISBLANK(INDIRECT(Anlyt_LabRefLastCol)),ISBLANK(INDIRECT(Anlyt_LabRefThisCol)))</formula>
    </cfRule>
    <cfRule type="expression" dxfId="17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DBCE-6388-4429-88DB-D3BE3C70AD9D}">
  <sheetPr codeName="Sheet17"/>
  <dimension ref="A1:BN47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675</v>
      </c>
      <c r="BM1" s="28" t="s">
        <v>279</v>
      </c>
    </row>
    <row r="2" spans="1:66" ht="19.5">
      <c r="A2" s="25" t="s">
        <v>122</v>
      </c>
      <c r="B2" s="18" t="s">
        <v>114</v>
      </c>
      <c r="C2" s="15" t="s">
        <v>115</v>
      </c>
      <c r="D2" s="16" t="s">
        <v>349</v>
      </c>
      <c r="E2" s="17" t="s">
        <v>350</v>
      </c>
      <c r="F2" s="15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351</v>
      </c>
      <c r="E3" s="11" t="s">
        <v>116</v>
      </c>
      <c r="F3" s="15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1" t="s">
        <v>101</v>
      </c>
      <c r="F4" s="15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10.813499999999999</v>
      </c>
      <c r="E6" s="22">
        <v>10.73</v>
      </c>
      <c r="F6" s="15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10.8592</v>
      </c>
      <c r="E7" s="11">
        <v>10.74</v>
      </c>
      <c r="F7" s="15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19">
        <v>1</v>
      </c>
      <c r="C8" s="9">
        <v>3</v>
      </c>
      <c r="D8" s="11">
        <v>10.859500000000001</v>
      </c>
      <c r="E8" s="11"/>
      <c r="F8" s="15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10.744300000000001</v>
      </c>
      <c r="E9" s="11"/>
      <c r="F9" s="15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10.775133333333301</v>
      </c>
      <c r="BN9" s="28"/>
    </row>
    <row r="10" spans="1:66">
      <c r="A10" s="30"/>
      <c r="B10" s="19">
        <v>1</v>
      </c>
      <c r="C10" s="9">
        <v>5</v>
      </c>
      <c r="D10" s="11">
        <v>10.7768</v>
      </c>
      <c r="E10" s="11"/>
      <c r="F10" s="15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26</v>
      </c>
    </row>
    <row r="11" spans="1:66">
      <c r="A11" s="30"/>
      <c r="B11" s="19">
        <v>1</v>
      </c>
      <c r="C11" s="9">
        <v>6</v>
      </c>
      <c r="D11" s="11">
        <v>10.8383</v>
      </c>
      <c r="E11" s="11"/>
      <c r="F11" s="15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238</v>
      </c>
      <c r="C12" s="12"/>
      <c r="D12" s="23">
        <v>10.815266666666668</v>
      </c>
      <c r="E12" s="23">
        <v>10.734999999999999</v>
      </c>
      <c r="F12" s="15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239</v>
      </c>
      <c r="C13" s="29"/>
      <c r="D13" s="11">
        <v>10.825900000000001</v>
      </c>
      <c r="E13" s="11">
        <v>10.734999999999999</v>
      </c>
      <c r="F13" s="15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240</v>
      </c>
      <c r="C14" s="29"/>
      <c r="D14" s="24">
        <v>4.676822282989436E-2</v>
      </c>
      <c r="E14" s="24">
        <v>7.0710678118653244E-3</v>
      </c>
      <c r="F14" s="15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4.3242782883973598E-3</v>
      </c>
      <c r="E15" s="13">
        <v>6.5869285625200973E-4</v>
      </c>
      <c r="F15" s="15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241</v>
      </c>
      <c r="C16" s="29"/>
      <c r="D16" s="13">
        <v>3.7246252173244176E-3</v>
      </c>
      <c r="E16" s="13">
        <v>-3.7246252173184224E-3</v>
      </c>
      <c r="F16" s="15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242</v>
      </c>
      <c r="C17" s="47"/>
      <c r="D17" s="45">
        <v>0.67</v>
      </c>
      <c r="E17" s="45">
        <v>0.67</v>
      </c>
      <c r="F17" s="15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676</v>
      </c>
      <c r="BM19" s="28" t="s">
        <v>279</v>
      </c>
    </row>
    <row r="20" spans="1:65" ht="15">
      <c r="A20" s="25" t="s">
        <v>7</v>
      </c>
      <c r="B20" s="18" t="s">
        <v>114</v>
      </c>
      <c r="C20" s="15" t="s">
        <v>115</v>
      </c>
      <c r="D20" s="16" t="s">
        <v>349</v>
      </c>
      <c r="E20" s="15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0" t="s">
        <v>351</v>
      </c>
      <c r="E21" s="15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101</v>
      </c>
      <c r="E22" s="15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15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31">
        <v>9064.3780000000006</v>
      </c>
      <c r="E24" s="233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5">
        <v>1</v>
      </c>
    </row>
    <row r="25" spans="1:65">
      <c r="A25" s="30"/>
      <c r="B25" s="19">
        <v>1</v>
      </c>
      <c r="C25" s="9">
        <v>2</v>
      </c>
      <c r="D25" s="236">
        <v>8961.0139999999992</v>
      </c>
      <c r="E25" s="233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  <c r="BB25" s="234"/>
      <c r="BC25" s="234"/>
      <c r="BD25" s="234"/>
      <c r="BE25" s="234"/>
      <c r="BF25" s="234"/>
      <c r="BG25" s="234"/>
      <c r="BH25" s="234"/>
      <c r="BI25" s="234"/>
      <c r="BJ25" s="234"/>
      <c r="BK25" s="234"/>
      <c r="BL25" s="234"/>
      <c r="BM25" s="235">
        <v>21</v>
      </c>
    </row>
    <row r="26" spans="1:65">
      <c r="A26" s="30"/>
      <c r="B26" s="19">
        <v>1</v>
      </c>
      <c r="C26" s="9">
        <v>3</v>
      </c>
      <c r="D26" s="236">
        <v>9110.8700000000008</v>
      </c>
      <c r="E26" s="233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4"/>
      <c r="AY26" s="234"/>
      <c r="AZ26" s="234"/>
      <c r="BA26" s="234"/>
      <c r="BB26" s="234"/>
      <c r="BC26" s="234"/>
      <c r="BD26" s="234"/>
      <c r="BE26" s="234"/>
      <c r="BF26" s="234"/>
      <c r="BG26" s="234"/>
      <c r="BH26" s="234"/>
      <c r="BI26" s="234"/>
      <c r="BJ26" s="234"/>
      <c r="BK26" s="234"/>
      <c r="BL26" s="234"/>
      <c r="BM26" s="235">
        <v>16</v>
      </c>
    </row>
    <row r="27" spans="1:65">
      <c r="A27" s="30"/>
      <c r="B27" s="19">
        <v>1</v>
      </c>
      <c r="C27" s="9">
        <v>4</v>
      </c>
      <c r="D27" s="236">
        <v>9037.4619999999995</v>
      </c>
      <c r="E27" s="233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4"/>
      <c r="BM27" s="235">
        <v>9071.4901666666701</v>
      </c>
    </row>
    <row r="28" spans="1:65">
      <c r="A28" s="30"/>
      <c r="B28" s="19">
        <v>1</v>
      </c>
      <c r="C28" s="9">
        <v>5</v>
      </c>
      <c r="D28" s="236">
        <v>9198.6229999999996</v>
      </c>
      <c r="E28" s="233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  <c r="BB28" s="234"/>
      <c r="BC28" s="234"/>
      <c r="BD28" s="234"/>
      <c r="BE28" s="234"/>
      <c r="BF28" s="234"/>
      <c r="BG28" s="234"/>
      <c r="BH28" s="234"/>
      <c r="BI28" s="234"/>
      <c r="BJ28" s="234"/>
      <c r="BK28" s="234"/>
      <c r="BL28" s="234"/>
      <c r="BM28" s="235">
        <v>27</v>
      </c>
    </row>
    <row r="29" spans="1:65">
      <c r="A29" s="30"/>
      <c r="B29" s="19">
        <v>1</v>
      </c>
      <c r="C29" s="9">
        <v>6</v>
      </c>
      <c r="D29" s="236">
        <v>9056.5939999999991</v>
      </c>
      <c r="E29" s="233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  <c r="BB29" s="234"/>
      <c r="BC29" s="234"/>
      <c r="BD29" s="234"/>
      <c r="BE29" s="234"/>
      <c r="BF29" s="234"/>
      <c r="BG29" s="234"/>
      <c r="BH29" s="234"/>
      <c r="BI29" s="234"/>
      <c r="BJ29" s="234"/>
      <c r="BK29" s="234"/>
      <c r="BL29" s="234"/>
      <c r="BM29" s="239"/>
    </row>
    <row r="30" spans="1:65">
      <c r="A30" s="30"/>
      <c r="B30" s="20" t="s">
        <v>238</v>
      </c>
      <c r="C30" s="12"/>
      <c r="D30" s="240">
        <v>9071.4901666666665</v>
      </c>
      <c r="E30" s="233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4"/>
      <c r="BM30" s="239"/>
    </row>
    <row r="31" spans="1:65">
      <c r="A31" s="30"/>
      <c r="B31" s="3" t="s">
        <v>239</v>
      </c>
      <c r="C31" s="29"/>
      <c r="D31" s="236">
        <v>9060.4860000000008</v>
      </c>
      <c r="E31" s="233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  <c r="AV31" s="234"/>
      <c r="AW31" s="234"/>
      <c r="AX31" s="234"/>
      <c r="AY31" s="234"/>
      <c r="AZ31" s="234"/>
      <c r="BA31" s="234"/>
      <c r="BB31" s="234"/>
      <c r="BC31" s="234"/>
      <c r="BD31" s="234"/>
      <c r="BE31" s="234"/>
      <c r="BF31" s="234"/>
      <c r="BG31" s="234"/>
      <c r="BH31" s="234"/>
      <c r="BI31" s="234"/>
      <c r="BJ31" s="234"/>
      <c r="BK31" s="234"/>
      <c r="BL31" s="234"/>
      <c r="BM31" s="239"/>
    </row>
    <row r="32" spans="1:65">
      <c r="A32" s="30"/>
      <c r="B32" s="3" t="s">
        <v>240</v>
      </c>
      <c r="C32" s="29"/>
      <c r="D32" s="236">
        <v>79.181950984846935</v>
      </c>
      <c r="E32" s="233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  <c r="AV32" s="234"/>
      <c r="AW32" s="234"/>
      <c r="AX32" s="234"/>
      <c r="AY32" s="234"/>
      <c r="AZ32" s="234"/>
      <c r="BA32" s="234"/>
      <c r="BB32" s="234"/>
      <c r="BC32" s="234"/>
      <c r="BD32" s="234"/>
      <c r="BE32" s="234"/>
      <c r="BF32" s="234"/>
      <c r="BG32" s="234"/>
      <c r="BH32" s="234"/>
      <c r="BI32" s="234"/>
      <c r="BJ32" s="234"/>
      <c r="BK32" s="234"/>
      <c r="BL32" s="234"/>
      <c r="BM32" s="239"/>
    </row>
    <row r="33" spans="1:65">
      <c r="A33" s="30"/>
      <c r="B33" s="3" t="s">
        <v>87</v>
      </c>
      <c r="C33" s="29"/>
      <c r="D33" s="13">
        <v>8.7286597383748766E-3</v>
      </c>
      <c r="E33" s="15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241</v>
      </c>
      <c r="C34" s="29"/>
      <c r="D34" s="13">
        <v>-4.4408920985006262E-16</v>
      </c>
      <c r="E34" s="15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242</v>
      </c>
      <c r="C35" s="47"/>
      <c r="D35" s="45" t="s">
        <v>243</v>
      </c>
      <c r="E35" s="15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677</v>
      </c>
      <c r="BM37" s="28" t="s">
        <v>279</v>
      </c>
    </row>
    <row r="38" spans="1:65" ht="15">
      <c r="A38" s="25" t="s">
        <v>10</v>
      </c>
      <c r="B38" s="18" t="s">
        <v>114</v>
      </c>
      <c r="C38" s="15" t="s">
        <v>115</v>
      </c>
      <c r="D38" s="16" t="s">
        <v>349</v>
      </c>
      <c r="E38" s="15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0" t="s">
        <v>351</v>
      </c>
      <c r="E39" s="15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101</v>
      </c>
      <c r="E40" s="15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31">
        <v>4510.4210000000003</v>
      </c>
      <c r="E42" s="233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5">
        <v>1</v>
      </c>
    </row>
    <row r="43" spans="1:65">
      <c r="A43" s="30"/>
      <c r="B43" s="19">
        <v>1</v>
      </c>
      <c r="C43" s="9">
        <v>2</v>
      </c>
      <c r="D43" s="236">
        <v>4546.6750000000002</v>
      </c>
      <c r="E43" s="233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5">
        <v>4</v>
      </c>
    </row>
    <row r="44" spans="1:65">
      <c r="A44" s="30"/>
      <c r="B44" s="19">
        <v>1</v>
      </c>
      <c r="C44" s="9">
        <v>3</v>
      </c>
      <c r="D44" s="236">
        <v>4671.2299999999996</v>
      </c>
      <c r="E44" s="233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5">
        <v>16</v>
      </c>
    </row>
    <row r="45" spans="1:65">
      <c r="A45" s="30"/>
      <c r="B45" s="19">
        <v>1</v>
      </c>
      <c r="C45" s="9">
        <v>4</v>
      </c>
      <c r="D45" s="236">
        <v>4613.7</v>
      </c>
      <c r="E45" s="233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5">
        <v>4568.0553333333301</v>
      </c>
    </row>
    <row r="46" spans="1:65">
      <c r="A46" s="30"/>
      <c r="B46" s="19">
        <v>1</v>
      </c>
      <c r="C46" s="9">
        <v>5</v>
      </c>
      <c r="D46" s="236">
        <v>4481.2979999999998</v>
      </c>
      <c r="E46" s="233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5">
        <v>28</v>
      </c>
    </row>
    <row r="47" spans="1:65">
      <c r="A47" s="30"/>
      <c r="B47" s="19">
        <v>1</v>
      </c>
      <c r="C47" s="9">
        <v>6</v>
      </c>
      <c r="D47" s="236">
        <v>4585.0079999999998</v>
      </c>
      <c r="E47" s="233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9"/>
    </row>
    <row r="48" spans="1:65">
      <c r="A48" s="30"/>
      <c r="B48" s="20" t="s">
        <v>238</v>
      </c>
      <c r="C48" s="12"/>
      <c r="D48" s="240">
        <v>4568.0553333333337</v>
      </c>
      <c r="E48" s="233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9"/>
    </row>
    <row r="49" spans="1:65">
      <c r="A49" s="30"/>
      <c r="B49" s="3" t="s">
        <v>239</v>
      </c>
      <c r="C49" s="29"/>
      <c r="D49" s="236">
        <v>4565.8415000000005</v>
      </c>
      <c r="E49" s="233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9"/>
    </row>
    <row r="50" spans="1:65">
      <c r="A50" s="30"/>
      <c r="B50" s="3" t="s">
        <v>240</v>
      </c>
      <c r="C50" s="29"/>
      <c r="D50" s="236">
        <v>69.744548551601113</v>
      </c>
      <c r="E50" s="233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9"/>
    </row>
    <row r="51" spans="1:65">
      <c r="A51" s="30"/>
      <c r="B51" s="3" t="s">
        <v>87</v>
      </c>
      <c r="C51" s="29"/>
      <c r="D51" s="13">
        <v>1.526788610520358E-2</v>
      </c>
      <c r="E51" s="15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241</v>
      </c>
      <c r="C52" s="29"/>
      <c r="D52" s="13">
        <v>8.8817841970012523E-16</v>
      </c>
      <c r="E52" s="15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242</v>
      </c>
      <c r="C53" s="47"/>
      <c r="D53" s="45" t="s">
        <v>243</v>
      </c>
      <c r="E53" s="15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678</v>
      </c>
      <c r="BM55" s="28" t="s">
        <v>279</v>
      </c>
    </row>
    <row r="56" spans="1:65" ht="15">
      <c r="A56" s="25" t="s">
        <v>105</v>
      </c>
      <c r="B56" s="18" t="s">
        <v>114</v>
      </c>
      <c r="C56" s="15" t="s">
        <v>115</v>
      </c>
      <c r="D56" s="16" t="s">
        <v>349</v>
      </c>
      <c r="E56" s="17" t="s">
        <v>350</v>
      </c>
      <c r="F56" s="15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0" t="s">
        <v>351</v>
      </c>
      <c r="E57" s="11" t="s">
        <v>116</v>
      </c>
      <c r="F57" s="15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1</v>
      </c>
    </row>
    <row r="58" spans="1:65">
      <c r="A58" s="30"/>
      <c r="B58" s="19"/>
      <c r="C58" s="9"/>
      <c r="D58" s="10" t="s">
        <v>101</v>
      </c>
      <c r="E58" s="11" t="s">
        <v>101</v>
      </c>
      <c r="F58" s="15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26"/>
      <c r="F59" s="15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1.1101000000000001</v>
      </c>
      <c r="E60" s="22">
        <v>1.0900000000000001</v>
      </c>
      <c r="F60" s="15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1.1131</v>
      </c>
      <c r="E61" s="11">
        <v>1.08</v>
      </c>
      <c r="F61" s="156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23</v>
      </c>
    </row>
    <row r="62" spans="1:65">
      <c r="A62" s="30"/>
      <c r="B62" s="19">
        <v>1</v>
      </c>
      <c r="C62" s="9">
        <v>3</v>
      </c>
      <c r="D62" s="11">
        <v>1.1113</v>
      </c>
      <c r="E62" s="11"/>
      <c r="F62" s="156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1.0810999999999999</v>
      </c>
      <c r="E63" s="11"/>
      <c r="F63" s="156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1.0942833333333299</v>
      </c>
    </row>
    <row r="64" spans="1:65">
      <c r="A64" s="30"/>
      <c r="B64" s="19">
        <v>1</v>
      </c>
      <c r="C64" s="9">
        <v>5</v>
      </c>
      <c r="D64" s="11">
        <v>1.1144000000000001</v>
      </c>
      <c r="E64" s="11"/>
      <c r="F64" s="156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29</v>
      </c>
    </row>
    <row r="65" spans="1:65">
      <c r="A65" s="30"/>
      <c r="B65" s="19">
        <v>1</v>
      </c>
      <c r="C65" s="9">
        <v>6</v>
      </c>
      <c r="D65" s="11">
        <v>1.0913999999999999</v>
      </c>
      <c r="E65" s="11"/>
      <c r="F65" s="156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238</v>
      </c>
      <c r="C66" s="12"/>
      <c r="D66" s="23">
        <v>1.1035666666666668</v>
      </c>
      <c r="E66" s="23">
        <v>1.085</v>
      </c>
      <c r="F66" s="156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239</v>
      </c>
      <c r="C67" s="29"/>
      <c r="D67" s="11">
        <v>1.1107</v>
      </c>
      <c r="E67" s="11">
        <v>1.085</v>
      </c>
      <c r="F67" s="156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240</v>
      </c>
      <c r="C68" s="29"/>
      <c r="D68" s="24">
        <v>1.388173860388776E-2</v>
      </c>
      <c r="E68" s="24">
        <v>7.0710678118654814E-3</v>
      </c>
      <c r="F68" s="156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87</v>
      </c>
      <c r="C69" s="29"/>
      <c r="D69" s="13">
        <v>1.2578975990474302E-2</v>
      </c>
      <c r="E69" s="13">
        <v>6.5171131906594298E-3</v>
      </c>
      <c r="F69" s="15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241</v>
      </c>
      <c r="C70" s="29"/>
      <c r="D70" s="13">
        <v>8.483482340043258E-3</v>
      </c>
      <c r="E70" s="13">
        <v>-8.4834823400368187E-3</v>
      </c>
      <c r="F70" s="15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242</v>
      </c>
      <c r="C71" s="47"/>
      <c r="D71" s="45">
        <v>0.67</v>
      </c>
      <c r="E71" s="45">
        <v>0.67</v>
      </c>
      <c r="F71" s="15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679</v>
      </c>
      <c r="BM73" s="28" t="s">
        <v>279</v>
      </c>
    </row>
    <row r="74" spans="1:65" ht="15">
      <c r="A74" s="25" t="s">
        <v>51</v>
      </c>
      <c r="B74" s="18" t="s">
        <v>114</v>
      </c>
      <c r="C74" s="15" t="s">
        <v>115</v>
      </c>
      <c r="D74" s="16" t="s">
        <v>349</v>
      </c>
      <c r="E74" s="15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0" t="s">
        <v>351</v>
      </c>
      <c r="E75" s="15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101</v>
      </c>
      <c r="E76" s="15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/>
      <c r="E77" s="15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16">
        <v>23.147600000000001</v>
      </c>
      <c r="E78" s="217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  <c r="BI78" s="218"/>
      <c r="BJ78" s="218"/>
      <c r="BK78" s="218"/>
      <c r="BL78" s="218"/>
      <c r="BM78" s="219">
        <v>1</v>
      </c>
    </row>
    <row r="79" spans="1:65">
      <c r="A79" s="30"/>
      <c r="B79" s="19">
        <v>1</v>
      </c>
      <c r="C79" s="9">
        <v>2</v>
      </c>
      <c r="D79" s="220">
        <v>33.797699999999999</v>
      </c>
      <c r="E79" s="217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19">
        <v>15</v>
      </c>
    </row>
    <row r="80" spans="1:65">
      <c r="A80" s="30"/>
      <c r="B80" s="19">
        <v>1</v>
      </c>
      <c r="C80" s="9">
        <v>3</v>
      </c>
      <c r="D80" s="220">
        <v>75.279600000000002</v>
      </c>
      <c r="E80" s="217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19">
        <v>16</v>
      </c>
    </row>
    <row r="81" spans="1:65">
      <c r="A81" s="30"/>
      <c r="B81" s="19">
        <v>1</v>
      </c>
      <c r="C81" s="9">
        <v>4</v>
      </c>
      <c r="D81" s="220">
        <v>9.5150000000000006</v>
      </c>
      <c r="E81" s="217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19">
        <v>35.434975000000001</v>
      </c>
    </row>
    <row r="82" spans="1:65">
      <c r="A82" s="30"/>
      <c r="B82" s="20" t="s">
        <v>238</v>
      </c>
      <c r="C82" s="12"/>
      <c r="D82" s="222">
        <v>35.434974999999994</v>
      </c>
      <c r="E82" s="217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19">
        <v>30</v>
      </c>
    </row>
    <row r="83" spans="1:65">
      <c r="A83" s="30"/>
      <c r="B83" s="3" t="s">
        <v>239</v>
      </c>
      <c r="C83" s="29"/>
      <c r="D83" s="220">
        <v>28.472650000000002</v>
      </c>
      <c r="E83" s="217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218"/>
      <c r="AB83" s="218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8"/>
      <c r="BD83" s="218"/>
      <c r="BE83" s="218"/>
      <c r="BF83" s="218"/>
      <c r="BG83" s="218"/>
      <c r="BH83" s="218"/>
      <c r="BI83" s="218"/>
      <c r="BJ83" s="218"/>
      <c r="BK83" s="218"/>
      <c r="BL83" s="218"/>
      <c r="BM83" s="221"/>
    </row>
    <row r="84" spans="1:65">
      <c r="A84" s="30"/>
      <c r="B84" s="3" t="s">
        <v>240</v>
      </c>
      <c r="C84" s="29"/>
      <c r="D84" s="220">
        <v>28.361355745729682</v>
      </c>
      <c r="E84" s="217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218"/>
      <c r="AB84" s="218"/>
      <c r="AC84" s="218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  <c r="BI84" s="218"/>
      <c r="BJ84" s="218"/>
      <c r="BK84" s="218"/>
      <c r="BL84" s="218"/>
      <c r="BM84" s="221"/>
    </row>
    <row r="85" spans="1:65">
      <c r="A85" s="30"/>
      <c r="B85" s="3" t="s">
        <v>87</v>
      </c>
      <c r="C85" s="29"/>
      <c r="D85" s="13">
        <v>0.80037747298339246</v>
      </c>
      <c r="E85" s="15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241</v>
      </c>
      <c r="C86" s="29"/>
      <c r="D86" s="13">
        <v>-2.2204460492503131E-16</v>
      </c>
      <c r="E86" s="15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46" t="s">
        <v>242</v>
      </c>
      <c r="C87" s="47"/>
      <c r="D87" s="45" t="s">
        <v>243</v>
      </c>
      <c r="E87" s="15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B88" s="31"/>
      <c r="C88" s="20"/>
      <c r="D88" s="20"/>
      <c r="BM88" s="55"/>
    </row>
    <row r="89" spans="1:65" ht="15">
      <c r="B89" s="8" t="s">
        <v>680</v>
      </c>
      <c r="BM89" s="28" t="s">
        <v>279</v>
      </c>
    </row>
    <row r="90" spans="1:65" ht="15">
      <c r="A90" s="25" t="s">
        <v>0</v>
      </c>
      <c r="B90" s="18" t="s">
        <v>114</v>
      </c>
      <c r="C90" s="15" t="s">
        <v>115</v>
      </c>
      <c r="D90" s="16" t="s">
        <v>349</v>
      </c>
      <c r="E90" s="15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 t="s">
        <v>235</v>
      </c>
      <c r="C91" s="9" t="s">
        <v>235</v>
      </c>
      <c r="D91" s="10" t="s">
        <v>351</v>
      </c>
      <c r="E91" s="15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 t="s">
        <v>1</v>
      </c>
    </row>
    <row r="92" spans="1:65">
      <c r="A92" s="30"/>
      <c r="B92" s="19"/>
      <c r="C92" s="9"/>
      <c r="D92" s="10" t="s">
        <v>101</v>
      </c>
      <c r="E92" s="15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3</v>
      </c>
    </row>
    <row r="93" spans="1:65">
      <c r="A93" s="30"/>
      <c r="B93" s="19"/>
      <c r="C93" s="9"/>
      <c r="D93" s="26"/>
      <c r="E93" s="15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3</v>
      </c>
    </row>
    <row r="94" spans="1:65">
      <c r="A94" s="30"/>
      <c r="B94" s="18">
        <v>1</v>
      </c>
      <c r="C94" s="14">
        <v>1</v>
      </c>
      <c r="D94" s="225">
        <v>0.47479999999999994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6">
        <v>1</v>
      </c>
    </row>
    <row r="95" spans="1:65">
      <c r="A95" s="30"/>
      <c r="B95" s="19">
        <v>1</v>
      </c>
      <c r="C95" s="9">
        <v>2</v>
      </c>
      <c r="D95" s="24">
        <v>0.44750000000000001</v>
      </c>
      <c r="E95" s="223"/>
      <c r="F95" s="224"/>
      <c r="G95" s="224"/>
      <c r="H95" s="224"/>
      <c r="I95" s="224"/>
      <c r="J95" s="224"/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4"/>
      <c r="AM95" s="224"/>
      <c r="AN95" s="224"/>
      <c r="AO95" s="224"/>
      <c r="AP95" s="224"/>
      <c r="AQ95" s="224"/>
      <c r="AR95" s="224"/>
      <c r="AS95" s="224"/>
      <c r="AT95" s="224"/>
      <c r="AU95" s="224"/>
      <c r="AV95" s="224"/>
      <c r="AW95" s="224"/>
      <c r="AX95" s="224"/>
      <c r="AY95" s="224"/>
      <c r="AZ95" s="224"/>
      <c r="BA95" s="224"/>
      <c r="BB95" s="224"/>
      <c r="BC95" s="224"/>
      <c r="BD95" s="224"/>
      <c r="BE95" s="224"/>
      <c r="BF95" s="224"/>
      <c r="BG95" s="224"/>
      <c r="BH95" s="224"/>
      <c r="BI95" s="224"/>
      <c r="BJ95" s="224"/>
      <c r="BK95" s="224"/>
      <c r="BL95" s="224"/>
      <c r="BM95" s="226">
        <v>25</v>
      </c>
    </row>
    <row r="96" spans="1:65">
      <c r="A96" s="30"/>
      <c r="B96" s="19">
        <v>1</v>
      </c>
      <c r="C96" s="9">
        <v>3</v>
      </c>
      <c r="D96" s="24">
        <v>0.44929999999999998</v>
      </c>
      <c r="E96" s="223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  <c r="AQ96" s="224"/>
      <c r="AR96" s="224"/>
      <c r="AS96" s="224"/>
      <c r="AT96" s="224"/>
      <c r="AU96" s="224"/>
      <c r="AV96" s="224"/>
      <c r="AW96" s="224"/>
      <c r="AX96" s="224"/>
      <c r="AY96" s="224"/>
      <c r="AZ96" s="224"/>
      <c r="BA96" s="224"/>
      <c r="BB96" s="224"/>
      <c r="BC96" s="224"/>
      <c r="BD96" s="224"/>
      <c r="BE96" s="224"/>
      <c r="BF96" s="224"/>
      <c r="BG96" s="224"/>
      <c r="BH96" s="224"/>
      <c r="BI96" s="224"/>
      <c r="BJ96" s="224"/>
      <c r="BK96" s="224"/>
      <c r="BL96" s="224"/>
      <c r="BM96" s="226">
        <v>16</v>
      </c>
    </row>
    <row r="97" spans="1:65">
      <c r="A97" s="30"/>
      <c r="B97" s="19">
        <v>1</v>
      </c>
      <c r="C97" s="9">
        <v>4</v>
      </c>
      <c r="D97" s="24">
        <v>0.42459999999999998</v>
      </c>
      <c r="E97" s="223"/>
      <c r="F97" s="224"/>
      <c r="G97" s="224"/>
      <c r="H97" s="224"/>
      <c r="I97" s="224"/>
      <c r="J97" s="224"/>
      <c r="K97" s="224"/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  <c r="AQ97" s="224"/>
      <c r="AR97" s="224"/>
      <c r="AS97" s="224"/>
      <c r="AT97" s="224"/>
      <c r="AU97" s="224"/>
      <c r="AV97" s="224"/>
      <c r="AW97" s="224"/>
      <c r="AX97" s="224"/>
      <c r="AY97" s="224"/>
      <c r="AZ97" s="224"/>
      <c r="BA97" s="224"/>
      <c r="BB97" s="224"/>
      <c r="BC97" s="224"/>
      <c r="BD97" s="224"/>
      <c r="BE97" s="224"/>
      <c r="BF97" s="224"/>
      <c r="BG97" s="224"/>
      <c r="BH97" s="224"/>
      <c r="BI97" s="224"/>
      <c r="BJ97" s="224"/>
      <c r="BK97" s="224"/>
      <c r="BL97" s="224"/>
      <c r="BM97" s="226">
        <v>0.44309999999999999</v>
      </c>
    </row>
    <row r="98" spans="1:65">
      <c r="A98" s="30"/>
      <c r="B98" s="19">
        <v>1</v>
      </c>
      <c r="C98" s="9">
        <v>5</v>
      </c>
      <c r="D98" s="24">
        <v>0.43509999999999999</v>
      </c>
      <c r="E98" s="223"/>
      <c r="F98" s="224"/>
      <c r="G98" s="224"/>
      <c r="H98" s="224"/>
      <c r="I98" s="224"/>
      <c r="J98" s="224"/>
      <c r="K98" s="224"/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  <c r="AQ98" s="224"/>
      <c r="AR98" s="224"/>
      <c r="AS98" s="224"/>
      <c r="AT98" s="224"/>
      <c r="AU98" s="224"/>
      <c r="AV98" s="224"/>
      <c r="AW98" s="224"/>
      <c r="AX98" s="224"/>
      <c r="AY98" s="224"/>
      <c r="AZ98" s="224"/>
      <c r="BA98" s="224"/>
      <c r="BB98" s="224"/>
      <c r="BC98" s="224"/>
      <c r="BD98" s="224"/>
      <c r="BE98" s="224"/>
      <c r="BF98" s="224"/>
      <c r="BG98" s="224"/>
      <c r="BH98" s="224"/>
      <c r="BI98" s="224"/>
      <c r="BJ98" s="224"/>
      <c r="BK98" s="224"/>
      <c r="BL98" s="224"/>
      <c r="BM98" s="226">
        <v>31</v>
      </c>
    </row>
    <row r="99" spans="1:65">
      <c r="A99" s="30"/>
      <c r="B99" s="19">
        <v>1</v>
      </c>
      <c r="C99" s="9">
        <v>6</v>
      </c>
      <c r="D99" s="24">
        <v>0.42730000000000001</v>
      </c>
      <c r="E99" s="223"/>
      <c r="F99" s="224"/>
      <c r="G99" s="224"/>
      <c r="H99" s="224"/>
      <c r="I99" s="224"/>
      <c r="J99" s="224"/>
      <c r="K99" s="224"/>
      <c r="L99" s="224"/>
      <c r="M99" s="224"/>
      <c r="N99" s="224"/>
      <c r="O99" s="224"/>
      <c r="P99" s="224"/>
      <c r="Q99" s="224"/>
      <c r="R99" s="224"/>
      <c r="S99" s="224"/>
      <c r="T99" s="224"/>
      <c r="U99" s="224"/>
      <c r="V99" s="224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  <c r="AQ99" s="224"/>
      <c r="AR99" s="224"/>
      <c r="AS99" s="224"/>
      <c r="AT99" s="224"/>
      <c r="AU99" s="224"/>
      <c r="AV99" s="224"/>
      <c r="AW99" s="224"/>
      <c r="AX99" s="224"/>
      <c r="AY99" s="224"/>
      <c r="AZ99" s="224"/>
      <c r="BA99" s="224"/>
      <c r="BB99" s="224"/>
      <c r="BC99" s="224"/>
      <c r="BD99" s="224"/>
      <c r="BE99" s="224"/>
      <c r="BF99" s="224"/>
      <c r="BG99" s="224"/>
      <c r="BH99" s="224"/>
      <c r="BI99" s="224"/>
      <c r="BJ99" s="224"/>
      <c r="BK99" s="224"/>
      <c r="BL99" s="224"/>
      <c r="BM99" s="56"/>
    </row>
    <row r="100" spans="1:65">
      <c r="A100" s="30"/>
      <c r="B100" s="20" t="s">
        <v>238</v>
      </c>
      <c r="C100" s="12"/>
      <c r="D100" s="227">
        <v>0.44309999999999999</v>
      </c>
      <c r="E100" s="223"/>
      <c r="F100" s="224"/>
      <c r="G100" s="224"/>
      <c r="H100" s="224"/>
      <c r="I100" s="224"/>
      <c r="J100" s="224"/>
      <c r="K100" s="224"/>
      <c r="L100" s="224"/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  <c r="AQ100" s="224"/>
      <c r="AR100" s="224"/>
      <c r="AS100" s="224"/>
      <c r="AT100" s="224"/>
      <c r="AU100" s="224"/>
      <c r="AV100" s="224"/>
      <c r="AW100" s="224"/>
      <c r="AX100" s="224"/>
      <c r="AY100" s="224"/>
      <c r="AZ100" s="224"/>
      <c r="BA100" s="224"/>
      <c r="BB100" s="224"/>
      <c r="BC100" s="224"/>
      <c r="BD100" s="224"/>
      <c r="BE100" s="224"/>
      <c r="BF100" s="224"/>
      <c r="BG100" s="224"/>
      <c r="BH100" s="224"/>
      <c r="BI100" s="224"/>
      <c r="BJ100" s="224"/>
      <c r="BK100" s="224"/>
      <c r="BL100" s="224"/>
      <c r="BM100" s="56"/>
    </row>
    <row r="101" spans="1:65">
      <c r="A101" s="30"/>
      <c r="B101" s="3" t="s">
        <v>239</v>
      </c>
      <c r="C101" s="29"/>
      <c r="D101" s="24">
        <v>0.44130000000000003</v>
      </c>
      <c r="E101" s="223"/>
      <c r="F101" s="224"/>
      <c r="G101" s="224"/>
      <c r="H101" s="224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  <c r="AQ101" s="224"/>
      <c r="AR101" s="224"/>
      <c r="AS101" s="224"/>
      <c r="AT101" s="224"/>
      <c r="AU101" s="224"/>
      <c r="AV101" s="224"/>
      <c r="AW101" s="224"/>
      <c r="AX101" s="224"/>
      <c r="AY101" s="224"/>
      <c r="AZ101" s="224"/>
      <c r="BA101" s="224"/>
      <c r="BB101" s="224"/>
      <c r="BC101" s="224"/>
      <c r="BD101" s="224"/>
      <c r="BE101" s="224"/>
      <c r="BF101" s="224"/>
      <c r="BG101" s="224"/>
      <c r="BH101" s="224"/>
      <c r="BI101" s="224"/>
      <c r="BJ101" s="224"/>
      <c r="BK101" s="224"/>
      <c r="BL101" s="224"/>
      <c r="BM101" s="56"/>
    </row>
    <row r="102" spans="1:65">
      <c r="A102" s="30"/>
      <c r="B102" s="3" t="s">
        <v>240</v>
      </c>
      <c r="C102" s="29"/>
      <c r="D102" s="24">
        <v>1.8539579283252339E-2</v>
      </c>
      <c r="E102" s="223"/>
      <c r="F102" s="224"/>
      <c r="G102" s="224"/>
      <c r="H102" s="224"/>
      <c r="I102" s="224"/>
      <c r="J102" s="224"/>
      <c r="K102" s="224"/>
      <c r="L102" s="224"/>
      <c r="M102" s="224"/>
      <c r="N102" s="224"/>
      <c r="O102" s="224"/>
      <c r="P102" s="224"/>
      <c r="Q102" s="224"/>
      <c r="R102" s="224"/>
      <c r="S102" s="224"/>
      <c r="T102" s="224"/>
      <c r="U102" s="224"/>
      <c r="V102" s="224"/>
      <c r="W102" s="224"/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  <c r="AQ102" s="224"/>
      <c r="AR102" s="224"/>
      <c r="AS102" s="224"/>
      <c r="AT102" s="224"/>
      <c r="AU102" s="224"/>
      <c r="AV102" s="224"/>
      <c r="AW102" s="224"/>
      <c r="AX102" s="224"/>
      <c r="AY102" s="224"/>
      <c r="AZ102" s="224"/>
      <c r="BA102" s="224"/>
      <c r="BB102" s="224"/>
      <c r="BC102" s="224"/>
      <c r="BD102" s="224"/>
      <c r="BE102" s="224"/>
      <c r="BF102" s="224"/>
      <c r="BG102" s="224"/>
      <c r="BH102" s="224"/>
      <c r="BI102" s="224"/>
      <c r="BJ102" s="224"/>
      <c r="BK102" s="224"/>
      <c r="BL102" s="224"/>
      <c r="BM102" s="56"/>
    </row>
    <row r="103" spans="1:65">
      <c r="A103" s="30"/>
      <c r="B103" s="3" t="s">
        <v>87</v>
      </c>
      <c r="C103" s="29"/>
      <c r="D103" s="13">
        <v>4.1840621266649378E-2</v>
      </c>
      <c r="E103" s="15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241</v>
      </c>
      <c r="C104" s="29"/>
      <c r="D104" s="13">
        <v>0</v>
      </c>
      <c r="E104" s="15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46" t="s">
        <v>242</v>
      </c>
      <c r="C105" s="47"/>
      <c r="D105" s="45" t="s">
        <v>243</v>
      </c>
      <c r="E105" s="15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B106" s="31"/>
      <c r="C106" s="20"/>
      <c r="D106" s="20"/>
      <c r="BM106" s="55"/>
    </row>
    <row r="107" spans="1:65" ht="15">
      <c r="B107" s="8" t="s">
        <v>681</v>
      </c>
      <c r="BM107" s="28" t="s">
        <v>279</v>
      </c>
    </row>
    <row r="108" spans="1:65" ht="15">
      <c r="A108" s="25" t="s">
        <v>52</v>
      </c>
      <c r="B108" s="18" t="s">
        <v>114</v>
      </c>
      <c r="C108" s="15" t="s">
        <v>115</v>
      </c>
      <c r="D108" s="16" t="s">
        <v>349</v>
      </c>
      <c r="E108" s="17" t="s">
        <v>350</v>
      </c>
      <c r="F108" s="156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1</v>
      </c>
    </row>
    <row r="109" spans="1:65">
      <c r="A109" s="30"/>
      <c r="B109" s="19" t="s">
        <v>235</v>
      </c>
      <c r="C109" s="9" t="s">
        <v>235</v>
      </c>
      <c r="D109" s="10" t="s">
        <v>351</v>
      </c>
      <c r="E109" s="11" t="s">
        <v>116</v>
      </c>
      <c r="F109" s="156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8" t="s">
        <v>1</v>
      </c>
    </row>
    <row r="110" spans="1:65">
      <c r="A110" s="30"/>
      <c r="B110" s="19"/>
      <c r="C110" s="9"/>
      <c r="D110" s="10" t="s">
        <v>101</v>
      </c>
      <c r="E110" s="11" t="s">
        <v>101</v>
      </c>
      <c r="F110" s="156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2</v>
      </c>
    </row>
    <row r="111" spans="1:65">
      <c r="A111" s="30"/>
      <c r="B111" s="19"/>
      <c r="C111" s="9"/>
      <c r="D111" s="26"/>
      <c r="E111" s="26"/>
      <c r="F111" s="156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2</v>
      </c>
    </row>
    <row r="112" spans="1:65">
      <c r="A112" s="30"/>
      <c r="B112" s="18">
        <v>1</v>
      </c>
      <c r="C112" s="14">
        <v>1</v>
      </c>
      <c r="D112" s="22">
        <v>7.0025000000000004</v>
      </c>
      <c r="E112" s="22">
        <v>6.9320000000000004</v>
      </c>
      <c r="F112" s="156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>
        <v>1</v>
      </c>
      <c r="C113" s="9">
        <v>2</v>
      </c>
      <c r="D113" s="11">
        <v>7.0086999999999993</v>
      </c>
      <c r="E113" s="11">
        <v>6.98</v>
      </c>
      <c r="F113" s="156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26</v>
      </c>
    </row>
    <row r="114" spans="1:65">
      <c r="A114" s="30"/>
      <c r="B114" s="19">
        <v>1</v>
      </c>
      <c r="C114" s="9">
        <v>3</v>
      </c>
      <c r="D114" s="11">
        <v>6.9470000000000001</v>
      </c>
      <c r="E114" s="11"/>
      <c r="F114" s="156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16</v>
      </c>
    </row>
    <row r="115" spans="1:65">
      <c r="A115" s="30"/>
      <c r="B115" s="19">
        <v>1</v>
      </c>
      <c r="C115" s="9">
        <v>4</v>
      </c>
      <c r="D115" s="11">
        <v>6.895900000000001</v>
      </c>
      <c r="E115" s="11"/>
      <c r="F115" s="156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6.9653190447879503</v>
      </c>
    </row>
    <row r="116" spans="1:65">
      <c r="A116" s="30"/>
      <c r="B116" s="19">
        <v>1</v>
      </c>
      <c r="C116" s="9">
        <v>5</v>
      </c>
      <c r="D116" s="11">
        <v>6.9840999999999998</v>
      </c>
      <c r="E116" s="11"/>
      <c r="F116" s="156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32</v>
      </c>
    </row>
    <row r="117" spans="1:65">
      <c r="A117" s="30"/>
      <c r="B117" s="19">
        <v>1</v>
      </c>
      <c r="C117" s="9">
        <v>6</v>
      </c>
      <c r="D117" s="11">
        <v>7.0095999999999989</v>
      </c>
      <c r="E117" s="11"/>
      <c r="F117" s="156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5"/>
    </row>
    <row r="118" spans="1:65">
      <c r="A118" s="30"/>
      <c r="B118" s="20" t="s">
        <v>238</v>
      </c>
      <c r="C118" s="12"/>
      <c r="D118" s="23">
        <v>6.9746333333333332</v>
      </c>
      <c r="E118" s="23">
        <v>6.9560000000000004</v>
      </c>
      <c r="F118" s="156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5"/>
    </row>
    <row r="119" spans="1:65">
      <c r="A119" s="30"/>
      <c r="B119" s="3" t="s">
        <v>239</v>
      </c>
      <c r="C119" s="29"/>
      <c r="D119" s="11">
        <v>6.9932999999999996</v>
      </c>
      <c r="E119" s="11">
        <v>6.9560000000000004</v>
      </c>
      <c r="F119" s="156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3" t="s">
        <v>240</v>
      </c>
      <c r="C120" s="29"/>
      <c r="D120" s="24">
        <v>4.519272802859562E-2</v>
      </c>
      <c r="E120" s="24">
        <v>3.3941125496954314E-2</v>
      </c>
      <c r="F120" s="156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87</v>
      </c>
      <c r="C121" s="29"/>
      <c r="D121" s="13">
        <v>6.47958478513981E-3</v>
      </c>
      <c r="E121" s="13">
        <v>4.8794027453930864E-3</v>
      </c>
      <c r="F121" s="156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241</v>
      </c>
      <c r="C122" s="29"/>
      <c r="D122" s="13">
        <v>1.3372378903953042E-3</v>
      </c>
      <c r="E122" s="13">
        <v>-1.3379207367282264E-3</v>
      </c>
      <c r="F122" s="156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46" t="s">
        <v>242</v>
      </c>
      <c r="C123" s="47"/>
      <c r="D123" s="45">
        <v>0.67</v>
      </c>
      <c r="E123" s="45">
        <v>0.67</v>
      </c>
      <c r="F123" s="156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B124" s="31"/>
      <c r="C124" s="20"/>
      <c r="D124" s="20"/>
      <c r="E124" s="20"/>
      <c r="BM124" s="55"/>
    </row>
    <row r="125" spans="1:65" ht="19.5">
      <c r="B125" s="8" t="s">
        <v>682</v>
      </c>
      <c r="BM125" s="28" t="s">
        <v>279</v>
      </c>
    </row>
    <row r="126" spans="1:65" ht="19.5">
      <c r="A126" s="25" t="s">
        <v>352</v>
      </c>
      <c r="B126" s="18" t="s">
        <v>114</v>
      </c>
      <c r="C126" s="15" t="s">
        <v>115</v>
      </c>
      <c r="D126" s="16" t="s">
        <v>349</v>
      </c>
      <c r="E126" s="17" t="s">
        <v>350</v>
      </c>
      <c r="F126" s="156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8">
        <v>1</v>
      </c>
    </row>
    <row r="127" spans="1:65">
      <c r="A127" s="30"/>
      <c r="B127" s="19" t="s">
        <v>235</v>
      </c>
      <c r="C127" s="9" t="s">
        <v>235</v>
      </c>
      <c r="D127" s="10" t="s">
        <v>351</v>
      </c>
      <c r="E127" s="11" t="s">
        <v>116</v>
      </c>
      <c r="F127" s="156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8" t="s">
        <v>1</v>
      </c>
    </row>
    <row r="128" spans="1:65">
      <c r="A128" s="30"/>
      <c r="B128" s="19"/>
      <c r="C128" s="9"/>
      <c r="D128" s="10" t="s">
        <v>101</v>
      </c>
      <c r="E128" s="11" t="s">
        <v>101</v>
      </c>
      <c r="F128" s="15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2</v>
      </c>
    </row>
    <row r="129" spans="1:65">
      <c r="A129" s="30"/>
      <c r="B129" s="19"/>
      <c r="C129" s="9"/>
      <c r="D129" s="26"/>
      <c r="E129" s="26"/>
      <c r="F129" s="15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2</v>
      </c>
    </row>
    <row r="130" spans="1:65">
      <c r="A130" s="30"/>
      <c r="B130" s="18">
        <v>1</v>
      </c>
      <c r="C130" s="14">
        <v>1</v>
      </c>
      <c r="D130" s="22">
        <v>3.1149</v>
      </c>
      <c r="E130" s="22">
        <v>3.04</v>
      </c>
      <c r="F130" s="15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>
        <v>1</v>
      </c>
      <c r="C131" s="9">
        <v>2</v>
      </c>
      <c r="D131" s="11">
        <v>3.1288000000000005</v>
      </c>
      <c r="E131" s="11">
        <v>3.06</v>
      </c>
      <c r="F131" s="15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27</v>
      </c>
    </row>
    <row r="132" spans="1:65">
      <c r="A132" s="30"/>
      <c r="B132" s="19">
        <v>1</v>
      </c>
      <c r="C132" s="9">
        <v>3</v>
      </c>
      <c r="D132" s="11">
        <v>3.1611000000000002</v>
      </c>
      <c r="E132" s="11"/>
      <c r="F132" s="156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16</v>
      </c>
    </row>
    <row r="133" spans="1:65">
      <c r="A133" s="30"/>
      <c r="B133" s="19">
        <v>1</v>
      </c>
      <c r="C133" s="9">
        <v>4</v>
      </c>
      <c r="D133" s="11">
        <v>3.1369000000000002</v>
      </c>
      <c r="E133" s="11"/>
      <c r="F133" s="156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3.09734166666667</v>
      </c>
    </row>
    <row r="134" spans="1:65">
      <c r="A134" s="30"/>
      <c r="B134" s="19">
        <v>1</v>
      </c>
      <c r="C134" s="9">
        <v>5</v>
      </c>
      <c r="D134" s="11">
        <v>3.1760999999999999</v>
      </c>
      <c r="E134" s="11"/>
      <c r="F134" s="156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33</v>
      </c>
    </row>
    <row r="135" spans="1:65">
      <c r="A135" s="30"/>
      <c r="B135" s="19">
        <v>1</v>
      </c>
      <c r="C135" s="9">
        <v>6</v>
      </c>
      <c r="D135" s="11">
        <v>3.1503000000000005</v>
      </c>
      <c r="E135" s="11"/>
      <c r="F135" s="156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55"/>
    </row>
    <row r="136" spans="1:65">
      <c r="A136" s="30"/>
      <c r="B136" s="20" t="s">
        <v>238</v>
      </c>
      <c r="C136" s="12"/>
      <c r="D136" s="23">
        <v>3.1446833333333335</v>
      </c>
      <c r="E136" s="23">
        <v>3.05</v>
      </c>
      <c r="F136" s="156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55"/>
    </row>
    <row r="137" spans="1:65">
      <c r="A137" s="30"/>
      <c r="B137" s="3" t="s">
        <v>239</v>
      </c>
      <c r="C137" s="29"/>
      <c r="D137" s="11">
        <v>3.1436000000000002</v>
      </c>
      <c r="E137" s="11">
        <v>3.05</v>
      </c>
      <c r="F137" s="156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240</v>
      </c>
      <c r="C138" s="29"/>
      <c r="D138" s="24">
        <v>2.2306807630556744E-2</v>
      </c>
      <c r="E138" s="24">
        <v>1.4142135623730963E-2</v>
      </c>
      <c r="F138" s="156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3" t="s">
        <v>87</v>
      </c>
      <c r="C139" s="29"/>
      <c r="D139" s="13">
        <v>7.0934988569776739E-3</v>
      </c>
      <c r="E139" s="13">
        <v>4.6367657782724475E-3</v>
      </c>
      <c r="F139" s="156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241</v>
      </c>
      <c r="C140" s="29"/>
      <c r="D140" s="13">
        <v>1.5284612342303161E-2</v>
      </c>
      <c r="E140" s="13">
        <v>-1.5284612342305381E-2</v>
      </c>
      <c r="F140" s="156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46" t="s">
        <v>242</v>
      </c>
      <c r="C141" s="47"/>
      <c r="D141" s="45">
        <v>0.67</v>
      </c>
      <c r="E141" s="45">
        <v>0.67</v>
      </c>
      <c r="F141" s="15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B142" s="31"/>
      <c r="C142" s="20"/>
      <c r="D142" s="20"/>
      <c r="E142" s="20"/>
      <c r="BM142" s="55"/>
    </row>
    <row r="143" spans="1:65" ht="15">
      <c r="B143" s="8" t="s">
        <v>683</v>
      </c>
      <c r="BM143" s="28" t="s">
        <v>279</v>
      </c>
    </row>
    <row r="144" spans="1:65" ht="15">
      <c r="A144" s="25" t="s">
        <v>112</v>
      </c>
      <c r="B144" s="18" t="s">
        <v>114</v>
      </c>
      <c r="C144" s="15" t="s">
        <v>115</v>
      </c>
      <c r="D144" s="16" t="s">
        <v>349</v>
      </c>
      <c r="E144" s="17" t="s">
        <v>350</v>
      </c>
      <c r="F144" s="156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 t="s">
        <v>235</v>
      </c>
      <c r="C145" s="9" t="s">
        <v>235</v>
      </c>
      <c r="D145" s="10" t="s">
        <v>351</v>
      </c>
      <c r="E145" s="11" t="s">
        <v>116</v>
      </c>
      <c r="F145" s="156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 t="s">
        <v>1</v>
      </c>
    </row>
    <row r="146" spans="1:65">
      <c r="A146" s="30"/>
      <c r="B146" s="19"/>
      <c r="C146" s="9"/>
      <c r="D146" s="10" t="s">
        <v>101</v>
      </c>
      <c r="E146" s="11" t="s">
        <v>101</v>
      </c>
      <c r="F146" s="156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3</v>
      </c>
    </row>
    <row r="147" spans="1:65">
      <c r="A147" s="30"/>
      <c r="B147" s="19"/>
      <c r="C147" s="9"/>
      <c r="D147" s="26"/>
      <c r="E147" s="26"/>
      <c r="F147" s="156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3</v>
      </c>
    </row>
    <row r="148" spans="1:65">
      <c r="A148" s="30"/>
      <c r="B148" s="18">
        <v>1</v>
      </c>
      <c r="C148" s="14">
        <v>1</v>
      </c>
      <c r="D148" s="225">
        <v>0.67759999999999998</v>
      </c>
      <c r="E148" s="225">
        <v>0.64</v>
      </c>
      <c r="F148" s="223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6">
        <v>1</v>
      </c>
    </row>
    <row r="149" spans="1:65">
      <c r="A149" s="30"/>
      <c r="B149" s="19">
        <v>1</v>
      </c>
      <c r="C149" s="9">
        <v>2</v>
      </c>
      <c r="D149" s="24">
        <v>0.66500000000000004</v>
      </c>
      <c r="E149" s="24">
        <v>0.65</v>
      </c>
      <c r="F149" s="223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6">
        <v>20</v>
      </c>
    </row>
    <row r="150" spans="1:65">
      <c r="A150" s="30"/>
      <c r="B150" s="19">
        <v>1</v>
      </c>
      <c r="C150" s="9">
        <v>3</v>
      </c>
      <c r="D150" s="24">
        <v>0.6734</v>
      </c>
      <c r="E150" s="24"/>
      <c r="F150" s="223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6">
        <v>16</v>
      </c>
    </row>
    <row r="151" spans="1:65">
      <c r="A151" s="30"/>
      <c r="B151" s="19">
        <v>1</v>
      </c>
      <c r="C151" s="9">
        <v>4</v>
      </c>
      <c r="D151" s="24">
        <v>0.67520000000000002</v>
      </c>
      <c r="E151" s="24"/>
      <c r="F151" s="223"/>
      <c r="G151" s="224"/>
      <c r="H151" s="224"/>
      <c r="I151" s="224"/>
      <c r="J151" s="224"/>
      <c r="K151" s="224"/>
      <c r="L151" s="224"/>
      <c r="M151" s="224"/>
      <c r="N151" s="224"/>
      <c r="O151" s="224"/>
      <c r="P151" s="224"/>
      <c r="Q151" s="224"/>
      <c r="R151" s="224"/>
      <c r="S151" s="224"/>
      <c r="T151" s="224"/>
      <c r="U151" s="224"/>
      <c r="V151" s="224"/>
      <c r="W151" s="224"/>
      <c r="X151" s="224"/>
      <c r="Y151" s="224"/>
      <c r="Z151" s="224"/>
      <c r="AA151" s="224"/>
      <c r="AB151" s="224"/>
      <c r="AC151" s="224"/>
      <c r="AD151" s="224"/>
      <c r="AE151" s="224"/>
      <c r="AF151" s="224"/>
      <c r="AG151" s="224"/>
      <c r="AH151" s="224"/>
      <c r="AI151" s="224"/>
      <c r="AJ151" s="224"/>
      <c r="AK151" s="224"/>
      <c r="AL151" s="224"/>
      <c r="AM151" s="224"/>
      <c r="AN151" s="224"/>
      <c r="AO151" s="224"/>
      <c r="AP151" s="224"/>
      <c r="AQ151" s="224"/>
      <c r="AR151" s="224"/>
      <c r="AS151" s="224"/>
      <c r="AT151" s="224"/>
      <c r="AU151" s="224"/>
      <c r="AV151" s="224"/>
      <c r="AW151" s="224"/>
      <c r="AX151" s="224"/>
      <c r="AY151" s="224"/>
      <c r="AZ151" s="224"/>
      <c r="BA151" s="224"/>
      <c r="BB151" s="224"/>
      <c r="BC151" s="224"/>
      <c r="BD151" s="224"/>
      <c r="BE151" s="224"/>
      <c r="BF151" s="224"/>
      <c r="BG151" s="224"/>
      <c r="BH151" s="224"/>
      <c r="BI151" s="224"/>
      <c r="BJ151" s="224"/>
      <c r="BK151" s="224"/>
      <c r="BL151" s="224"/>
      <c r="BM151" s="226">
        <v>0.66209166666666697</v>
      </c>
    </row>
    <row r="152" spans="1:65">
      <c r="A152" s="30"/>
      <c r="B152" s="19">
        <v>1</v>
      </c>
      <c r="C152" s="9">
        <v>5</v>
      </c>
      <c r="D152" s="24">
        <v>0.68359999999999999</v>
      </c>
      <c r="E152" s="24"/>
      <c r="F152" s="223"/>
      <c r="G152" s="224"/>
      <c r="H152" s="224"/>
      <c r="I152" s="224"/>
      <c r="J152" s="224"/>
      <c r="K152" s="224"/>
      <c r="L152" s="224"/>
      <c r="M152" s="224"/>
      <c r="N152" s="224"/>
      <c r="O152" s="224"/>
      <c r="P152" s="224"/>
      <c r="Q152" s="224"/>
      <c r="R152" s="224"/>
      <c r="S152" s="224"/>
      <c r="T152" s="224"/>
      <c r="U152" s="224"/>
      <c r="V152" s="224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  <c r="AN152" s="224"/>
      <c r="AO152" s="224"/>
      <c r="AP152" s="224"/>
      <c r="AQ152" s="224"/>
      <c r="AR152" s="224"/>
      <c r="AS152" s="224"/>
      <c r="AT152" s="224"/>
      <c r="AU152" s="224"/>
      <c r="AV152" s="224"/>
      <c r="AW152" s="224"/>
      <c r="AX152" s="224"/>
      <c r="AY152" s="224"/>
      <c r="AZ152" s="224"/>
      <c r="BA152" s="224"/>
      <c r="BB152" s="224"/>
      <c r="BC152" s="224"/>
      <c r="BD152" s="224"/>
      <c r="BE152" s="224"/>
      <c r="BF152" s="224"/>
      <c r="BG152" s="224"/>
      <c r="BH152" s="224"/>
      <c r="BI152" s="224"/>
      <c r="BJ152" s="224"/>
      <c r="BK152" s="224"/>
      <c r="BL152" s="224"/>
      <c r="BM152" s="226">
        <v>26</v>
      </c>
    </row>
    <row r="153" spans="1:65">
      <c r="A153" s="30"/>
      <c r="B153" s="19">
        <v>1</v>
      </c>
      <c r="C153" s="9">
        <v>6</v>
      </c>
      <c r="D153" s="24">
        <v>0.70030000000000003</v>
      </c>
      <c r="E153" s="24"/>
      <c r="F153" s="223"/>
      <c r="G153" s="224"/>
      <c r="H153" s="224"/>
      <c r="I153" s="224"/>
      <c r="J153" s="224"/>
      <c r="K153" s="224"/>
      <c r="L153" s="224"/>
      <c r="M153" s="224"/>
      <c r="N153" s="224"/>
      <c r="O153" s="224"/>
      <c r="P153" s="224"/>
      <c r="Q153" s="224"/>
      <c r="R153" s="224"/>
      <c r="S153" s="224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224"/>
      <c r="AT153" s="224"/>
      <c r="AU153" s="224"/>
      <c r="AV153" s="224"/>
      <c r="AW153" s="224"/>
      <c r="AX153" s="224"/>
      <c r="AY153" s="224"/>
      <c r="AZ153" s="224"/>
      <c r="BA153" s="224"/>
      <c r="BB153" s="224"/>
      <c r="BC153" s="224"/>
      <c r="BD153" s="224"/>
      <c r="BE153" s="224"/>
      <c r="BF153" s="224"/>
      <c r="BG153" s="224"/>
      <c r="BH153" s="224"/>
      <c r="BI153" s="224"/>
      <c r="BJ153" s="224"/>
      <c r="BK153" s="224"/>
      <c r="BL153" s="224"/>
      <c r="BM153" s="56"/>
    </row>
    <row r="154" spans="1:65">
      <c r="A154" s="30"/>
      <c r="B154" s="20" t="s">
        <v>238</v>
      </c>
      <c r="C154" s="12"/>
      <c r="D154" s="227">
        <v>0.67918333333333347</v>
      </c>
      <c r="E154" s="227">
        <v>0.64500000000000002</v>
      </c>
      <c r="F154" s="223"/>
      <c r="G154" s="224"/>
      <c r="H154" s="224"/>
      <c r="I154" s="224"/>
      <c r="J154" s="224"/>
      <c r="K154" s="224"/>
      <c r="L154" s="224"/>
      <c r="M154" s="224"/>
      <c r="N154" s="224"/>
      <c r="O154" s="224"/>
      <c r="P154" s="224"/>
      <c r="Q154" s="224"/>
      <c r="R154" s="224"/>
      <c r="S154" s="224"/>
      <c r="T154" s="224"/>
      <c r="U154" s="224"/>
      <c r="V154" s="224"/>
      <c r="W154" s="224"/>
      <c r="X154" s="224"/>
      <c r="Y154" s="224"/>
      <c r="Z154" s="224"/>
      <c r="AA154" s="224"/>
      <c r="AB154" s="224"/>
      <c r="AC154" s="224"/>
      <c r="AD154" s="224"/>
      <c r="AE154" s="224"/>
      <c r="AF154" s="224"/>
      <c r="AG154" s="224"/>
      <c r="AH154" s="224"/>
      <c r="AI154" s="224"/>
      <c r="AJ154" s="224"/>
      <c r="AK154" s="224"/>
      <c r="AL154" s="224"/>
      <c r="AM154" s="224"/>
      <c r="AN154" s="224"/>
      <c r="AO154" s="224"/>
      <c r="AP154" s="224"/>
      <c r="AQ154" s="224"/>
      <c r="AR154" s="224"/>
      <c r="AS154" s="224"/>
      <c r="AT154" s="224"/>
      <c r="AU154" s="224"/>
      <c r="AV154" s="224"/>
      <c r="AW154" s="224"/>
      <c r="AX154" s="224"/>
      <c r="AY154" s="224"/>
      <c r="AZ154" s="224"/>
      <c r="BA154" s="224"/>
      <c r="BB154" s="224"/>
      <c r="BC154" s="224"/>
      <c r="BD154" s="224"/>
      <c r="BE154" s="224"/>
      <c r="BF154" s="224"/>
      <c r="BG154" s="224"/>
      <c r="BH154" s="224"/>
      <c r="BI154" s="224"/>
      <c r="BJ154" s="224"/>
      <c r="BK154" s="224"/>
      <c r="BL154" s="224"/>
      <c r="BM154" s="56"/>
    </row>
    <row r="155" spans="1:65">
      <c r="A155" s="30"/>
      <c r="B155" s="3" t="s">
        <v>239</v>
      </c>
      <c r="C155" s="29"/>
      <c r="D155" s="24">
        <v>0.6764</v>
      </c>
      <c r="E155" s="24">
        <v>0.64500000000000002</v>
      </c>
      <c r="F155" s="223"/>
      <c r="G155" s="224"/>
      <c r="H155" s="224"/>
      <c r="I155" s="224"/>
      <c r="J155" s="224"/>
      <c r="K155" s="224"/>
      <c r="L155" s="224"/>
      <c r="M155" s="224"/>
      <c r="N155" s="224"/>
      <c r="O155" s="224"/>
      <c r="P155" s="224"/>
      <c r="Q155" s="224"/>
      <c r="R155" s="224"/>
      <c r="S155" s="224"/>
      <c r="T155" s="224"/>
      <c r="U155" s="224"/>
      <c r="V155" s="224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4"/>
      <c r="AH155" s="224"/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  <c r="AU155" s="224"/>
      <c r="AV155" s="224"/>
      <c r="AW155" s="224"/>
      <c r="AX155" s="224"/>
      <c r="AY155" s="224"/>
      <c r="AZ155" s="224"/>
      <c r="BA155" s="224"/>
      <c r="BB155" s="224"/>
      <c r="BC155" s="224"/>
      <c r="BD155" s="224"/>
      <c r="BE155" s="224"/>
      <c r="BF155" s="224"/>
      <c r="BG155" s="224"/>
      <c r="BH155" s="224"/>
      <c r="BI155" s="224"/>
      <c r="BJ155" s="224"/>
      <c r="BK155" s="224"/>
      <c r="BL155" s="224"/>
      <c r="BM155" s="56"/>
    </row>
    <row r="156" spans="1:65">
      <c r="A156" s="30"/>
      <c r="B156" s="3" t="s">
        <v>240</v>
      </c>
      <c r="C156" s="29"/>
      <c r="D156" s="24">
        <v>1.1986728772549526E-2</v>
      </c>
      <c r="E156" s="24">
        <v>7.0710678118654814E-3</v>
      </c>
      <c r="F156" s="223"/>
      <c r="G156" s="224"/>
      <c r="H156" s="224"/>
      <c r="I156" s="224"/>
      <c r="J156" s="224"/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224"/>
      <c r="BC156" s="224"/>
      <c r="BD156" s="224"/>
      <c r="BE156" s="224"/>
      <c r="BF156" s="224"/>
      <c r="BG156" s="224"/>
      <c r="BH156" s="224"/>
      <c r="BI156" s="224"/>
      <c r="BJ156" s="224"/>
      <c r="BK156" s="224"/>
      <c r="BL156" s="224"/>
      <c r="BM156" s="56"/>
    </row>
    <row r="157" spans="1:65">
      <c r="A157" s="30"/>
      <c r="B157" s="3" t="s">
        <v>87</v>
      </c>
      <c r="C157" s="29"/>
      <c r="D157" s="13">
        <v>1.7648738100978417E-2</v>
      </c>
      <c r="E157" s="13">
        <v>1.0962895832349584E-2</v>
      </c>
      <c r="F157" s="156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241</v>
      </c>
      <c r="C158" s="29"/>
      <c r="D158" s="13">
        <v>2.5814653056600578E-2</v>
      </c>
      <c r="E158" s="13">
        <v>-2.5814653056601355E-2</v>
      </c>
      <c r="F158" s="156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46" t="s">
        <v>242</v>
      </c>
      <c r="C159" s="47"/>
      <c r="D159" s="45">
        <v>0.67</v>
      </c>
      <c r="E159" s="45">
        <v>0.67</v>
      </c>
      <c r="F159" s="156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B160" s="31"/>
      <c r="C160" s="20"/>
      <c r="D160" s="20"/>
      <c r="E160" s="20"/>
      <c r="BM160" s="55"/>
    </row>
    <row r="161" spans="1:65" ht="15">
      <c r="B161" s="8" t="s">
        <v>684</v>
      </c>
      <c r="BM161" s="28" t="s">
        <v>279</v>
      </c>
    </row>
    <row r="162" spans="1:65" ht="15">
      <c r="A162" s="25" t="s">
        <v>56</v>
      </c>
      <c r="B162" s="18" t="s">
        <v>114</v>
      </c>
      <c r="C162" s="15" t="s">
        <v>115</v>
      </c>
      <c r="D162" s="16" t="s">
        <v>349</v>
      </c>
      <c r="E162" s="17" t="s">
        <v>350</v>
      </c>
      <c r="F162" s="156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</v>
      </c>
    </row>
    <row r="163" spans="1:65">
      <c r="A163" s="30"/>
      <c r="B163" s="19" t="s">
        <v>235</v>
      </c>
      <c r="C163" s="9" t="s">
        <v>235</v>
      </c>
      <c r="D163" s="10" t="s">
        <v>351</v>
      </c>
      <c r="E163" s="11" t="s">
        <v>116</v>
      </c>
      <c r="F163" s="156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 t="s">
        <v>1</v>
      </c>
    </row>
    <row r="164" spans="1:65">
      <c r="A164" s="30"/>
      <c r="B164" s="19"/>
      <c r="C164" s="9"/>
      <c r="D164" s="10" t="s">
        <v>101</v>
      </c>
      <c r="E164" s="11" t="s">
        <v>101</v>
      </c>
      <c r="F164" s="15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</v>
      </c>
    </row>
    <row r="165" spans="1:65">
      <c r="A165" s="30"/>
      <c r="B165" s="19"/>
      <c r="C165" s="9"/>
      <c r="D165" s="26"/>
      <c r="E165" s="26"/>
      <c r="F165" s="15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3</v>
      </c>
    </row>
    <row r="166" spans="1:65">
      <c r="A166" s="30"/>
      <c r="B166" s="18">
        <v>1</v>
      </c>
      <c r="C166" s="14">
        <v>1</v>
      </c>
      <c r="D166" s="225">
        <v>0.74660000000000004</v>
      </c>
      <c r="E166" s="225">
        <v>0.70789999999999997</v>
      </c>
      <c r="F166" s="223"/>
      <c r="G166" s="224"/>
      <c r="H166" s="224"/>
      <c r="I166" s="224"/>
      <c r="J166" s="224"/>
      <c r="K166" s="224"/>
      <c r="L166" s="224"/>
      <c r="M166" s="224"/>
      <c r="N166" s="224"/>
      <c r="O166" s="224"/>
      <c r="P166" s="224"/>
      <c r="Q166" s="224"/>
      <c r="R166" s="224"/>
      <c r="S166" s="224"/>
      <c r="T166" s="224"/>
      <c r="U166" s="224"/>
      <c r="V166" s="224"/>
      <c r="W166" s="224"/>
      <c r="X166" s="224"/>
      <c r="Y166" s="224"/>
      <c r="Z166" s="224"/>
      <c r="AA166" s="224"/>
      <c r="AB166" s="224"/>
      <c r="AC166" s="224"/>
      <c r="AD166" s="224"/>
      <c r="AE166" s="224"/>
      <c r="AF166" s="224"/>
      <c r="AG166" s="224"/>
      <c r="AH166" s="224"/>
      <c r="AI166" s="224"/>
      <c r="AJ166" s="224"/>
      <c r="AK166" s="224"/>
      <c r="AL166" s="224"/>
      <c r="AM166" s="224"/>
      <c r="AN166" s="224"/>
      <c r="AO166" s="224"/>
      <c r="AP166" s="224"/>
      <c r="AQ166" s="224"/>
      <c r="AR166" s="224"/>
      <c r="AS166" s="224"/>
      <c r="AT166" s="224"/>
      <c r="AU166" s="224"/>
      <c r="AV166" s="224"/>
      <c r="AW166" s="224"/>
      <c r="AX166" s="224"/>
      <c r="AY166" s="224"/>
      <c r="AZ166" s="224"/>
      <c r="BA166" s="224"/>
      <c r="BB166" s="224"/>
      <c r="BC166" s="224"/>
      <c r="BD166" s="224"/>
      <c r="BE166" s="224"/>
      <c r="BF166" s="224"/>
      <c r="BG166" s="224"/>
      <c r="BH166" s="224"/>
      <c r="BI166" s="224"/>
      <c r="BJ166" s="224"/>
      <c r="BK166" s="224"/>
      <c r="BL166" s="224"/>
      <c r="BM166" s="226">
        <v>1</v>
      </c>
    </row>
    <row r="167" spans="1:65">
      <c r="A167" s="30"/>
      <c r="B167" s="19">
        <v>1</v>
      </c>
      <c r="C167" s="9">
        <v>2</v>
      </c>
      <c r="D167" s="24">
        <v>0.73680000000000001</v>
      </c>
      <c r="E167" s="24">
        <v>0.71330000000000005</v>
      </c>
      <c r="F167" s="223"/>
      <c r="G167" s="224"/>
      <c r="H167" s="224"/>
      <c r="I167" s="224"/>
      <c r="J167" s="224"/>
      <c r="K167" s="224"/>
      <c r="L167" s="224"/>
      <c r="M167" s="224"/>
      <c r="N167" s="224"/>
      <c r="O167" s="224"/>
      <c r="P167" s="224"/>
      <c r="Q167" s="224"/>
      <c r="R167" s="224"/>
      <c r="S167" s="224"/>
      <c r="T167" s="224"/>
      <c r="U167" s="224"/>
      <c r="V167" s="224"/>
      <c r="W167" s="224"/>
      <c r="X167" s="224"/>
      <c r="Y167" s="224"/>
      <c r="Z167" s="224"/>
      <c r="AA167" s="224"/>
      <c r="AB167" s="224"/>
      <c r="AC167" s="224"/>
      <c r="AD167" s="224"/>
      <c r="AE167" s="224"/>
      <c r="AF167" s="224"/>
      <c r="AG167" s="224"/>
      <c r="AH167" s="224"/>
      <c r="AI167" s="224"/>
      <c r="AJ167" s="224"/>
      <c r="AK167" s="224"/>
      <c r="AL167" s="224"/>
      <c r="AM167" s="224"/>
      <c r="AN167" s="224"/>
      <c r="AO167" s="224"/>
      <c r="AP167" s="224"/>
      <c r="AQ167" s="224"/>
      <c r="AR167" s="224"/>
      <c r="AS167" s="224"/>
      <c r="AT167" s="224"/>
      <c r="AU167" s="224"/>
      <c r="AV167" s="224"/>
      <c r="AW167" s="224"/>
      <c r="AX167" s="224"/>
      <c r="AY167" s="224"/>
      <c r="AZ167" s="224"/>
      <c r="BA167" s="224"/>
      <c r="BB167" s="224"/>
      <c r="BC167" s="224"/>
      <c r="BD167" s="224"/>
      <c r="BE167" s="224"/>
      <c r="BF167" s="224"/>
      <c r="BG167" s="224"/>
      <c r="BH167" s="224"/>
      <c r="BI167" s="224"/>
      <c r="BJ167" s="224"/>
      <c r="BK167" s="224"/>
      <c r="BL167" s="224"/>
      <c r="BM167" s="226">
        <v>21</v>
      </c>
    </row>
    <row r="168" spans="1:65">
      <c r="A168" s="30"/>
      <c r="B168" s="19">
        <v>1</v>
      </c>
      <c r="C168" s="9">
        <v>3</v>
      </c>
      <c r="D168" s="24">
        <v>0.75109999999999999</v>
      </c>
      <c r="E168" s="24"/>
      <c r="F168" s="223"/>
      <c r="G168" s="224"/>
      <c r="H168" s="224"/>
      <c r="I168" s="224"/>
      <c r="J168" s="224"/>
      <c r="K168" s="224"/>
      <c r="L168" s="224"/>
      <c r="M168" s="224"/>
      <c r="N168" s="224"/>
      <c r="O168" s="224"/>
      <c r="P168" s="224"/>
      <c r="Q168" s="224"/>
      <c r="R168" s="224"/>
      <c r="S168" s="224"/>
      <c r="T168" s="224"/>
      <c r="U168" s="224"/>
      <c r="V168" s="224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4"/>
      <c r="AH168" s="224"/>
      <c r="AI168" s="224"/>
      <c r="AJ168" s="224"/>
      <c r="AK168" s="224"/>
      <c r="AL168" s="224"/>
      <c r="AM168" s="224"/>
      <c r="AN168" s="224"/>
      <c r="AO168" s="224"/>
      <c r="AP168" s="224"/>
      <c r="AQ168" s="224"/>
      <c r="AR168" s="224"/>
      <c r="AS168" s="224"/>
      <c r="AT168" s="224"/>
      <c r="AU168" s="224"/>
      <c r="AV168" s="224"/>
      <c r="AW168" s="224"/>
      <c r="AX168" s="224"/>
      <c r="AY168" s="224"/>
      <c r="AZ168" s="224"/>
      <c r="BA168" s="224"/>
      <c r="BB168" s="224"/>
      <c r="BC168" s="224"/>
      <c r="BD168" s="224"/>
      <c r="BE168" s="224"/>
      <c r="BF168" s="224"/>
      <c r="BG168" s="224"/>
      <c r="BH168" s="224"/>
      <c r="BI168" s="224"/>
      <c r="BJ168" s="224"/>
      <c r="BK168" s="224"/>
      <c r="BL168" s="224"/>
      <c r="BM168" s="226">
        <v>16</v>
      </c>
    </row>
    <row r="169" spans="1:65">
      <c r="A169" s="30"/>
      <c r="B169" s="19">
        <v>1</v>
      </c>
      <c r="C169" s="9">
        <v>4</v>
      </c>
      <c r="D169" s="24">
        <v>0.72440000000000004</v>
      </c>
      <c r="E169" s="24"/>
      <c r="F169" s="223"/>
      <c r="G169" s="224"/>
      <c r="H169" s="224"/>
      <c r="I169" s="224"/>
      <c r="J169" s="224"/>
      <c r="K169" s="224"/>
      <c r="L169" s="224"/>
      <c r="M169" s="224"/>
      <c r="N169" s="224"/>
      <c r="O169" s="224"/>
      <c r="P169" s="224"/>
      <c r="Q169" s="224"/>
      <c r="R169" s="224"/>
      <c r="S169" s="224"/>
      <c r="T169" s="224"/>
      <c r="U169" s="224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  <c r="AH169" s="224"/>
      <c r="AI169" s="224"/>
      <c r="AJ169" s="224"/>
      <c r="AK169" s="224"/>
      <c r="AL169" s="224"/>
      <c r="AM169" s="224"/>
      <c r="AN169" s="224"/>
      <c r="AO169" s="224"/>
      <c r="AP169" s="224"/>
      <c r="AQ169" s="224"/>
      <c r="AR169" s="224"/>
      <c r="AS169" s="224"/>
      <c r="AT169" s="224"/>
      <c r="AU169" s="224"/>
      <c r="AV169" s="224"/>
      <c r="AW169" s="224"/>
      <c r="AX169" s="224"/>
      <c r="AY169" s="224"/>
      <c r="AZ169" s="224"/>
      <c r="BA169" s="224"/>
      <c r="BB169" s="224"/>
      <c r="BC169" s="224"/>
      <c r="BD169" s="224"/>
      <c r="BE169" s="224"/>
      <c r="BF169" s="224"/>
      <c r="BG169" s="224"/>
      <c r="BH169" s="224"/>
      <c r="BI169" s="224"/>
      <c r="BJ169" s="224"/>
      <c r="BK169" s="224"/>
      <c r="BL169" s="224"/>
      <c r="BM169" s="226">
        <v>0.72498214875</v>
      </c>
    </row>
    <row r="170" spans="1:65">
      <c r="A170" s="30"/>
      <c r="B170" s="19">
        <v>1</v>
      </c>
      <c r="C170" s="9">
        <v>5</v>
      </c>
      <c r="D170" s="24">
        <v>0.73629999999999995</v>
      </c>
      <c r="E170" s="24"/>
      <c r="F170" s="223"/>
      <c r="G170" s="224"/>
      <c r="H170" s="224"/>
      <c r="I170" s="224"/>
      <c r="J170" s="224"/>
      <c r="K170" s="224"/>
      <c r="L170" s="224"/>
      <c r="M170" s="224"/>
      <c r="N170" s="224"/>
      <c r="O170" s="224"/>
      <c r="P170" s="224"/>
      <c r="Q170" s="224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6">
        <v>27</v>
      </c>
    </row>
    <row r="171" spans="1:65">
      <c r="A171" s="30"/>
      <c r="B171" s="19">
        <v>1</v>
      </c>
      <c r="C171" s="9">
        <v>6</v>
      </c>
      <c r="D171" s="24">
        <v>0.74119999999999997</v>
      </c>
      <c r="E171" s="24"/>
      <c r="F171" s="223"/>
      <c r="G171" s="224"/>
      <c r="H171" s="224"/>
      <c r="I171" s="224"/>
      <c r="J171" s="224"/>
      <c r="K171" s="224"/>
      <c r="L171" s="224"/>
      <c r="M171" s="224"/>
      <c r="N171" s="224"/>
      <c r="O171" s="224"/>
      <c r="P171" s="224"/>
      <c r="Q171" s="224"/>
      <c r="R171" s="224"/>
      <c r="S171" s="224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56"/>
    </row>
    <row r="172" spans="1:65">
      <c r="A172" s="30"/>
      <c r="B172" s="20" t="s">
        <v>238</v>
      </c>
      <c r="C172" s="12"/>
      <c r="D172" s="227">
        <v>0.73939999999999995</v>
      </c>
      <c r="E172" s="227">
        <v>0.71060000000000001</v>
      </c>
      <c r="F172" s="223"/>
      <c r="G172" s="224"/>
      <c r="H172" s="224"/>
      <c r="I172" s="224"/>
      <c r="J172" s="224"/>
      <c r="K172" s="224"/>
      <c r="L172" s="224"/>
      <c r="M172" s="224"/>
      <c r="N172" s="224"/>
      <c r="O172" s="224"/>
      <c r="P172" s="224"/>
      <c r="Q172" s="224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56"/>
    </row>
    <row r="173" spans="1:65">
      <c r="A173" s="30"/>
      <c r="B173" s="3" t="s">
        <v>239</v>
      </c>
      <c r="C173" s="29"/>
      <c r="D173" s="24">
        <v>0.73899999999999999</v>
      </c>
      <c r="E173" s="24">
        <v>0.71060000000000001</v>
      </c>
      <c r="F173" s="223"/>
      <c r="G173" s="224"/>
      <c r="H173" s="224"/>
      <c r="I173" s="224"/>
      <c r="J173" s="224"/>
      <c r="K173" s="224"/>
      <c r="L173" s="224"/>
      <c r="M173" s="224"/>
      <c r="N173" s="224"/>
      <c r="O173" s="224"/>
      <c r="P173" s="224"/>
      <c r="Q173" s="224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56"/>
    </row>
    <row r="174" spans="1:65">
      <c r="A174" s="30"/>
      <c r="B174" s="3" t="s">
        <v>240</v>
      </c>
      <c r="C174" s="29"/>
      <c r="D174" s="24">
        <v>9.3095649737245968E-3</v>
      </c>
      <c r="E174" s="24">
        <v>3.8183766184074069E-3</v>
      </c>
      <c r="F174" s="223"/>
      <c r="G174" s="224"/>
      <c r="H174" s="224"/>
      <c r="I174" s="224"/>
      <c r="J174" s="224"/>
      <c r="K174" s="224"/>
      <c r="L174" s="224"/>
      <c r="M174" s="224"/>
      <c r="N174" s="224"/>
      <c r="O174" s="224"/>
      <c r="P174" s="224"/>
      <c r="Q174" s="224"/>
      <c r="R174" s="224"/>
      <c r="S174" s="224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56"/>
    </row>
    <row r="175" spans="1:65">
      <c r="A175" s="30"/>
      <c r="B175" s="3" t="s">
        <v>87</v>
      </c>
      <c r="C175" s="29"/>
      <c r="D175" s="13">
        <v>1.2590701884939949E-2</v>
      </c>
      <c r="E175" s="13">
        <v>5.3734542899062862E-3</v>
      </c>
      <c r="F175" s="156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30"/>
      <c r="B176" s="3" t="s">
        <v>241</v>
      </c>
      <c r="C176" s="29"/>
      <c r="D176" s="13">
        <v>1.9887181049711211E-2</v>
      </c>
      <c r="E176" s="13">
        <v>-1.9837935009568763E-2</v>
      </c>
      <c r="F176" s="156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46" t="s">
        <v>242</v>
      </c>
      <c r="C177" s="47"/>
      <c r="D177" s="45">
        <v>0.67</v>
      </c>
      <c r="E177" s="45">
        <v>0.67</v>
      </c>
      <c r="F177" s="156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B178" s="31"/>
      <c r="C178" s="20"/>
      <c r="D178" s="20"/>
      <c r="E178" s="20"/>
      <c r="BM178" s="55"/>
    </row>
    <row r="179" spans="1:65" ht="19.5">
      <c r="B179" s="8" t="s">
        <v>685</v>
      </c>
      <c r="BM179" s="28" t="s">
        <v>279</v>
      </c>
    </row>
    <row r="180" spans="1:65" ht="19.5">
      <c r="A180" s="25" t="s">
        <v>353</v>
      </c>
      <c r="B180" s="18" t="s">
        <v>114</v>
      </c>
      <c r="C180" s="15" t="s">
        <v>115</v>
      </c>
      <c r="D180" s="16" t="s">
        <v>349</v>
      </c>
      <c r="E180" s="15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28">
        <v>1</v>
      </c>
    </row>
    <row r="181" spans="1:65">
      <c r="A181" s="30"/>
      <c r="B181" s="19" t="s">
        <v>235</v>
      </c>
      <c r="C181" s="9" t="s">
        <v>235</v>
      </c>
      <c r="D181" s="10" t="s">
        <v>351</v>
      </c>
      <c r="E181" s="15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28" t="s">
        <v>1</v>
      </c>
    </row>
    <row r="182" spans="1:65">
      <c r="A182" s="30"/>
      <c r="B182" s="19"/>
      <c r="C182" s="9"/>
      <c r="D182" s="10" t="s">
        <v>101</v>
      </c>
      <c r="E182" s="15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2</v>
      </c>
    </row>
    <row r="183" spans="1:65">
      <c r="A183" s="30"/>
      <c r="B183" s="19"/>
      <c r="C183" s="9"/>
      <c r="D183" s="26"/>
      <c r="E183" s="15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2</v>
      </c>
    </row>
    <row r="184" spans="1:65">
      <c r="A184" s="30"/>
      <c r="B184" s="18">
        <v>1</v>
      </c>
      <c r="C184" s="14">
        <v>1</v>
      </c>
      <c r="D184" s="22">
        <v>1.6016999999999999</v>
      </c>
      <c r="E184" s="15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>
        <v>1</v>
      </c>
      <c r="C185" s="9">
        <v>2</v>
      </c>
      <c r="D185" s="11">
        <v>1.5909</v>
      </c>
      <c r="E185" s="15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22</v>
      </c>
    </row>
    <row r="186" spans="1:65">
      <c r="A186" s="30"/>
      <c r="B186" s="19">
        <v>1</v>
      </c>
      <c r="C186" s="9">
        <v>3</v>
      </c>
      <c r="D186" s="11">
        <v>1.6231</v>
      </c>
      <c r="E186" s="15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16</v>
      </c>
    </row>
    <row r="187" spans="1:65">
      <c r="A187" s="30"/>
      <c r="B187" s="19">
        <v>1</v>
      </c>
      <c r="C187" s="9">
        <v>4</v>
      </c>
      <c r="D187" s="11">
        <v>1.6150000000000002</v>
      </c>
      <c r="E187" s="15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1.605</v>
      </c>
    </row>
    <row r="188" spans="1:65">
      <c r="A188" s="30"/>
      <c r="B188" s="19">
        <v>1</v>
      </c>
      <c r="C188" s="9">
        <v>5</v>
      </c>
      <c r="D188" s="11">
        <v>1.6040000000000003</v>
      </c>
      <c r="E188" s="15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28</v>
      </c>
    </row>
    <row r="189" spans="1:65">
      <c r="A189" s="30"/>
      <c r="B189" s="19">
        <v>1</v>
      </c>
      <c r="C189" s="9">
        <v>6</v>
      </c>
      <c r="D189" s="11">
        <v>1.5952999999999999</v>
      </c>
      <c r="E189" s="15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55"/>
    </row>
    <row r="190" spans="1:65">
      <c r="A190" s="30"/>
      <c r="B190" s="20" t="s">
        <v>238</v>
      </c>
      <c r="C190" s="12"/>
      <c r="D190" s="23">
        <v>1.6050000000000002</v>
      </c>
      <c r="E190" s="15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55"/>
    </row>
    <row r="191" spans="1:65">
      <c r="A191" s="30"/>
      <c r="B191" s="3" t="s">
        <v>239</v>
      </c>
      <c r="C191" s="29"/>
      <c r="D191" s="11">
        <v>1.6028500000000001</v>
      </c>
      <c r="E191" s="15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3" t="s">
        <v>240</v>
      </c>
      <c r="C192" s="29"/>
      <c r="D192" s="24">
        <v>1.2102892216325861E-2</v>
      </c>
      <c r="E192" s="15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87</v>
      </c>
      <c r="C193" s="29"/>
      <c r="D193" s="13">
        <v>7.5407428139101923E-3</v>
      </c>
      <c r="E193" s="15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241</v>
      </c>
      <c r="C194" s="29"/>
      <c r="D194" s="13">
        <v>2.2204460492503131E-16</v>
      </c>
      <c r="E194" s="15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242</v>
      </c>
      <c r="C195" s="47"/>
      <c r="D195" s="45" t="s">
        <v>243</v>
      </c>
      <c r="E195" s="15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686</v>
      </c>
      <c r="BM197" s="28" t="s">
        <v>279</v>
      </c>
    </row>
    <row r="198" spans="1:65" ht="15">
      <c r="A198" s="25" t="s">
        <v>34</v>
      </c>
      <c r="B198" s="18" t="s">
        <v>114</v>
      </c>
      <c r="C198" s="15" t="s">
        <v>115</v>
      </c>
      <c r="D198" s="16" t="s">
        <v>349</v>
      </c>
      <c r="E198" s="15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235</v>
      </c>
      <c r="C199" s="9" t="s">
        <v>235</v>
      </c>
      <c r="D199" s="10" t="s">
        <v>351</v>
      </c>
      <c r="E199" s="15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101</v>
      </c>
      <c r="E200" s="15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2">
        <v>2.0255000000000001</v>
      </c>
      <c r="E202" s="15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13.9346</v>
      </c>
      <c r="E203" s="15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14</v>
      </c>
    </row>
    <row r="204" spans="1:65">
      <c r="A204" s="30"/>
      <c r="B204" s="19">
        <v>1</v>
      </c>
      <c r="C204" s="9">
        <v>3</v>
      </c>
      <c r="D204" s="11">
        <v>23.250599999999999</v>
      </c>
      <c r="E204" s="15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19">
        <v>1</v>
      </c>
      <c r="C205" s="9">
        <v>4</v>
      </c>
      <c r="D205" s="11">
        <v>11.312900000000001</v>
      </c>
      <c r="E205" s="15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9.7640999999999991</v>
      </c>
    </row>
    <row r="206" spans="1:65">
      <c r="A206" s="30"/>
      <c r="B206" s="19">
        <v>1</v>
      </c>
      <c r="C206" s="9">
        <v>5</v>
      </c>
      <c r="D206" s="11">
        <v>1.0512999999999999</v>
      </c>
      <c r="E206" s="15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29</v>
      </c>
    </row>
    <row r="207" spans="1:65">
      <c r="A207" s="30"/>
      <c r="B207" s="19">
        <v>1</v>
      </c>
      <c r="C207" s="9">
        <v>6</v>
      </c>
      <c r="D207" s="11">
        <v>7.0096999999999996</v>
      </c>
      <c r="E207" s="15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20" t="s">
        <v>238</v>
      </c>
      <c r="C208" s="12"/>
      <c r="D208" s="23">
        <v>9.7641000000000009</v>
      </c>
      <c r="E208" s="15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3" t="s">
        <v>239</v>
      </c>
      <c r="C209" s="29"/>
      <c r="D209" s="11">
        <v>9.1613000000000007</v>
      </c>
      <c r="E209" s="15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30"/>
      <c r="B210" s="3" t="s">
        <v>240</v>
      </c>
      <c r="C210" s="29"/>
      <c r="D210" s="24">
        <v>8.3073830668869491</v>
      </c>
      <c r="E210" s="15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30"/>
      <c r="B211" s="3" t="s">
        <v>87</v>
      </c>
      <c r="C211" s="29"/>
      <c r="D211" s="13">
        <v>0.85080888836523061</v>
      </c>
      <c r="E211" s="15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3" t="s">
        <v>241</v>
      </c>
      <c r="C212" s="29"/>
      <c r="D212" s="13">
        <v>2.2204460492503131E-16</v>
      </c>
      <c r="E212" s="15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46" t="s">
        <v>242</v>
      </c>
      <c r="C213" s="47"/>
      <c r="D213" s="45" t="s">
        <v>243</v>
      </c>
      <c r="E213" s="15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B214" s="31"/>
      <c r="C214" s="20"/>
      <c r="D214" s="20"/>
      <c r="BM214" s="55"/>
    </row>
    <row r="215" spans="1:65" ht="15">
      <c r="B215" s="8" t="s">
        <v>687</v>
      </c>
      <c r="BM215" s="28" t="s">
        <v>279</v>
      </c>
    </row>
    <row r="216" spans="1:65" ht="15">
      <c r="A216" s="25" t="s">
        <v>58</v>
      </c>
      <c r="B216" s="18" t="s">
        <v>114</v>
      </c>
      <c r="C216" s="15" t="s">
        <v>115</v>
      </c>
      <c r="D216" s="16" t="s">
        <v>349</v>
      </c>
      <c r="E216" s="17" t="s">
        <v>350</v>
      </c>
      <c r="F216" s="156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 t="s">
        <v>235</v>
      </c>
      <c r="C217" s="9" t="s">
        <v>235</v>
      </c>
      <c r="D217" s="10" t="s">
        <v>351</v>
      </c>
      <c r="E217" s="11" t="s">
        <v>116</v>
      </c>
      <c r="F217" s="156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 t="s">
        <v>1</v>
      </c>
    </row>
    <row r="218" spans="1:65">
      <c r="A218" s="30"/>
      <c r="B218" s="19"/>
      <c r="C218" s="9"/>
      <c r="D218" s="10" t="s">
        <v>101</v>
      </c>
      <c r="E218" s="11" t="s">
        <v>101</v>
      </c>
      <c r="F218" s="15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3</v>
      </c>
    </row>
    <row r="219" spans="1:65">
      <c r="A219" s="30"/>
      <c r="B219" s="19"/>
      <c r="C219" s="9"/>
      <c r="D219" s="26"/>
      <c r="E219" s="26"/>
      <c r="F219" s="15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</v>
      </c>
    </row>
    <row r="220" spans="1:65">
      <c r="A220" s="30"/>
      <c r="B220" s="18">
        <v>1</v>
      </c>
      <c r="C220" s="14">
        <v>1</v>
      </c>
      <c r="D220" s="225">
        <v>3.5799999999999998E-2</v>
      </c>
      <c r="E220" s="225">
        <v>4.0099999999999997E-2</v>
      </c>
      <c r="F220" s="223"/>
      <c r="G220" s="224"/>
      <c r="H220" s="224"/>
      <c r="I220" s="224"/>
      <c r="J220" s="224"/>
      <c r="K220" s="224"/>
      <c r="L220" s="224"/>
      <c r="M220" s="224"/>
      <c r="N220" s="224"/>
      <c r="O220" s="224"/>
      <c r="P220" s="224"/>
      <c r="Q220" s="224"/>
      <c r="R220" s="224"/>
      <c r="S220" s="224"/>
      <c r="T220" s="224"/>
      <c r="U220" s="224"/>
      <c r="V220" s="224"/>
      <c r="W220" s="224"/>
      <c r="X220" s="224"/>
      <c r="Y220" s="224"/>
      <c r="Z220" s="224"/>
      <c r="AA220" s="224"/>
      <c r="AB220" s="224"/>
      <c r="AC220" s="224"/>
      <c r="AD220" s="224"/>
      <c r="AE220" s="224"/>
      <c r="AF220" s="224"/>
      <c r="AG220" s="224"/>
      <c r="AH220" s="224"/>
      <c r="AI220" s="224"/>
      <c r="AJ220" s="224"/>
      <c r="AK220" s="224"/>
      <c r="AL220" s="224"/>
      <c r="AM220" s="224"/>
      <c r="AN220" s="224"/>
      <c r="AO220" s="224"/>
      <c r="AP220" s="224"/>
      <c r="AQ220" s="224"/>
      <c r="AR220" s="224"/>
      <c r="AS220" s="224"/>
      <c r="AT220" s="224"/>
      <c r="AU220" s="224"/>
      <c r="AV220" s="224"/>
      <c r="AW220" s="224"/>
      <c r="AX220" s="224"/>
      <c r="AY220" s="224"/>
      <c r="AZ220" s="224"/>
      <c r="BA220" s="224"/>
      <c r="BB220" s="224"/>
      <c r="BC220" s="224"/>
      <c r="BD220" s="224"/>
      <c r="BE220" s="224"/>
      <c r="BF220" s="224"/>
      <c r="BG220" s="224"/>
      <c r="BH220" s="224"/>
      <c r="BI220" s="224"/>
      <c r="BJ220" s="224"/>
      <c r="BK220" s="224"/>
      <c r="BL220" s="224"/>
      <c r="BM220" s="226">
        <v>1</v>
      </c>
    </row>
    <row r="221" spans="1:65">
      <c r="A221" s="30"/>
      <c r="B221" s="19">
        <v>1</v>
      </c>
      <c r="C221" s="9">
        <v>2</v>
      </c>
      <c r="D221" s="24">
        <v>3.5400000000000001E-2</v>
      </c>
      <c r="E221" s="24">
        <v>4.1000000000000002E-2</v>
      </c>
      <c r="F221" s="223"/>
      <c r="G221" s="224"/>
      <c r="H221" s="224"/>
      <c r="I221" s="224"/>
      <c r="J221" s="224"/>
      <c r="K221" s="224"/>
      <c r="L221" s="224"/>
      <c r="M221" s="224"/>
      <c r="N221" s="224"/>
      <c r="O221" s="224"/>
      <c r="P221" s="224"/>
      <c r="Q221" s="224"/>
      <c r="R221" s="224"/>
      <c r="S221" s="224"/>
      <c r="T221" s="224"/>
      <c r="U221" s="224"/>
      <c r="V221" s="224"/>
      <c r="W221" s="224"/>
      <c r="X221" s="224"/>
      <c r="Y221" s="224"/>
      <c r="Z221" s="224"/>
      <c r="AA221" s="224"/>
      <c r="AB221" s="224"/>
      <c r="AC221" s="224"/>
      <c r="AD221" s="224"/>
      <c r="AE221" s="224"/>
      <c r="AF221" s="224"/>
      <c r="AG221" s="224"/>
      <c r="AH221" s="224"/>
      <c r="AI221" s="224"/>
      <c r="AJ221" s="224"/>
      <c r="AK221" s="224"/>
      <c r="AL221" s="224"/>
      <c r="AM221" s="224"/>
      <c r="AN221" s="224"/>
      <c r="AO221" s="224"/>
      <c r="AP221" s="224"/>
      <c r="AQ221" s="224"/>
      <c r="AR221" s="224"/>
      <c r="AS221" s="224"/>
      <c r="AT221" s="224"/>
      <c r="AU221" s="224"/>
      <c r="AV221" s="224"/>
      <c r="AW221" s="224"/>
      <c r="AX221" s="224"/>
      <c r="AY221" s="224"/>
      <c r="AZ221" s="224"/>
      <c r="BA221" s="224"/>
      <c r="BB221" s="224"/>
      <c r="BC221" s="224"/>
      <c r="BD221" s="224"/>
      <c r="BE221" s="224"/>
      <c r="BF221" s="224"/>
      <c r="BG221" s="224"/>
      <c r="BH221" s="224"/>
      <c r="BI221" s="224"/>
      <c r="BJ221" s="224"/>
      <c r="BK221" s="224"/>
      <c r="BL221" s="224"/>
      <c r="BM221" s="226">
        <v>24</v>
      </c>
    </row>
    <row r="222" spans="1:65">
      <c r="A222" s="30"/>
      <c r="B222" s="19">
        <v>1</v>
      </c>
      <c r="C222" s="9">
        <v>3</v>
      </c>
      <c r="D222" s="24">
        <v>3.5000000000000003E-2</v>
      </c>
      <c r="E222" s="24"/>
      <c r="F222" s="223"/>
      <c r="G222" s="224"/>
      <c r="H222" s="224"/>
      <c r="I222" s="224"/>
      <c r="J222" s="224"/>
      <c r="K222" s="224"/>
      <c r="L222" s="224"/>
      <c r="M222" s="224"/>
      <c r="N222" s="224"/>
      <c r="O222" s="224"/>
      <c r="P222" s="224"/>
      <c r="Q222" s="224"/>
      <c r="R222" s="224"/>
      <c r="S222" s="224"/>
      <c r="T222" s="224"/>
      <c r="U222" s="224"/>
      <c r="V222" s="224"/>
      <c r="W222" s="224"/>
      <c r="X222" s="224"/>
      <c r="Y222" s="224"/>
      <c r="Z222" s="224"/>
      <c r="AA222" s="224"/>
      <c r="AB222" s="224"/>
      <c r="AC222" s="224"/>
      <c r="AD222" s="224"/>
      <c r="AE222" s="224"/>
      <c r="AF222" s="224"/>
      <c r="AG222" s="224"/>
      <c r="AH222" s="224"/>
      <c r="AI222" s="224"/>
      <c r="AJ222" s="224"/>
      <c r="AK222" s="224"/>
      <c r="AL222" s="224"/>
      <c r="AM222" s="224"/>
      <c r="AN222" s="224"/>
      <c r="AO222" s="224"/>
      <c r="AP222" s="224"/>
      <c r="AQ222" s="224"/>
      <c r="AR222" s="224"/>
      <c r="AS222" s="224"/>
      <c r="AT222" s="224"/>
      <c r="AU222" s="224"/>
      <c r="AV222" s="224"/>
      <c r="AW222" s="224"/>
      <c r="AX222" s="224"/>
      <c r="AY222" s="224"/>
      <c r="AZ222" s="224"/>
      <c r="BA222" s="224"/>
      <c r="BB222" s="224"/>
      <c r="BC222" s="224"/>
      <c r="BD222" s="224"/>
      <c r="BE222" s="224"/>
      <c r="BF222" s="224"/>
      <c r="BG222" s="224"/>
      <c r="BH222" s="224"/>
      <c r="BI222" s="224"/>
      <c r="BJ222" s="224"/>
      <c r="BK222" s="224"/>
      <c r="BL222" s="224"/>
      <c r="BM222" s="226">
        <v>16</v>
      </c>
    </row>
    <row r="223" spans="1:65">
      <c r="A223" s="30"/>
      <c r="B223" s="19">
        <v>1</v>
      </c>
      <c r="C223" s="9">
        <v>4</v>
      </c>
      <c r="D223" s="24">
        <v>3.1600000000000003E-2</v>
      </c>
      <c r="E223" s="24"/>
      <c r="F223" s="223"/>
      <c r="G223" s="224"/>
      <c r="H223" s="224"/>
      <c r="I223" s="224"/>
      <c r="J223" s="224"/>
      <c r="K223" s="224"/>
      <c r="L223" s="224"/>
      <c r="M223" s="224"/>
      <c r="N223" s="224"/>
      <c r="O223" s="224"/>
      <c r="P223" s="224"/>
      <c r="Q223" s="224"/>
      <c r="R223" s="224"/>
      <c r="S223" s="224"/>
      <c r="T223" s="224"/>
      <c r="U223" s="224"/>
      <c r="V223" s="224"/>
      <c r="W223" s="224"/>
      <c r="X223" s="224"/>
      <c r="Y223" s="224"/>
      <c r="Z223" s="224"/>
      <c r="AA223" s="224"/>
      <c r="AB223" s="224"/>
      <c r="AC223" s="224"/>
      <c r="AD223" s="224"/>
      <c r="AE223" s="224"/>
      <c r="AF223" s="224"/>
      <c r="AG223" s="224"/>
      <c r="AH223" s="224"/>
      <c r="AI223" s="224"/>
      <c r="AJ223" s="224"/>
      <c r="AK223" s="224"/>
      <c r="AL223" s="224"/>
      <c r="AM223" s="224"/>
      <c r="AN223" s="224"/>
      <c r="AO223" s="224"/>
      <c r="AP223" s="224"/>
      <c r="AQ223" s="224"/>
      <c r="AR223" s="224"/>
      <c r="AS223" s="224"/>
      <c r="AT223" s="224"/>
      <c r="AU223" s="224"/>
      <c r="AV223" s="224"/>
      <c r="AW223" s="224"/>
      <c r="AX223" s="224"/>
      <c r="AY223" s="224"/>
      <c r="AZ223" s="224"/>
      <c r="BA223" s="224"/>
      <c r="BB223" s="224"/>
      <c r="BC223" s="224"/>
      <c r="BD223" s="224"/>
      <c r="BE223" s="224"/>
      <c r="BF223" s="224"/>
      <c r="BG223" s="224"/>
      <c r="BH223" s="224"/>
      <c r="BI223" s="224"/>
      <c r="BJ223" s="224"/>
      <c r="BK223" s="224"/>
      <c r="BL223" s="224"/>
      <c r="BM223" s="226">
        <v>3.7408166055739801E-2</v>
      </c>
    </row>
    <row r="224" spans="1:65">
      <c r="A224" s="30"/>
      <c r="B224" s="19">
        <v>1</v>
      </c>
      <c r="C224" s="9">
        <v>5</v>
      </c>
      <c r="D224" s="24">
        <v>3.3799999999999997E-2</v>
      </c>
      <c r="E224" s="24"/>
      <c r="F224" s="223"/>
      <c r="G224" s="224"/>
      <c r="H224" s="224"/>
      <c r="I224" s="224"/>
      <c r="J224" s="224"/>
      <c r="K224" s="224"/>
      <c r="L224" s="224"/>
      <c r="M224" s="224"/>
      <c r="N224" s="224"/>
      <c r="O224" s="224"/>
      <c r="P224" s="224"/>
      <c r="Q224" s="224"/>
      <c r="R224" s="224"/>
      <c r="S224" s="224"/>
      <c r="T224" s="224"/>
      <c r="U224" s="224"/>
      <c r="V224" s="224"/>
      <c r="W224" s="224"/>
      <c r="X224" s="224"/>
      <c r="Y224" s="224"/>
      <c r="Z224" s="224"/>
      <c r="AA224" s="224"/>
      <c r="AB224" s="224"/>
      <c r="AC224" s="224"/>
      <c r="AD224" s="224"/>
      <c r="AE224" s="224"/>
      <c r="AF224" s="224"/>
      <c r="AG224" s="224"/>
      <c r="AH224" s="224"/>
      <c r="AI224" s="224"/>
      <c r="AJ224" s="224"/>
      <c r="AK224" s="224"/>
      <c r="AL224" s="224"/>
      <c r="AM224" s="224"/>
      <c r="AN224" s="224"/>
      <c r="AO224" s="224"/>
      <c r="AP224" s="224"/>
      <c r="AQ224" s="224"/>
      <c r="AR224" s="224"/>
      <c r="AS224" s="224"/>
      <c r="AT224" s="224"/>
      <c r="AU224" s="224"/>
      <c r="AV224" s="224"/>
      <c r="AW224" s="224"/>
      <c r="AX224" s="224"/>
      <c r="AY224" s="224"/>
      <c r="AZ224" s="224"/>
      <c r="BA224" s="224"/>
      <c r="BB224" s="224"/>
      <c r="BC224" s="224"/>
      <c r="BD224" s="224"/>
      <c r="BE224" s="224"/>
      <c r="BF224" s="224"/>
      <c r="BG224" s="224"/>
      <c r="BH224" s="224"/>
      <c r="BI224" s="224"/>
      <c r="BJ224" s="224"/>
      <c r="BK224" s="224"/>
      <c r="BL224" s="224"/>
      <c r="BM224" s="226">
        <v>30</v>
      </c>
    </row>
    <row r="225" spans="1:65">
      <c r="A225" s="30"/>
      <c r="B225" s="19">
        <v>1</v>
      </c>
      <c r="C225" s="9">
        <v>6</v>
      </c>
      <c r="D225" s="24">
        <v>3.3799999999999997E-2</v>
      </c>
      <c r="E225" s="24"/>
      <c r="F225" s="223"/>
      <c r="G225" s="224"/>
      <c r="H225" s="224"/>
      <c r="I225" s="224"/>
      <c r="J225" s="224"/>
      <c r="K225" s="224"/>
      <c r="L225" s="224"/>
      <c r="M225" s="224"/>
      <c r="N225" s="224"/>
      <c r="O225" s="224"/>
      <c r="P225" s="224"/>
      <c r="Q225" s="224"/>
      <c r="R225" s="224"/>
      <c r="S225" s="224"/>
      <c r="T225" s="224"/>
      <c r="U225" s="224"/>
      <c r="V225" s="224"/>
      <c r="W225" s="224"/>
      <c r="X225" s="224"/>
      <c r="Y225" s="224"/>
      <c r="Z225" s="224"/>
      <c r="AA225" s="224"/>
      <c r="AB225" s="224"/>
      <c r="AC225" s="224"/>
      <c r="AD225" s="224"/>
      <c r="AE225" s="224"/>
      <c r="AF225" s="224"/>
      <c r="AG225" s="224"/>
      <c r="AH225" s="224"/>
      <c r="AI225" s="224"/>
      <c r="AJ225" s="224"/>
      <c r="AK225" s="224"/>
      <c r="AL225" s="224"/>
      <c r="AM225" s="224"/>
      <c r="AN225" s="224"/>
      <c r="AO225" s="224"/>
      <c r="AP225" s="224"/>
      <c r="AQ225" s="224"/>
      <c r="AR225" s="224"/>
      <c r="AS225" s="224"/>
      <c r="AT225" s="224"/>
      <c r="AU225" s="224"/>
      <c r="AV225" s="224"/>
      <c r="AW225" s="224"/>
      <c r="AX225" s="224"/>
      <c r="AY225" s="224"/>
      <c r="AZ225" s="224"/>
      <c r="BA225" s="224"/>
      <c r="BB225" s="224"/>
      <c r="BC225" s="224"/>
      <c r="BD225" s="224"/>
      <c r="BE225" s="224"/>
      <c r="BF225" s="224"/>
      <c r="BG225" s="224"/>
      <c r="BH225" s="224"/>
      <c r="BI225" s="224"/>
      <c r="BJ225" s="224"/>
      <c r="BK225" s="224"/>
      <c r="BL225" s="224"/>
      <c r="BM225" s="56"/>
    </row>
    <row r="226" spans="1:65">
      <c r="A226" s="30"/>
      <c r="B226" s="20" t="s">
        <v>238</v>
      </c>
      <c r="C226" s="12"/>
      <c r="D226" s="227">
        <v>3.4233333333333331E-2</v>
      </c>
      <c r="E226" s="227">
        <v>4.0550000000000003E-2</v>
      </c>
      <c r="F226" s="223"/>
      <c r="G226" s="224"/>
      <c r="H226" s="224"/>
      <c r="I226" s="224"/>
      <c r="J226" s="224"/>
      <c r="K226" s="224"/>
      <c r="L226" s="224"/>
      <c r="M226" s="224"/>
      <c r="N226" s="224"/>
      <c r="O226" s="224"/>
      <c r="P226" s="224"/>
      <c r="Q226" s="224"/>
      <c r="R226" s="224"/>
      <c r="S226" s="224"/>
      <c r="T226" s="224"/>
      <c r="U226" s="224"/>
      <c r="V226" s="224"/>
      <c r="W226" s="224"/>
      <c r="X226" s="224"/>
      <c r="Y226" s="224"/>
      <c r="Z226" s="224"/>
      <c r="AA226" s="224"/>
      <c r="AB226" s="224"/>
      <c r="AC226" s="224"/>
      <c r="AD226" s="224"/>
      <c r="AE226" s="224"/>
      <c r="AF226" s="224"/>
      <c r="AG226" s="224"/>
      <c r="AH226" s="224"/>
      <c r="AI226" s="224"/>
      <c r="AJ226" s="224"/>
      <c r="AK226" s="224"/>
      <c r="AL226" s="224"/>
      <c r="AM226" s="224"/>
      <c r="AN226" s="224"/>
      <c r="AO226" s="224"/>
      <c r="AP226" s="224"/>
      <c r="AQ226" s="224"/>
      <c r="AR226" s="224"/>
      <c r="AS226" s="224"/>
      <c r="AT226" s="224"/>
      <c r="AU226" s="224"/>
      <c r="AV226" s="224"/>
      <c r="AW226" s="224"/>
      <c r="AX226" s="224"/>
      <c r="AY226" s="224"/>
      <c r="AZ226" s="224"/>
      <c r="BA226" s="224"/>
      <c r="BB226" s="224"/>
      <c r="BC226" s="224"/>
      <c r="BD226" s="224"/>
      <c r="BE226" s="224"/>
      <c r="BF226" s="224"/>
      <c r="BG226" s="224"/>
      <c r="BH226" s="224"/>
      <c r="BI226" s="224"/>
      <c r="BJ226" s="224"/>
      <c r="BK226" s="224"/>
      <c r="BL226" s="224"/>
      <c r="BM226" s="56"/>
    </row>
    <row r="227" spans="1:65">
      <c r="A227" s="30"/>
      <c r="B227" s="3" t="s">
        <v>239</v>
      </c>
      <c r="C227" s="29"/>
      <c r="D227" s="24">
        <v>3.44E-2</v>
      </c>
      <c r="E227" s="24">
        <v>4.0550000000000003E-2</v>
      </c>
      <c r="F227" s="223"/>
      <c r="G227" s="224"/>
      <c r="H227" s="224"/>
      <c r="I227" s="224"/>
      <c r="J227" s="224"/>
      <c r="K227" s="224"/>
      <c r="L227" s="224"/>
      <c r="M227" s="224"/>
      <c r="N227" s="224"/>
      <c r="O227" s="224"/>
      <c r="P227" s="224"/>
      <c r="Q227" s="224"/>
      <c r="R227" s="224"/>
      <c r="S227" s="224"/>
      <c r="T227" s="224"/>
      <c r="U227" s="224"/>
      <c r="V227" s="224"/>
      <c r="W227" s="224"/>
      <c r="X227" s="224"/>
      <c r="Y227" s="224"/>
      <c r="Z227" s="224"/>
      <c r="AA227" s="224"/>
      <c r="AB227" s="224"/>
      <c r="AC227" s="224"/>
      <c r="AD227" s="224"/>
      <c r="AE227" s="224"/>
      <c r="AF227" s="224"/>
      <c r="AG227" s="224"/>
      <c r="AH227" s="224"/>
      <c r="AI227" s="224"/>
      <c r="AJ227" s="224"/>
      <c r="AK227" s="224"/>
      <c r="AL227" s="224"/>
      <c r="AM227" s="224"/>
      <c r="AN227" s="224"/>
      <c r="AO227" s="224"/>
      <c r="AP227" s="224"/>
      <c r="AQ227" s="224"/>
      <c r="AR227" s="224"/>
      <c r="AS227" s="224"/>
      <c r="AT227" s="224"/>
      <c r="AU227" s="224"/>
      <c r="AV227" s="224"/>
      <c r="AW227" s="224"/>
      <c r="AX227" s="224"/>
      <c r="AY227" s="224"/>
      <c r="AZ227" s="224"/>
      <c r="BA227" s="224"/>
      <c r="BB227" s="224"/>
      <c r="BC227" s="224"/>
      <c r="BD227" s="224"/>
      <c r="BE227" s="224"/>
      <c r="BF227" s="224"/>
      <c r="BG227" s="224"/>
      <c r="BH227" s="224"/>
      <c r="BI227" s="224"/>
      <c r="BJ227" s="224"/>
      <c r="BK227" s="224"/>
      <c r="BL227" s="224"/>
      <c r="BM227" s="56"/>
    </row>
    <row r="228" spans="1:65">
      <c r="A228" s="30"/>
      <c r="B228" s="3" t="s">
        <v>240</v>
      </c>
      <c r="C228" s="29"/>
      <c r="D228" s="24">
        <v>1.530577233159655E-3</v>
      </c>
      <c r="E228" s="24">
        <v>6.3639610306789635E-4</v>
      </c>
      <c r="F228" s="223"/>
      <c r="G228" s="224"/>
      <c r="H228" s="224"/>
      <c r="I228" s="224"/>
      <c r="J228" s="224"/>
      <c r="K228" s="224"/>
      <c r="L228" s="224"/>
      <c r="M228" s="224"/>
      <c r="N228" s="224"/>
      <c r="O228" s="224"/>
      <c r="P228" s="224"/>
      <c r="Q228" s="224"/>
      <c r="R228" s="224"/>
      <c r="S228" s="224"/>
      <c r="T228" s="224"/>
      <c r="U228" s="224"/>
      <c r="V228" s="224"/>
      <c r="W228" s="224"/>
      <c r="X228" s="224"/>
      <c r="Y228" s="224"/>
      <c r="Z228" s="224"/>
      <c r="AA228" s="224"/>
      <c r="AB228" s="224"/>
      <c r="AC228" s="224"/>
      <c r="AD228" s="224"/>
      <c r="AE228" s="224"/>
      <c r="AF228" s="224"/>
      <c r="AG228" s="224"/>
      <c r="AH228" s="224"/>
      <c r="AI228" s="224"/>
      <c r="AJ228" s="224"/>
      <c r="AK228" s="224"/>
      <c r="AL228" s="224"/>
      <c r="AM228" s="224"/>
      <c r="AN228" s="224"/>
      <c r="AO228" s="224"/>
      <c r="AP228" s="224"/>
      <c r="AQ228" s="224"/>
      <c r="AR228" s="224"/>
      <c r="AS228" s="224"/>
      <c r="AT228" s="224"/>
      <c r="AU228" s="224"/>
      <c r="AV228" s="224"/>
      <c r="AW228" s="224"/>
      <c r="AX228" s="224"/>
      <c r="AY228" s="224"/>
      <c r="AZ228" s="224"/>
      <c r="BA228" s="224"/>
      <c r="BB228" s="224"/>
      <c r="BC228" s="224"/>
      <c r="BD228" s="224"/>
      <c r="BE228" s="224"/>
      <c r="BF228" s="224"/>
      <c r="BG228" s="224"/>
      <c r="BH228" s="224"/>
      <c r="BI228" s="224"/>
      <c r="BJ228" s="224"/>
      <c r="BK228" s="224"/>
      <c r="BL228" s="224"/>
      <c r="BM228" s="56"/>
    </row>
    <row r="229" spans="1:65">
      <c r="A229" s="30"/>
      <c r="B229" s="3" t="s">
        <v>87</v>
      </c>
      <c r="C229" s="29"/>
      <c r="D229" s="13">
        <v>4.4710143130272301E-2</v>
      </c>
      <c r="E229" s="13">
        <v>1.5694108583671918E-2</v>
      </c>
      <c r="F229" s="156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241</v>
      </c>
      <c r="C230" s="29"/>
      <c r="D230" s="13">
        <v>-8.4870044622765817E-2</v>
      </c>
      <c r="E230" s="13">
        <v>8.3987916958525366E-2</v>
      </c>
      <c r="F230" s="156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46" t="s">
        <v>242</v>
      </c>
      <c r="C231" s="47"/>
      <c r="D231" s="45">
        <v>0.67</v>
      </c>
      <c r="E231" s="45">
        <v>0.67</v>
      </c>
      <c r="F231" s="15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B232" s="31"/>
      <c r="C232" s="20"/>
      <c r="D232" s="20"/>
      <c r="E232" s="20"/>
      <c r="BM232" s="55"/>
    </row>
    <row r="233" spans="1:65" ht="15">
      <c r="B233" s="8" t="s">
        <v>688</v>
      </c>
      <c r="BM233" s="28" t="s">
        <v>279</v>
      </c>
    </row>
    <row r="234" spans="1:65" ht="15">
      <c r="A234" s="25" t="s">
        <v>37</v>
      </c>
      <c r="B234" s="18" t="s">
        <v>114</v>
      </c>
      <c r="C234" s="15" t="s">
        <v>115</v>
      </c>
      <c r="D234" s="16" t="s">
        <v>349</v>
      </c>
      <c r="E234" s="15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1</v>
      </c>
    </row>
    <row r="235" spans="1:65">
      <c r="A235" s="30"/>
      <c r="B235" s="19" t="s">
        <v>235</v>
      </c>
      <c r="C235" s="9" t="s">
        <v>235</v>
      </c>
      <c r="D235" s="10" t="s">
        <v>351</v>
      </c>
      <c r="E235" s="15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28" t="s">
        <v>1</v>
      </c>
    </row>
    <row r="236" spans="1:65">
      <c r="A236" s="30"/>
      <c r="B236" s="19"/>
      <c r="C236" s="9"/>
      <c r="D236" s="10" t="s">
        <v>101</v>
      </c>
      <c r="E236" s="15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2</v>
      </c>
    </row>
    <row r="237" spans="1:65">
      <c r="A237" s="30"/>
      <c r="B237" s="19"/>
      <c r="C237" s="9"/>
      <c r="D237" s="26"/>
      <c r="E237" s="15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2</v>
      </c>
    </row>
    <row r="238" spans="1:65">
      <c r="A238" s="30"/>
      <c r="B238" s="18">
        <v>1</v>
      </c>
      <c r="C238" s="14">
        <v>1</v>
      </c>
      <c r="D238" s="22">
        <v>2.3677999999999999</v>
      </c>
      <c r="E238" s="15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>
        <v>1</v>
      </c>
      <c r="C239" s="9">
        <v>2</v>
      </c>
      <c r="D239" s="11">
        <v>2.3551000000000002</v>
      </c>
      <c r="E239" s="15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25</v>
      </c>
    </row>
    <row r="240" spans="1:65">
      <c r="A240" s="30"/>
      <c r="B240" s="19">
        <v>1</v>
      </c>
      <c r="C240" s="9">
        <v>3</v>
      </c>
      <c r="D240" s="11">
        <v>2.3738999999999999</v>
      </c>
      <c r="E240" s="15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16</v>
      </c>
    </row>
    <row r="241" spans="1:65">
      <c r="A241" s="30"/>
      <c r="B241" s="19">
        <v>1</v>
      </c>
      <c r="C241" s="9">
        <v>4</v>
      </c>
      <c r="D241" s="11">
        <v>2.3466</v>
      </c>
      <c r="E241" s="15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2.3664666666666698</v>
      </c>
    </row>
    <row r="242" spans="1:65">
      <c r="A242" s="30"/>
      <c r="B242" s="19">
        <v>1</v>
      </c>
      <c r="C242" s="9">
        <v>5</v>
      </c>
      <c r="D242" s="11">
        <v>2.3841999999999999</v>
      </c>
      <c r="E242" s="15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31</v>
      </c>
    </row>
    <row r="243" spans="1:65">
      <c r="A243" s="30"/>
      <c r="B243" s="19">
        <v>1</v>
      </c>
      <c r="C243" s="9">
        <v>6</v>
      </c>
      <c r="D243" s="11">
        <v>2.3712</v>
      </c>
      <c r="E243" s="15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55"/>
    </row>
    <row r="244" spans="1:65">
      <c r="A244" s="30"/>
      <c r="B244" s="20" t="s">
        <v>238</v>
      </c>
      <c r="C244" s="12"/>
      <c r="D244" s="23">
        <v>2.3664666666666667</v>
      </c>
      <c r="E244" s="15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55"/>
    </row>
    <row r="245" spans="1:65">
      <c r="A245" s="30"/>
      <c r="B245" s="3" t="s">
        <v>239</v>
      </c>
      <c r="C245" s="29"/>
      <c r="D245" s="11">
        <v>2.3694999999999999</v>
      </c>
      <c r="E245" s="15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3" t="s">
        <v>240</v>
      </c>
      <c r="C246" s="29"/>
      <c r="D246" s="24">
        <v>1.3548382437275099E-2</v>
      </c>
      <c r="E246" s="15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87</v>
      </c>
      <c r="C247" s="29"/>
      <c r="D247" s="13">
        <v>5.7251524511684505E-3</v>
      </c>
      <c r="E247" s="15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241</v>
      </c>
      <c r="C248" s="29"/>
      <c r="D248" s="13">
        <v>-1.3322676295501878E-15</v>
      </c>
      <c r="E248" s="15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46" t="s">
        <v>242</v>
      </c>
      <c r="C249" s="47"/>
      <c r="D249" s="45" t="s">
        <v>243</v>
      </c>
      <c r="E249" s="15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B250" s="31"/>
      <c r="C250" s="20"/>
      <c r="D250" s="20"/>
      <c r="BM250" s="55"/>
    </row>
    <row r="251" spans="1:65" ht="15">
      <c r="B251" s="8" t="s">
        <v>689</v>
      </c>
      <c r="BM251" s="28" t="s">
        <v>279</v>
      </c>
    </row>
    <row r="252" spans="1:65" ht="15">
      <c r="A252" s="25" t="s">
        <v>60</v>
      </c>
      <c r="B252" s="18" t="s">
        <v>114</v>
      </c>
      <c r="C252" s="15" t="s">
        <v>115</v>
      </c>
      <c r="D252" s="16" t="s">
        <v>349</v>
      </c>
      <c r="E252" s="17" t="s">
        <v>350</v>
      </c>
      <c r="F252" s="156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8">
        <v>1</v>
      </c>
    </row>
    <row r="253" spans="1:65">
      <c r="A253" s="30"/>
      <c r="B253" s="19" t="s">
        <v>235</v>
      </c>
      <c r="C253" s="9" t="s">
        <v>235</v>
      </c>
      <c r="D253" s="10" t="s">
        <v>351</v>
      </c>
      <c r="E253" s="11" t="s">
        <v>116</v>
      </c>
      <c r="F253" s="156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28" t="s">
        <v>1</v>
      </c>
    </row>
    <row r="254" spans="1:65">
      <c r="A254" s="30"/>
      <c r="B254" s="19"/>
      <c r="C254" s="9"/>
      <c r="D254" s="10" t="s">
        <v>101</v>
      </c>
      <c r="E254" s="11" t="s">
        <v>101</v>
      </c>
      <c r="F254" s="15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2</v>
      </c>
    </row>
    <row r="255" spans="1:65">
      <c r="A255" s="30"/>
      <c r="B255" s="19"/>
      <c r="C255" s="9"/>
      <c r="D255" s="26"/>
      <c r="E255" s="26"/>
      <c r="F255" s="15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2</v>
      </c>
    </row>
    <row r="256" spans="1:65">
      <c r="A256" s="30"/>
      <c r="B256" s="18">
        <v>1</v>
      </c>
      <c r="C256" s="14">
        <v>1</v>
      </c>
      <c r="D256" s="22">
        <v>3.8201999999999998</v>
      </c>
      <c r="E256" s="22">
        <v>11.0124</v>
      </c>
      <c r="F256" s="15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>
        <v>1</v>
      </c>
      <c r="C257" s="9">
        <v>2</v>
      </c>
      <c r="D257" s="11">
        <v>2.9502999999999999</v>
      </c>
      <c r="E257" s="11">
        <v>10.972300000000001</v>
      </c>
      <c r="F257" s="15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26</v>
      </c>
    </row>
    <row r="258" spans="1:65">
      <c r="A258" s="30"/>
      <c r="B258" s="19">
        <v>1</v>
      </c>
      <c r="C258" s="9">
        <v>3</v>
      </c>
      <c r="D258" s="11">
        <v>3.8489000000000004</v>
      </c>
      <c r="E258" s="11"/>
      <c r="F258" s="156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16</v>
      </c>
    </row>
    <row r="259" spans="1:65">
      <c r="A259" s="30"/>
      <c r="B259" s="19">
        <v>1</v>
      </c>
      <c r="C259" s="9">
        <v>4</v>
      </c>
      <c r="D259" s="11">
        <v>4.6833999999999998</v>
      </c>
      <c r="E259" s="11"/>
      <c r="F259" s="156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7.3281512500000003</v>
      </c>
    </row>
    <row r="260" spans="1:65">
      <c r="A260" s="30"/>
      <c r="B260" s="19">
        <v>1</v>
      </c>
      <c r="C260" s="9">
        <v>5</v>
      </c>
      <c r="D260" s="11">
        <v>4.1425999999999998</v>
      </c>
      <c r="E260" s="11"/>
      <c r="F260" s="156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32</v>
      </c>
    </row>
    <row r="261" spans="1:65">
      <c r="A261" s="30"/>
      <c r="B261" s="19">
        <v>1</v>
      </c>
      <c r="C261" s="9">
        <v>6</v>
      </c>
      <c r="D261" s="11">
        <v>2.5383</v>
      </c>
      <c r="E261" s="11"/>
      <c r="F261" s="156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55"/>
    </row>
    <row r="262" spans="1:65">
      <c r="A262" s="30"/>
      <c r="B262" s="20" t="s">
        <v>238</v>
      </c>
      <c r="C262" s="12"/>
      <c r="D262" s="23">
        <v>3.6639499999999998</v>
      </c>
      <c r="E262" s="23">
        <v>10.99235</v>
      </c>
      <c r="F262" s="156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55"/>
    </row>
    <row r="263" spans="1:65">
      <c r="A263" s="30"/>
      <c r="B263" s="3" t="s">
        <v>239</v>
      </c>
      <c r="C263" s="29"/>
      <c r="D263" s="11">
        <v>3.8345500000000001</v>
      </c>
      <c r="E263" s="11">
        <v>10.99235</v>
      </c>
      <c r="F263" s="156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240</v>
      </c>
      <c r="C264" s="29"/>
      <c r="D264" s="24">
        <v>0.7878310650133058</v>
      </c>
      <c r="E264" s="24">
        <v>2.8354981925579788E-2</v>
      </c>
      <c r="F264" s="156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87</v>
      </c>
      <c r="C265" s="29"/>
      <c r="D265" s="13">
        <v>0.2150223297297468</v>
      </c>
      <c r="E265" s="13">
        <v>2.5795195682069608E-3</v>
      </c>
      <c r="F265" s="156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241</v>
      </c>
      <c r="C266" s="29"/>
      <c r="D266" s="13">
        <v>-0.50001714279573584</v>
      </c>
      <c r="E266" s="13">
        <v>0.50001680164557194</v>
      </c>
      <c r="F266" s="156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46" t="s">
        <v>242</v>
      </c>
      <c r="C267" s="47"/>
      <c r="D267" s="45">
        <v>0.67</v>
      </c>
      <c r="E267" s="45">
        <v>0.67</v>
      </c>
      <c r="F267" s="15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B268" s="31"/>
      <c r="C268" s="20"/>
      <c r="D268" s="20"/>
      <c r="E268" s="20"/>
      <c r="BM268" s="55"/>
    </row>
    <row r="269" spans="1:65" ht="19.5">
      <c r="B269" s="8" t="s">
        <v>690</v>
      </c>
      <c r="BM269" s="28" t="s">
        <v>279</v>
      </c>
    </row>
    <row r="270" spans="1:65" ht="19.5">
      <c r="A270" s="25" t="s">
        <v>354</v>
      </c>
      <c r="B270" s="18" t="s">
        <v>114</v>
      </c>
      <c r="C270" s="15" t="s">
        <v>115</v>
      </c>
      <c r="D270" s="16" t="s">
        <v>349</v>
      </c>
      <c r="E270" s="17" t="s">
        <v>350</v>
      </c>
      <c r="F270" s="156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1</v>
      </c>
    </row>
    <row r="271" spans="1:65">
      <c r="A271" s="30"/>
      <c r="B271" s="19" t="s">
        <v>235</v>
      </c>
      <c r="C271" s="9" t="s">
        <v>235</v>
      </c>
      <c r="D271" s="10" t="s">
        <v>351</v>
      </c>
      <c r="E271" s="11" t="s">
        <v>116</v>
      </c>
      <c r="F271" s="156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 t="s">
        <v>1</v>
      </c>
    </row>
    <row r="272" spans="1:65">
      <c r="A272" s="30"/>
      <c r="B272" s="19"/>
      <c r="C272" s="9"/>
      <c r="D272" s="10" t="s">
        <v>101</v>
      </c>
      <c r="E272" s="11" t="s">
        <v>101</v>
      </c>
      <c r="F272" s="156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2</v>
      </c>
    </row>
    <row r="273" spans="1:65">
      <c r="A273" s="30"/>
      <c r="B273" s="19"/>
      <c r="C273" s="9"/>
      <c r="D273" s="26"/>
      <c r="E273" s="26"/>
      <c r="F273" s="15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2</v>
      </c>
    </row>
    <row r="274" spans="1:65">
      <c r="A274" s="30"/>
      <c r="B274" s="18">
        <v>1</v>
      </c>
      <c r="C274" s="14">
        <v>1</v>
      </c>
      <c r="D274" s="22">
        <v>48.934800000000003</v>
      </c>
      <c r="E274" s="22">
        <v>47.08</v>
      </c>
      <c r="F274" s="15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>
        <v>1</v>
      </c>
      <c r="C275" s="9">
        <v>2</v>
      </c>
      <c r="D275" s="11">
        <v>49.015799999999999</v>
      </c>
      <c r="E275" s="11">
        <v>47.12</v>
      </c>
      <c r="F275" s="15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27</v>
      </c>
    </row>
    <row r="276" spans="1:65">
      <c r="A276" s="30"/>
      <c r="B276" s="19">
        <v>1</v>
      </c>
      <c r="C276" s="9">
        <v>3</v>
      </c>
      <c r="D276" s="11">
        <v>49.456299999999999</v>
      </c>
      <c r="E276" s="11"/>
      <c r="F276" s="156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16</v>
      </c>
    </row>
    <row r="277" spans="1:65">
      <c r="A277" s="30"/>
      <c r="B277" s="19">
        <v>1</v>
      </c>
      <c r="C277" s="9">
        <v>4</v>
      </c>
      <c r="D277" s="11">
        <v>48.615699999999997</v>
      </c>
      <c r="E277" s="11"/>
      <c r="F277" s="156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48.062116666666697</v>
      </c>
    </row>
    <row r="278" spans="1:65">
      <c r="A278" s="30"/>
      <c r="B278" s="19">
        <v>1</v>
      </c>
      <c r="C278" s="9">
        <v>5</v>
      </c>
      <c r="D278" s="11">
        <v>49.009099999999997</v>
      </c>
      <c r="E278" s="11"/>
      <c r="F278" s="156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33</v>
      </c>
    </row>
    <row r="279" spans="1:65">
      <c r="A279" s="30"/>
      <c r="B279" s="19">
        <v>1</v>
      </c>
      <c r="C279" s="9">
        <v>6</v>
      </c>
      <c r="D279" s="11">
        <v>49.113700000000001</v>
      </c>
      <c r="E279" s="11"/>
      <c r="F279" s="156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A280" s="30"/>
      <c r="B280" s="20" t="s">
        <v>238</v>
      </c>
      <c r="C280" s="12"/>
      <c r="D280" s="23">
        <v>49.024233333333335</v>
      </c>
      <c r="E280" s="23">
        <v>47.099999999999994</v>
      </c>
      <c r="F280" s="156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55"/>
    </row>
    <row r="281" spans="1:65">
      <c r="A281" s="30"/>
      <c r="B281" s="3" t="s">
        <v>239</v>
      </c>
      <c r="C281" s="29"/>
      <c r="D281" s="11">
        <v>49.012450000000001</v>
      </c>
      <c r="E281" s="11">
        <v>47.099999999999994</v>
      </c>
      <c r="F281" s="156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3" t="s">
        <v>240</v>
      </c>
      <c r="C282" s="29"/>
      <c r="D282" s="24">
        <v>0.27198670310635953</v>
      </c>
      <c r="E282" s="24">
        <v>2.8284271247461298E-2</v>
      </c>
      <c r="F282" s="156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87</v>
      </c>
      <c r="C283" s="29"/>
      <c r="D283" s="13">
        <v>5.5480052335958917E-3</v>
      </c>
      <c r="E283" s="13">
        <v>6.0051531310958181E-4</v>
      </c>
      <c r="F283" s="156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241</v>
      </c>
      <c r="C284" s="29"/>
      <c r="D284" s="13">
        <v>2.0018191735902358E-2</v>
      </c>
      <c r="E284" s="13">
        <v>-2.0018191735903579E-2</v>
      </c>
      <c r="F284" s="156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46" t="s">
        <v>242</v>
      </c>
      <c r="C285" s="47"/>
      <c r="D285" s="45">
        <v>0.67</v>
      </c>
      <c r="E285" s="45">
        <v>0.67</v>
      </c>
      <c r="F285" s="15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B286" s="31"/>
      <c r="C286" s="20"/>
      <c r="D286" s="20"/>
      <c r="E286" s="20"/>
      <c r="BM286" s="55"/>
    </row>
    <row r="287" spans="1:65" ht="15">
      <c r="B287" s="8" t="s">
        <v>691</v>
      </c>
      <c r="BM287" s="28" t="s">
        <v>279</v>
      </c>
    </row>
    <row r="288" spans="1:65" ht="15">
      <c r="A288" s="25" t="s">
        <v>15</v>
      </c>
      <c r="B288" s="18" t="s">
        <v>114</v>
      </c>
      <c r="C288" s="15" t="s">
        <v>115</v>
      </c>
      <c r="D288" s="16" t="s">
        <v>349</v>
      </c>
      <c r="E288" s="15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</v>
      </c>
    </row>
    <row r="289" spans="1:65">
      <c r="A289" s="30"/>
      <c r="B289" s="19" t="s">
        <v>235</v>
      </c>
      <c r="C289" s="9" t="s">
        <v>235</v>
      </c>
      <c r="D289" s="10" t="s">
        <v>351</v>
      </c>
      <c r="E289" s="15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 t="s">
        <v>3</v>
      </c>
    </row>
    <row r="290" spans="1:65">
      <c r="A290" s="30"/>
      <c r="B290" s="19"/>
      <c r="C290" s="9"/>
      <c r="D290" s="10" t="s">
        <v>101</v>
      </c>
      <c r="E290" s="15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</v>
      </c>
    </row>
    <row r="291" spans="1:65">
      <c r="A291" s="30"/>
      <c r="B291" s="19"/>
      <c r="C291" s="9"/>
      <c r="D291" s="26"/>
      <c r="E291" s="15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2</v>
      </c>
    </row>
    <row r="292" spans="1:65">
      <c r="A292" s="30"/>
      <c r="B292" s="18">
        <v>1</v>
      </c>
      <c r="C292" s="14">
        <v>1</v>
      </c>
      <c r="D292" s="22">
        <v>3.7702</v>
      </c>
      <c r="E292" s="15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20" t="s">
        <v>238</v>
      </c>
      <c r="C293" s="12"/>
      <c r="D293" s="23">
        <v>3.7702</v>
      </c>
      <c r="E293" s="15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12</v>
      </c>
    </row>
    <row r="294" spans="1:65">
      <c r="A294" s="30"/>
      <c r="B294" s="3" t="s">
        <v>239</v>
      </c>
      <c r="C294" s="29"/>
      <c r="D294" s="11">
        <v>3.7702</v>
      </c>
      <c r="E294" s="15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16</v>
      </c>
    </row>
    <row r="295" spans="1:65">
      <c r="A295" s="30"/>
      <c r="B295" s="3" t="s">
        <v>240</v>
      </c>
      <c r="C295" s="29"/>
      <c r="D295" s="24" t="s">
        <v>745</v>
      </c>
      <c r="E295" s="15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3.7702</v>
      </c>
    </row>
    <row r="296" spans="1:65">
      <c r="A296" s="30"/>
      <c r="B296" s="3" t="s">
        <v>87</v>
      </c>
      <c r="C296" s="29"/>
      <c r="D296" s="13" t="s">
        <v>745</v>
      </c>
      <c r="E296" s="15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26</v>
      </c>
    </row>
    <row r="297" spans="1:65">
      <c r="A297" s="30"/>
      <c r="B297" s="3" t="s">
        <v>241</v>
      </c>
      <c r="C297" s="29"/>
      <c r="D297" s="13">
        <v>0</v>
      </c>
      <c r="E297" s="15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A298" s="30"/>
      <c r="B298" s="46" t="s">
        <v>242</v>
      </c>
      <c r="C298" s="47"/>
      <c r="D298" s="45" t="s">
        <v>243</v>
      </c>
      <c r="E298" s="15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5"/>
    </row>
    <row r="299" spans="1:65">
      <c r="B299" s="31"/>
      <c r="C299" s="20"/>
      <c r="D299" s="20"/>
      <c r="BM299" s="55"/>
    </row>
    <row r="300" spans="1:65" ht="15">
      <c r="B300" s="8" t="s">
        <v>692</v>
      </c>
      <c r="BM300" s="28" t="s">
        <v>279</v>
      </c>
    </row>
    <row r="301" spans="1:65" ht="15">
      <c r="A301" s="25" t="s">
        <v>18</v>
      </c>
      <c r="B301" s="18" t="s">
        <v>114</v>
      </c>
      <c r="C301" s="15" t="s">
        <v>115</v>
      </c>
      <c r="D301" s="16" t="s">
        <v>349</v>
      </c>
      <c r="E301" s="15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 t="s">
        <v>235</v>
      </c>
      <c r="C302" s="9" t="s">
        <v>235</v>
      </c>
      <c r="D302" s="10" t="s">
        <v>351</v>
      </c>
      <c r="E302" s="15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 t="s">
        <v>3</v>
      </c>
    </row>
    <row r="303" spans="1:65">
      <c r="A303" s="30"/>
      <c r="B303" s="19"/>
      <c r="C303" s="9"/>
      <c r="D303" s="10" t="s">
        <v>101</v>
      </c>
      <c r="E303" s="15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</v>
      </c>
    </row>
    <row r="304" spans="1:65">
      <c r="A304" s="30"/>
      <c r="B304" s="19"/>
      <c r="C304" s="9"/>
      <c r="D304" s="26"/>
      <c r="E304" s="15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0</v>
      </c>
    </row>
    <row r="305" spans="1:65">
      <c r="A305" s="30"/>
      <c r="B305" s="18">
        <v>1</v>
      </c>
      <c r="C305" s="14">
        <v>1</v>
      </c>
      <c r="D305" s="231">
        <v>147.46879999999999</v>
      </c>
      <c r="E305" s="233"/>
      <c r="F305" s="234"/>
      <c r="G305" s="234"/>
      <c r="H305" s="234"/>
      <c r="I305" s="234"/>
      <c r="J305" s="234"/>
      <c r="K305" s="234"/>
      <c r="L305" s="234"/>
      <c r="M305" s="234"/>
      <c r="N305" s="234"/>
      <c r="O305" s="234"/>
      <c r="P305" s="234"/>
      <c r="Q305" s="234"/>
      <c r="R305" s="234"/>
      <c r="S305" s="234"/>
      <c r="T305" s="234"/>
      <c r="U305" s="234"/>
      <c r="V305" s="234"/>
      <c r="W305" s="234"/>
      <c r="X305" s="234"/>
      <c r="Y305" s="234"/>
      <c r="Z305" s="234"/>
      <c r="AA305" s="234"/>
      <c r="AB305" s="234"/>
      <c r="AC305" s="234"/>
      <c r="AD305" s="234"/>
      <c r="AE305" s="234"/>
      <c r="AF305" s="234"/>
      <c r="AG305" s="234"/>
      <c r="AH305" s="234"/>
      <c r="AI305" s="234"/>
      <c r="AJ305" s="234"/>
      <c r="AK305" s="234"/>
      <c r="AL305" s="234"/>
      <c r="AM305" s="234"/>
      <c r="AN305" s="234"/>
      <c r="AO305" s="234"/>
      <c r="AP305" s="234"/>
      <c r="AQ305" s="234"/>
      <c r="AR305" s="234"/>
      <c r="AS305" s="234"/>
      <c r="AT305" s="234"/>
      <c r="AU305" s="234"/>
      <c r="AV305" s="234"/>
      <c r="AW305" s="234"/>
      <c r="AX305" s="234"/>
      <c r="AY305" s="234"/>
      <c r="AZ305" s="234"/>
      <c r="BA305" s="234"/>
      <c r="BB305" s="234"/>
      <c r="BC305" s="234"/>
      <c r="BD305" s="234"/>
      <c r="BE305" s="234"/>
      <c r="BF305" s="234"/>
      <c r="BG305" s="234"/>
      <c r="BH305" s="234"/>
      <c r="BI305" s="234"/>
      <c r="BJ305" s="234"/>
      <c r="BK305" s="234"/>
      <c r="BL305" s="234"/>
      <c r="BM305" s="235">
        <v>1</v>
      </c>
    </row>
    <row r="306" spans="1:65">
      <c r="A306" s="30"/>
      <c r="B306" s="19">
        <v>1</v>
      </c>
      <c r="C306" s="9">
        <v>2</v>
      </c>
      <c r="D306" s="236">
        <v>133.89410000000001</v>
      </c>
      <c r="E306" s="233"/>
      <c r="F306" s="234"/>
      <c r="G306" s="234"/>
      <c r="H306" s="234"/>
      <c r="I306" s="234"/>
      <c r="J306" s="234"/>
      <c r="K306" s="234"/>
      <c r="L306" s="234"/>
      <c r="M306" s="234"/>
      <c r="N306" s="234"/>
      <c r="O306" s="234"/>
      <c r="P306" s="234"/>
      <c r="Q306" s="234"/>
      <c r="R306" s="234"/>
      <c r="S306" s="234"/>
      <c r="T306" s="234"/>
      <c r="U306" s="234"/>
      <c r="V306" s="234"/>
      <c r="W306" s="234"/>
      <c r="X306" s="234"/>
      <c r="Y306" s="234"/>
      <c r="Z306" s="234"/>
      <c r="AA306" s="234"/>
      <c r="AB306" s="234"/>
      <c r="AC306" s="234"/>
      <c r="AD306" s="234"/>
      <c r="AE306" s="234"/>
      <c r="AF306" s="234"/>
      <c r="AG306" s="234"/>
      <c r="AH306" s="234"/>
      <c r="AI306" s="234"/>
      <c r="AJ306" s="234"/>
      <c r="AK306" s="234"/>
      <c r="AL306" s="234"/>
      <c r="AM306" s="234"/>
      <c r="AN306" s="234"/>
      <c r="AO306" s="234"/>
      <c r="AP306" s="234"/>
      <c r="AQ306" s="234"/>
      <c r="AR306" s="234"/>
      <c r="AS306" s="234"/>
      <c r="AT306" s="234"/>
      <c r="AU306" s="234"/>
      <c r="AV306" s="234"/>
      <c r="AW306" s="234"/>
      <c r="AX306" s="234"/>
      <c r="AY306" s="234"/>
      <c r="AZ306" s="234"/>
      <c r="BA306" s="234"/>
      <c r="BB306" s="234"/>
      <c r="BC306" s="234"/>
      <c r="BD306" s="234"/>
      <c r="BE306" s="234"/>
      <c r="BF306" s="234"/>
      <c r="BG306" s="234"/>
      <c r="BH306" s="234"/>
      <c r="BI306" s="234"/>
      <c r="BJ306" s="234"/>
      <c r="BK306" s="234"/>
      <c r="BL306" s="234"/>
      <c r="BM306" s="235">
        <v>21</v>
      </c>
    </row>
    <row r="307" spans="1:65">
      <c r="A307" s="30"/>
      <c r="B307" s="19">
        <v>1</v>
      </c>
      <c r="C307" s="9">
        <v>3</v>
      </c>
      <c r="D307" s="236">
        <v>62.011200000000002</v>
      </c>
      <c r="E307" s="233"/>
      <c r="F307" s="234"/>
      <c r="G307" s="234"/>
      <c r="H307" s="234"/>
      <c r="I307" s="234"/>
      <c r="J307" s="234"/>
      <c r="K307" s="234"/>
      <c r="L307" s="234"/>
      <c r="M307" s="234"/>
      <c r="N307" s="234"/>
      <c r="O307" s="234"/>
      <c r="P307" s="234"/>
      <c r="Q307" s="234"/>
      <c r="R307" s="234"/>
      <c r="S307" s="234"/>
      <c r="T307" s="234"/>
      <c r="U307" s="234"/>
      <c r="V307" s="234"/>
      <c r="W307" s="234"/>
      <c r="X307" s="234"/>
      <c r="Y307" s="234"/>
      <c r="Z307" s="234"/>
      <c r="AA307" s="234"/>
      <c r="AB307" s="234"/>
      <c r="AC307" s="234"/>
      <c r="AD307" s="234"/>
      <c r="AE307" s="234"/>
      <c r="AF307" s="234"/>
      <c r="AG307" s="234"/>
      <c r="AH307" s="234"/>
      <c r="AI307" s="234"/>
      <c r="AJ307" s="234"/>
      <c r="AK307" s="234"/>
      <c r="AL307" s="234"/>
      <c r="AM307" s="234"/>
      <c r="AN307" s="234"/>
      <c r="AO307" s="234"/>
      <c r="AP307" s="234"/>
      <c r="AQ307" s="234"/>
      <c r="AR307" s="234"/>
      <c r="AS307" s="234"/>
      <c r="AT307" s="234"/>
      <c r="AU307" s="234"/>
      <c r="AV307" s="234"/>
      <c r="AW307" s="234"/>
      <c r="AX307" s="234"/>
      <c r="AY307" s="234"/>
      <c r="AZ307" s="234"/>
      <c r="BA307" s="234"/>
      <c r="BB307" s="234"/>
      <c r="BC307" s="234"/>
      <c r="BD307" s="234"/>
      <c r="BE307" s="234"/>
      <c r="BF307" s="234"/>
      <c r="BG307" s="234"/>
      <c r="BH307" s="234"/>
      <c r="BI307" s="234"/>
      <c r="BJ307" s="234"/>
      <c r="BK307" s="234"/>
      <c r="BL307" s="234"/>
      <c r="BM307" s="235">
        <v>16</v>
      </c>
    </row>
    <row r="308" spans="1:65">
      <c r="A308" s="30"/>
      <c r="B308" s="19">
        <v>1</v>
      </c>
      <c r="C308" s="9">
        <v>4</v>
      </c>
      <c r="D308" s="236">
        <v>13.583299999999999</v>
      </c>
      <c r="E308" s="233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4"/>
      <c r="W308" s="234"/>
      <c r="X308" s="234"/>
      <c r="Y308" s="234"/>
      <c r="Z308" s="234"/>
      <c r="AA308" s="234"/>
      <c r="AB308" s="234"/>
      <c r="AC308" s="234"/>
      <c r="AD308" s="234"/>
      <c r="AE308" s="234"/>
      <c r="AF308" s="234"/>
      <c r="AG308" s="234"/>
      <c r="AH308" s="234"/>
      <c r="AI308" s="234"/>
      <c r="AJ308" s="234"/>
      <c r="AK308" s="234"/>
      <c r="AL308" s="234"/>
      <c r="AM308" s="234"/>
      <c r="AN308" s="234"/>
      <c r="AO308" s="234"/>
      <c r="AP308" s="234"/>
      <c r="AQ308" s="234"/>
      <c r="AR308" s="234"/>
      <c r="AS308" s="234"/>
      <c r="AT308" s="234"/>
      <c r="AU308" s="234"/>
      <c r="AV308" s="234"/>
      <c r="AW308" s="234"/>
      <c r="AX308" s="234"/>
      <c r="AY308" s="234"/>
      <c r="AZ308" s="234"/>
      <c r="BA308" s="234"/>
      <c r="BB308" s="234"/>
      <c r="BC308" s="234"/>
      <c r="BD308" s="234"/>
      <c r="BE308" s="234"/>
      <c r="BF308" s="234"/>
      <c r="BG308" s="234"/>
      <c r="BH308" s="234"/>
      <c r="BI308" s="234"/>
      <c r="BJ308" s="234"/>
      <c r="BK308" s="234"/>
      <c r="BL308" s="234"/>
      <c r="BM308" s="235">
        <v>71.237033333333301</v>
      </c>
    </row>
    <row r="309" spans="1:65">
      <c r="A309" s="30"/>
      <c r="B309" s="19">
        <v>1</v>
      </c>
      <c r="C309" s="9">
        <v>5</v>
      </c>
      <c r="D309" s="236">
        <v>5.6759000000000004</v>
      </c>
      <c r="E309" s="233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4"/>
      <c r="W309" s="234"/>
      <c r="X309" s="234"/>
      <c r="Y309" s="234"/>
      <c r="Z309" s="234"/>
      <c r="AA309" s="234"/>
      <c r="AB309" s="234"/>
      <c r="AC309" s="234"/>
      <c r="AD309" s="234"/>
      <c r="AE309" s="234"/>
      <c r="AF309" s="234"/>
      <c r="AG309" s="234"/>
      <c r="AH309" s="234"/>
      <c r="AI309" s="234"/>
      <c r="AJ309" s="234"/>
      <c r="AK309" s="234"/>
      <c r="AL309" s="234"/>
      <c r="AM309" s="234"/>
      <c r="AN309" s="234"/>
      <c r="AO309" s="234"/>
      <c r="AP309" s="234"/>
      <c r="AQ309" s="234"/>
      <c r="AR309" s="234"/>
      <c r="AS309" s="234"/>
      <c r="AT309" s="234"/>
      <c r="AU309" s="234"/>
      <c r="AV309" s="234"/>
      <c r="AW309" s="234"/>
      <c r="AX309" s="234"/>
      <c r="AY309" s="234"/>
      <c r="AZ309" s="234"/>
      <c r="BA309" s="234"/>
      <c r="BB309" s="234"/>
      <c r="BC309" s="234"/>
      <c r="BD309" s="234"/>
      <c r="BE309" s="234"/>
      <c r="BF309" s="234"/>
      <c r="BG309" s="234"/>
      <c r="BH309" s="234"/>
      <c r="BI309" s="234"/>
      <c r="BJ309" s="234"/>
      <c r="BK309" s="234"/>
      <c r="BL309" s="234"/>
      <c r="BM309" s="235">
        <v>27</v>
      </c>
    </row>
    <row r="310" spans="1:65">
      <c r="A310" s="30"/>
      <c r="B310" s="19">
        <v>1</v>
      </c>
      <c r="C310" s="9">
        <v>6</v>
      </c>
      <c r="D310" s="236">
        <v>64.788899999999998</v>
      </c>
      <c r="E310" s="233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4"/>
      <c r="W310" s="234"/>
      <c r="X310" s="234"/>
      <c r="Y310" s="234"/>
      <c r="Z310" s="234"/>
      <c r="AA310" s="234"/>
      <c r="AB310" s="234"/>
      <c r="AC310" s="234"/>
      <c r="AD310" s="234"/>
      <c r="AE310" s="234"/>
      <c r="AF310" s="234"/>
      <c r="AG310" s="234"/>
      <c r="AH310" s="234"/>
      <c r="AI310" s="234"/>
      <c r="AJ310" s="234"/>
      <c r="AK310" s="234"/>
      <c r="AL310" s="234"/>
      <c r="AM310" s="234"/>
      <c r="AN310" s="234"/>
      <c r="AO310" s="234"/>
      <c r="AP310" s="234"/>
      <c r="AQ310" s="234"/>
      <c r="AR310" s="234"/>
      <c r="AS310" s="234"/>
      <c r="AT310" s="234"/>
      <c r="AU310" s="234"/>
      <c r="AV310" s="234"/>
      <c r="AW310" s="234"/>
      <c r="AX310" s="234"/>
      <c r="AY310" s="234"/>
      <c r="AZ310" s="234"/>
      <c r="BA310" s="234"/>
      <c r="BB310" s="234"/>
      <c r="BC310" s="234"/>
      <c r="BD310" s="234"/>
      <c r="BE310" s="234"/>
      <c r="BF310" s="234"/>
      <c r="BG310" s="234"/>
      <c r="BH310" s="234"/>
      <c r="BI310" s="234"/>
      <c r="BJ310" s="234"/>
      <c r="BK310" s="234"/>
      <c r="BL310" s="234"/>
      <c r="BM310" s="239"/>
    </row>
    <row r="311" spans="1:65">
      <c r="A311" s="30"/>
      <c r="B311" s="20" t="s">
        <v>238</v>
      </c>
      <c r="C311" s="12"/>
      <c r="D311" s="240">
        <v>71.237033333333343</v>
      </c>
      <c r="E311" s="233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4"/>
      <c r="X311" s="234"/>
      <c r="Y311" s="234"/>
      <c r="Z311" s="234"/>
      <c r="AA311" s="234"/>
      <c r="AB311" s="234"/>
      <c r="AC311" s="234"/>
      <c r="AD311" s="234"/>
      <c r="AE311" s="234"/>
      <c r="AF311" s="234"/>
      <c r="AG311" s="234"/>
      <c r="AH311" s="234"/>
      <c r="AI311" s="234"/>
      <c r="AJ311" s="234"/>
      <c r="AK311" s="234"/>
      <c r="AL311" s="234"/>
      <c r="AM311" s="234"/>
      <c r="AN311" s="234"/>
      <c r="AO311" s="234"/>
      <c r="AP311" s="234"/>
      <c r="AQ311" s="234"/>
      <c r="AR311" s="234"/>
      <c r="AS311" s="234"/>
      <c r="AT311" s="234"/>
      <c r="AU311" s="234"/>
      <c r="AV311" s="234"/>
      <c r="AW311" s="234"/>
      <c r="AX311" s="234"/>
      <c r="AY311" s="234"/>
      <c r="AZ311" s="234"/>
      <c r="BA311" s="234"/>
      <c r="BB311" s="234"/>
      <c r="BC311" s="234"/>
      <c r="BD311" s="234"/>
      <c r="BE311" s="234"/>
      <c r="BF311" s="234"/>
      <c r="BG311" s="234"/>
      <c r="BH311" s="234"/>
      <c r="BI311" s="234"/>
      <c r="BJ311" s="234"/>
      <c r="BK311" s="234"/>
      <c r="BL311" s="234"/>
      <c r="BM311" s="239"/>
    </row>
    <row r="312" spans="1:65">
      <c r="A312" s="30"/>
      <c r="B312" s="3" t="s">
        <v>239</v>
      </c>
      <c r="C312" s="29"/>
      <c r="D312" s="236">
        <v>63.40005</v>
      </c>
      <c r="E312" s="233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4"/>
      <c r="W312" s="234"/>
      <c r="X312" s="234"/>
      <c r="Y312" s="234"/>
      <c r="Z312" s="234"/>
      <c r="AA312" s="234"/>
      <c r="AB312" s="234"/>
      <c r="AC312" s="234"/>
      <c r="AD312" s="234"/>
      <c r="AE312" s="234"/>
      <c r="AF312" s="234"/>
      <c r="AG312" s="234"/>
      <c r="AH312" s="234"/>
      <c r="AI312" s="234"/>
      <c r="AJ312" s="234"/>
      <c r="AK312" s="234"/>
      <c r="AL312" s="234"/>
      <c r="AM312" s="234"/>
      <c r="AN312" s="234"/>
      <c r="AO312" s="234"/>
      <c r="AP312" s="234"/>
      <c r="AQ312" s="234"/>
      <c r="AR312" s="234"/>
      <c r="AS312" s="234"/>
      <c r="AT312" s="234"/>
      <c r="AU312" s="234"/>
      <c r="AV312" s="234"/>
      <c r="AW312" s="234"/>
      <c r="AX312" s="234"/>
      <c r="AY312" s="234"/>
      <c r="AZ312" s="234"/>
      <c r="BA312" s="234"/>
      <c r="BB312" s="234"/>
      <c r="BC312" s="234"/>
      <c r="BD312" s="234"/>
      <c r="BE312" s="234"/>
      <c r="BF312" s="234"/>
      <c r="BG312" s="234"/>
      <c r="BH312" s="234"/>
      <c r="BI312" s="234"/>
      <c r="BJ312" s="234"/>
      <c r="BK312" s="234"/>
      <c r="BL312" s="234"/>
      <c r="BM312" s="239"/>
    </row>
    <row r="313" spans="1:65">
      <c r="A313" s="30"/>
      <c r="B313" s="3" t="s">
        <v>240</v>
      </c>
      <c r="C313" s="29"/>
      <c r="D313" s="236">
        <v>59.137297617989489</v>
      </c>
      <c r="E313" s="233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4"/>
      <c r="W313" s="234"/>
      <c r="X313" s="234"/>
      <c r="Y313" s="234"/>
      <c r="Z313" s="234"/>
      <c r="AA313" s="234"/>
      <c r="AB313" s="234"/>
      <c r="AC313" s="234"/>
      <c r="AD313" s="234"/>
      <c r="AE313" s="234"/>
      <c r="AF313" s="234"/>
      <c r="AG313" s="234"/>
      <c r="AH313" s="234"/>
      <c r="AI313" s="234"/>
      <c r="AJ313" s="234"/>
      <c r="AK313" s="234"/>
      <c r="AL313" s="234"/>
      <c r="AM313" s="234"/>
      <c r="AN313" s="234"/>
      <c r="AO313" s="234"/>
      <c r="AP313" s="234"/>
      <c r="AQ313" s="234"/>
      <c r="AR313" s="234"/>
      <c r="AS313" s="234"/>
      <c r="AT313" s="234"/>
      <c r="AU313" s="234"/>
      <c r="AV313" s="234"/>
      <c r="AW313" s="234"/>
      <c r="AX313" s="234"/>
      <c r="AY313" s="234"/>
      <c r="AZ313" s="234"/>
      <c r="BA313" s="234"/>
      <c r="BB313" s="234"/>
      <c r="BC313" s="234"/>
      <c r="BD313" s="234"/>
      <c r="BE313" s="234"/>
      <c r="BF313" s="234"/>
      <c r="BG313" s="234"/>
      <c r="BH313" s="234"/>
      <c r="BI313" s="234"/>
      <c r="BJ313" s="234"/>
      <c r="BK313" s="234"/>
      <c r="BL313" s="234"/>
      <c r="BM313" s="239"/>
    </row>
    <row r="314" spans="1:65">
      <c r="A314" s="30"/>
      <c r="B314" s="3" t="s">
        <v>87</v>
      </c>
      <c r="C314" s="29"/>
      <c r="D314" s="13">
        <v>0.83014823682049477</v>
      </c>
      <c r="E314" s="15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5"/>
    </row>
    <row r="315" spans="1:65">
      <c r="A315" s="30"/>
      <c r="B315" s="3" t="s">
        <v>241</v>
      </c>
      <c r="C315" s="29"/>
      <c r="D315" s="13">
        <v>6.6613381477509392E-16</v>
      </c>
      <c r="E315" s="15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55"/>
    </row>
    <row r="316" spans="1:65">
      <c r="A316" s="30"/>
      <c r="B316" s="46" t="s">
        <v>242</v>
      </c>
      <c r="C316" s="47"/>
      <c r="D316" s="45" t="s">
        <v>243</v>
      </c>
      <c r="E316" s="15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55"/>
    </row>
    <row r="317" spans="1:65">
      <c r="B317" s="31"/>
      <c r="C317" s="20"/>
      <c r="D317" s="20"/>
      <c r="BM317" s="55"/>
    </row>
    <row r="318" spans="1:65" ht="19.5">
      <c r="B318" s="8" t="s">
        <v>693</v>
      </c>
      <c r="BM318" s="28" t="s">
        <v>279</v>
      </c>
    </row>
    <row r="319" spans="1:65" ht="19.5">
      <c r="A319" s="25" t="s">
        <v>355</v>
      </c>
      <c r="B319" s="18" t="s">
        <v>114</v>
      </c>
      <c r="C319" s="15" t="s">
        <v>115</v>
      </c>
      <c r="D319" s="16" t="s">
        <v>349</v>
      </c>
      <c r="E319" s="17" t="s">
        <v>350</v>
      </c>
      <c r="F319" s="156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 t="s">
        <v>235</v>
      </c>
      <c r="C320" s="9" t="s">
        <v>235</v>
      </c>
      <c r="D320" s="10" t="s">
        <v>351</v>
      </c>
      <c r="E320" s="11" t="s">
        <v>116</v>
      </c>
      <c r="F320" s="156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 t="s">
        <v>1</v>
      </c>
    </row>
    <row r="321" spans="1:65">
      <c r="A321" s="30"/>
      <c r="B321" s="19"/>
      <c r="C321" s="9"/>
      <c r="D321" s="10" t="s">
        <v>101</v>
      </c>
      <c r="E321" s="11" t="s">
        <v>101</v>
      </c>
      <c r="F321" s="156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</v>
      </c>
    </row>
    <row r="322" spans="1:65">
      <c r="A322" s="30"/>
      <c r="B322" s="19"/>
      <c r="C322" s="9"/>
      <c r="D322" s="26"/>
      <c r="E322" s="26"/>
      <c r="F322" s="156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3</v>
      </c>
    </row>
    <row r="323" spans="1:65">
      <c r="A323" s="30"/>
      <c r="B323" s="18">
        <v>1</v>
      </c>
      <c r="C323" s="14">
        <v>1</v>
      </c>
      <c r="D323" s="225">
        <v>0.246</v>
      </c>
      <c r="E323" s="225">
        <v>0.24</v>
      </c>
      <c r="F323" s="223"/>
      <c r="G323" s="224"/>
      <c r="H323" s="224"/>
      <c r="I323" s="224"/>
      <c r="J323" s="224"/>
      <c r="K323" s="224"/>
      <c r="L323" s="224"/>
      <c r="M323" s="224"/>
      <c r="N323" s="224"/>
      <c r="O323" s="224"/>
      <c r="P323" s="224"/>
      <c r="Q323" s="224"/>
      <c r="R323" s="224"/>
      <c r="S323" s="224"/>
      <c r="T323" s="224"/>
      <c r="U323" s="224"/>
      <c r="V323" s="224"/>
      <c r="W323" s="224"/>
      <c r="X323" s="224"/>
      <c r="Y323" s="224"/>
      <c r="Z323" s="224"/>
      <c r="AA323" s="224"/>
      <c r="AB323" s="224"/>
      <c r="AC323" s="224"/>
      <c r="AD323" s="224"/>
      <c r="AE323" s="224"/>
      <c r="AF323" s="224"/>
      <c r="AG323" s="224"/>
      <c r="AH323" s="224"/>
      <c r="AI323" s="224"/>
      <c r="AJ323" s="224"/>
      <c r="AK323" s="224"/>
      <c r="AL323" s="224"/>
      <c r="AM323" s="224"/>
      <c r="AN323" s="224"/>
      <c r="AO323" s="224"/>
      <c r="AP323" s="224"/>
      <c r="AQ323" s="224"/>
      <c r="AR323" s="224"/>
      <c r="AS323" s="224"/>
      <c r="AT323" s="224"/>
      <c r="AU323" s="224"/>
      <c r="AV323" s="224"/>
      <c r="AW323" s="224"/>
      <c r="AX323" s="224"/>
      <c r="AY323" s="224"/>
      <c r="AZ323" s="224"/>
      <c r="BA323" s="224"/>
      <c r="BB323" s="224"/>
      <c r="BC323" s="224"/>
      <c r="BD323" s="224"/>
      <c r="BE323" s="224"/>
      <c r="BF323" s="224"/>
      <c r="BG323" s="224"/>
      <c r="BH323" s="224"/>
      <c r="BI323" s="224"/>
      <c r="BJ323" s="224"/>
      <c r="BK323" s="224"/>
      <c r="BL323" s="224"/>
      <c r="BM323" s="226">
        <v>1</v>
      </c>
    </row>
    <row r="324" spans="1:65">
      <c r="A324" s="30"/>
      <c r="B324" s="19">
        <v>1</v>
      </c>
      <c r="C324" s="9">
        <v>2</v>
      </c>
      <c r="D324" s="24">
        <v>0.25080000000000002</v>
      </c>
      <c r="E324" s="24">
        <v>0.24099999999999999</v>
      </c>
      <c r="F324" s="223"/>
      <c r="G324" s="224"/>
      <c r="H324" s="224"/>
      <c r="I324" s="224"/>
      <c r="J324" s="224"/>
      <c r="K324" s="224"/>
      <c r="L324" s="224"/>
      <c r="M324" s="224"/>
      <c r="N324" s="224"/>
      <c r="O324" s="224"/>
      <c r="P324" s="224"/>
      <c r="Q324" s="224"/>
      <c r="R324" s="224"/>
      <c r="S324" s="224"/>
      <c r="T324" s="224"/>
      <c r="U324" s="224"/>
      <c r="V324" s="224"/>
      <c r="W324" s="224"/>
      <c r="X324" s="224"/>
      <c r="Y324" s="224"/>
      <c r="Z324" s="224"/>
      <c r="AA324" s="224"/>
      <c r="AB324" s="224"/>
      <c r="AC324" s="224"/>
      <c r="AD324" s="224"/>
      <c r="AE324" s="224"/>
      <c r="AF324" s="224"/>
      <c r="AG324" s="224"/>
      <c r="AH324" s="224"/>
      <c r="AI324" s="224"/>
      <c r="AJ324" s="224"/>
      <c r="AK324" s="224"/>
      <c r="AL324" s="224"/>
      <c r="AM324" s="224"/>
      <c r="AN324" s="224"/>
      <c r="AO324" s="224"/>
      <c r="AP324" s="224"/>
      <c r="AQ324" s="224"/>
      <c r="AR324" s="224"/>
      <c r="AS324" s="224"/>
      <c r="AT324" s="224"/>
      <c r="AU324" s="224"/>
      <c r="AV324" s="224"/>
      <c r="AW324" s="224"/>
      <c r="AX324" s="224"/>
      <c r="AY324" s="224"/>
      <c r="AZ324" s="224"/>
      <c r="BA324" s="224"/>
      <c r="BB324" s="224"/>
      <c r="BC324" s="224"/>
      <c r="BD324" s="224"/>
      <c r="BE324" s="224"/>
      <c r="BF324" s="224"/>
      <c r="BG324" s="224"/>
      <c r="BH324" s="224"/>
      <c r="BI324" s="224"/>
      <c r="BJ324" s="224"/>
      <c r="BK324" s="224"/>
      <c r="BL324" s="224"/>
      <c r="BM324" s="226">
        <v>22</v>
      </c>
    </row>
    <row r="325" spans="1:65">
      <c r="A325" s="30"/>
      <c r="B325" s="19">
        <v>1</v>
      </c>
      <c r="C325" s="9">
        <v>3</v>
      </c>
      <c r="D325" s="24">
        <v>0.24779999999999996</v>
      </c>
      <c r="E325" s="24"/>
      <c r="F325" s="223"/>
      <c r="G325" s="224"/>
      <c r="H325" s="224"/>
      <c r="I325" s="224"/>
      <c r="J325" s="224"/>
      <c r="K325" s="224"/>
      <c r="L325" s="224"/>
      <c r="M325" s="224"/>
      <c r="N325" s="224"/>
      <c r="O325" s="224"/>
      <c r="P325" s="224"/>
      <c r="Q325" s="224"/>
      <c r="R325" s="224"/>
      <c r="S325" s="224"/>
      <c r="T325" s="224"/>
      <c r="U325" s="224"/>
      <c r="V325" s="224"/>
      <c r="W325" s="224"/>
      <c r="X325" s="224"/>
      <c r="Y325" s="224"/>
      <c r="Z325" s="224"/>
      <c r="AA325" s="224"/>
      <c r="AB325" s="224"/>
      <c r="AC325" s="224"/>
      <c r="AD325" s="224"/>
      <c r="AE325" s="224"/>
      <c r="AF325" s="224"/>
      <c r="AG325" s="224"/>
      <c r="AH325" s="224"/>
      <c r="AI325" s="224"/>
      <c r="AJ325" s="224"/>
      <c r="AK325" s="224"/>
      <c r="AL325" s="224"/>
      <c r="AM325" s="224"/>
      <c r="AN325" s="224"/>
      <c r="AO325" s="224"/>
      <c r="AP325" s="224"/>
      <c r="AQ325" s="224"/>
      <c r="AR325" s="224"/>
      <c r="AS325" s="224"/>
      <c r="AT325" s="224"/>
      <c r="AU325" s="224"/>
      <c r="AV325" s="224"/>
      <c r="AW325" s="224"/>
      <c r="AX325" s="224"/>
      <c r="AY325" s="224"/>
      <c r="AZ325" s="224"/>
      <c r="BA325" s="224"/>
      <c r="BB325" s="224"/>
      <c r="BC325" s="224"/>
      <c r="BD325" s="224"/>
      <c r="BE325" s="224"/>
      <c r="BF325" s="224"/>
      <c r="BG325" s="224"/>
      <c r="BH325" s="224"/>
      <c r="BI325" s="224"/>
      <c r="BJ325" s="224"/>
      <c r="BK325" s="224"/>
      <c r="BL325" s="224"/>
      <c r="BM325" s="226">
        <v>16</v>
      </c>
    </row>
    <row r="326" spans="1:65">
      <c r="A326" s="30"/>
      <c r="B326" s="19">
        <v>1</v>
      </c>
      <c r="C326" s="9">
        <v>4</v>
      </c>
      <c r="D326" s="24">
        <v>0.24849999999999997</v>
      </c>
      <c r="E326" s="24"/>
      <c r="F326" s="223"/>
      <c r="G326" s="224"/>
      <c r="H326" s="224"/>
      <c r="I326" s="224"/>
      <c r="J326" s="224"/>
      <c r="K326" s="224"/>
      <c r="L326" s="224"/>
      <c r="M326" s="224"/>
      <c r="N326" s="224"/>
      <c r="O326" s="224"/>
      <c r="P326" s="224"/>
      <c r="Q326" s="224"/>
      <c r="R326" s="224"/>
      <c r="S326" s="224"/>
      <c r="T326" s="224"/>
      <c r="U326" s="224"/>
      <c r="V326" s="224"/>
      <c r="W326" s="224"/>
      <c r="X326" s="224"/>
      <c r="Y326" s="224"/>
      <c r="Z326" s="224"/>
      <c r="AA326" s="224"/>
      <c r="AB326" s="224"/>
      <c r="AC326" s="224"/>
      <c r="AD326" s="224"/>
      <c r="AE326" s="224"/>
      <c r="AF326" s="224"/>
      <c r="AG326" s="224"/>
      <c r="AH326" s="224"/>
      <c r="AI326" s="224"/>
      <c r="AJ326" s="224"/>
      <c r="AK326" s="224"/>
      <c r="AL326" s="224"/>
      <c r="AM326" s="224"/>
      <c r="AN326" s="224"/>
      <c r="AO326" s="224"/>
      <c r="AP326" s="224"/>
      <c r="AQ326" s="224"/>
      <c r="AR326" s="224"/>
      <c r="AS326" s="224"/>
      <c r="AT326" s="224"/>
      <c r="AU326" s="224"/>
      <c r="AV326" s="224"/>
      <c r="AW326" s="224"/>
      <c r="AX326" s="224"/>
      <c r="AY326" s="224"/>
      <c r="AZ326" s="224"/>
      <c r="BA326" s="224"/>
      <c r="BB326" s="224"/>
      <c r="BC326" s="224"/>
      <c r="BD326" s="224"/>
      <c r="BE326" s="224"/>
      <c r="BF326" s="224"/>
      <c r="BG326" s="224"/>
      <c r="BH326" s="224"/>
      <c r="BI326" s="224"/>
      <c r="BJ326" s="224"/>
      <c r="BK326" s="224"/>
      <c r="BL326" s="224"/>
      <c r="BM326" s="226">
        <v>0.245991666666667</v>
      </c>
    </row>
    <row r="327" spans="1:65">
      <c r="A327" s="30"/>
      <c r="B327" s="19">
        <v>1</v>
      </c>
      <c r="C327" s="9">
        <v>5</v>
      </c>
      <c r="D327" s="24">
        <v>0.25580000000000003</v>
      </c>
      <c r="E327" s="24"/>
      <c r="F327" s="223"/>
      <c r="G327" s="224"/>
      <c r="H327" s="224"/>
      <c r="I327" s="224"/>
      <c r="J327" s="224"/>
      <c r="K327" s="224"/>
      <c r="L327" s="224"/>
      <c r="M327" s="224"/>
      <c r="N327" s="224"/>
      <c r="O327" s="224"/>
      <c r="P327" s="224"/>
      <c r="Q327" s="224"/>
      <c r="R327" s="224"/>
      <c r="S327" s="224"/>
      <c r="T327" s="224"/>
      <c r="U327" s="224"/>
      <c r="V327" s="224"/>
      <c r="W327" s="224"/>
      <c r="X327" s="224"/>
      <c r="Y327" s="224"/>
      <c r="Z327" s="224"/>
      <c r="AA327" s="224"/>
      <c r="AB327" s="224"/>
      <c r="AC327" s="224"/>
      <c r="AD327" s="224"/>
      <c r="AE327" s="224"/>
      <c r="AF327" s="224"/>
      <c r="AG327" s="224"/>
      <c r="AH327" s="224"/>
      <c r="AI327" s="224"/>
      <c r="AJ327" s="224"/>
      <c r="AK327" s="224"/>
      <c r="AL327" s="224"/>
      <c r="AM327" s="224"/>
      <c r="AN327" s="224"/>
      <c r="AO327" s="224"/>
      <c r="AP327" s="224"/>
      <c r="AQ327" s="224"/>
      <c r="AR327" s="224"/>
      <c r="AS327" s="224"/>
      <c r="AT327" s="224"/>
      <c r="AU327" s="224"/>
      <c r="AV327" s="224"/>
      <c r="AW327" s="224"/>
      <c r="AX327" s="224"/>
      <c r="AY327" s="224"/>
      <c r="AZ327" s="224"/>
      <c r="BA327" s="224"/>
      <c r="BB327" s="224"/>
      <c r="BC327" s="224"/>
      <c r="BD327" s="224"/>
      <c r="BE327" s="224"/>
      <c r="BF327" s="224"/>
      <c r="BG327" s="224"/>
      <c r="BH327" s="224"/>
      <c r="BI327" s="224"/>
      <c r="BJ327" s="224"/>
      <c r="BK327" s="224"/>
      <c r="BL327" s="224"/>
      <c r="BM327" s="226">
        <v>28</v>
      </c>
    </row>
    <row r="328" spans="1:65">
      <c r="A328" s="30"/>
      <c r="B328" s="19">
        <v>1</v>
      </c>
      <c r="C328" s="9">
        <v>6</v>
      </c>
      <c r="D328" s="24">
        <v>0.26</v>
      </c>
      <c r="E328" s="24"/>
      <c r="F328" s="223"/>
      <c r="G328" s="224"/>
      <c r="H328" s="224"/>
      <c r="I328" s="224"/>
      <c r="J328" s="224"/>
      <c r="K328" s="224"/>
      <c r="L328" s="224"/>
      <c r="M328" s="224"/>
      <c r="N328" s="224"/>
      <c r="O328" s="224"/>
      <c r="P328" s="224"/>
      <c r="Q328" s="224"/>
      <c r="R328" s="224"/>
      <c r="S328" s="224"/>
      <c r="T328" s="224"/>
      <c r="U328" s="224"/>
      <c r="V328" s="224"/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  <c r="AN328" s="224"/>
      <c r="AO328" s="224"/>
      <c r="AP328" s="224"/>
      <c r="AQ328" s="224"/>
      <c r="AR328" s="224"/>
      <c r="AS328" s="224"/>
      <c r="AT328" s="224"/>
      <c r="AU328" s="224"/>
      <c r="AV328" s="224"/>
      <c r="AW328" s="224"/>
      <c r="AX328" s="224"/>
      <c r="AY328" s="224"/>
      <c r="AZ328" s="224"/>
      <c r="BA328" s="224"/>
      <c r="BB328" s="224"/>
      <c r="BC328" s="224"/>
      <c r="BD328" s="224"/>
      <c r="BE328" s="224"/>
      <c r="BF328" s="224"/>
      <c r="BG328" s="224"/>
      <c r="BH328" s="224"/>
      <c r="BI328" s="224"/>
      <c r="BJ328" s="224"/>
      <c r="BK328" s="224"/>
      <c r="BL328" s="224"/>
      <c r="BM328" s="56"/>
    </row>
    <row r="329" spans="1:65">
      <c r="A329" s="30"/>
      <c r="B329" s="20" t="s">
        <v>238</v>
      </c>
      <c r="C329" s="12"/>
      <c r="D329" s="227">
        <v>0.25148333333333334</v>
      </c>
      <c r="E329" s="227">
        <v>0.24049999999999999</v>
      </c>
      <c r="F329" s="223"/>
      <c r="G329" s="224"/>
      <c r="H329" s="224"/>
      <c r="I329" s="224"/>
      <c r="J329" s="224"/>
      <c r="K329" s="224"/>
      <c r="L329" s="224"/>
      <c r="M329" s="224"/>
      <c r="N329" s="224"/>
      <c r="O329" s="224"/>
      <c r="P329" s="224"/>
      <c r="Q329" s="224"/>
      <c r="R329" s="224"/>
      <c r="S329" s="224"/>
      <c r="T329" s="224"/>
      <c r="U329" s="224"/>
      <c r="V329" s="224"/>
      <c r="W329" s="224"/>
      <c r="X329" s="224"/>
      <c r="Y329" s="224"/>
      <c r="Z329" s="224"/>
      <c r="AA329" s="224"/>
      <c r="AB329" s="224"/>
      <c r="AC329" s="224"/>
      <c r="AD329" s="224"/>
      <c r="AE329" s="224"/>
      <c r="AF329" s="224"/>
      <c r="AG329" s="224"/>
      <c r="AH329" s="224"/>
      <c r="AI329" s="224"/>
      <c r="AJ329" s="224"/>
      <c r="AK329" s="224"/>
      <c r="AL329" s="224"/>
      <c r="AM329" s="224"/>
      <c r="AN329" s="224"/>
      <c r="AO329" s="224"/>
      <c r="AP329" s="224"/>
      <c r="AQ329" s="224"/>
      <c r="AR329" s="224"/>
      <c r="AS329" s="224"/>
      <c r="AT329" s="224"/>
      <c r="AU329" s="224"/>
      <c r="AV329" s="224"/>
      <c r="AW329" s="224"/>
      <c r="AX329" s="224"/>
      <c r="AY329" s="224"/>
      <c r="AZ329" s="224"/>
      <c r="BA329" s="224"/>
      <c r="BB329" s="224"/>
      <c r="BC329" s="224"/>
      <c r="BD329" s="224"/>
      <c r="BE329" s="224"/>
      <c r="BF329" s="224"/>
      <c r="BG329" s="224"/>
      <c r="BH329" s="224"/>
      <c r="BI329" s="224"/>
      <c r="BJ329" s="224"/>
      <c r="BK329" s="224"/>
      <c r="BL329" s="224"/>
      <c r="BM329" s="56"/>
    </row>
    <row r="330" spans="1:65">
      <c r="A330" s="30"/>
      <c r="B330" s="3" t="s">
        <v>239</v>
      </c>
      <c r="C330" s="29"/>
      <c r="D330" s="24">
        <v>0.24964999999999998</v>
      </c>
      <c r="E330" s="24">
        <v>0.24049999999999999</v>
      </c>
      <c r="F330" s="223"/>
      <c r="G330" s="224"/>
      <c r="H330" s="224"/>
      <c r="I330" s="224"/>
      <c r="J330" s="224"/>
      <c r="K330" s="224"/>
      <c r="L330" s="224"/>
      <c r="M330" s="224"/>
      <c r="N330" s="224"/>
      <c r="O330" s="224"/>
      <c r="P330" s="224"/>
      <c r="Q330" s="224"/>
      <c r="R330" s="224"/>
      <c r="S330" s="224"/>
      <c r="T330" s="224"/>
      <c r="U330" s="224"/>
      <c r="V330" s="224"/>
      <c r="W330" s="224"/>
      <c r="X330" s="224"/>
      <c r="Y330" s="224"/>
      <c r="Z330" s="224"/>
      <c r="AA330" s="224"/>
      <c r="AB330" s="224"/>
      <c r="AC330" s="224"/>
      <c r="AD330" s="224"/>
      <c r="AE330" s="224"/>
      <c r="AF330" s="224"/>
      <c r="AG330" s="224"/>
      <c r="AH330" s="224"/>
      <c r="AI330" s="224"/>
      <c r="AJ330" s="224"/>
      <c r="AK330" s="224"/>
      <c r="AL330" s="224"/>
      <c r="AM330" s="224"/>
      <c r="AN330" s="224"/>
      <c r="AO330" s="224"/>
      <c r="AP330" s="224"/>
      <c r="AQ330" s="224"/>
      <c r="AR330" s="224"/>
      <c r="AS330" s="224"/>
      <c r="AT330" s="224"/>
      <c r="AU330" s="224"/>
      <c r="AV330" s="224"/>
      <c r="AW330" s="224"/>
      <c r="AX330" s="224"/>
      <c r="AY330" s="224"/>
      <c r="AZ330" s="224"/>
      <c r="BA330" s="224"/>
      <c r="BB330" s="224"/>
      <c r="BC330" s="224"/>
      <c r="BD330" s="224"/>
      <c r="BE330" s="224"/>
      <c r="BF330" s="224"/>
      <c r="BG330" s="224"/>
      <c r="BH330" s="224"/>
      <c r="BI330" s="224"/>
      <c r="BJ330" s="224"/>
      <c r="BK330" s="224"/>
      <c r="BL330" s="224"/>
      <c r="BM330" s="56"/>
    </row>
    <row r="331" spans="1:65">
      <c r="A331" s="30"/>
      <c r="B331" s="3" t="s">
        <v>240</v>
      </c>
      <c r="C331" s="29"/>
      <c r="D331" s="24">
        <v>5.3696989363154089E-3</v>
      </c>
      <c r="E331" s="24">
        <v>7.0710678118654816E-4</v>
      </c>
      <c r="F331" s="223"/>
      <c r="G331" s="224"/>
      <c r="H331" s="224"/>
      <c r="I331" s="224"/>
      <c r="J331" s="224"/>
      <c r="K331" s="224"/>
      <c r="L331" s="224"/>
      <c r="M331" s="224"/>
      <c r="N331" s="224"/>
      <c r="O331" s="224"/>
      <c r="P331" s="224"/>
      <c r="Q331" s="224"/>
      <c r="R331" s="224"/>
      <c r="S331" s="224"/>
      <c r="T331" s="224"/>
      <c r="U331" s="224"/>
      <c r="V331" s="224"/>
      <c r="W331" s="224"/>
      <c r="X331" s="224"/>
      <c r="Y331" s="224"/>
      <c r="Z331" s="224"/>
      <c r="AA331" s="224"/>
      <c r="AB331" s="224"/>
      <c r="AC331" s="224"/>
      <c r="AD331" s="224"/>
      <c r="AE331" s="224"/>
      <c r="AF331" s="224"/>
      <c r="AG331" s="224"/>
      <c r="AH331" s="224"/>
      <c r="AI331" s="224"/>
      <c r="AJ331" s="224"/>
      <c r="AK331" s="224"/>
      <c r="AL331" s="224"/>
      <c r="AM331" s="224"/>
      <c r="AN331" s="224"/>
      <c r="AO331" s="224"/>
      <c r="AP331" s="224"/>
      <c r="AQ331" s="224"/>
      <c r="AR331" s="224"/>
      <c r="AS331" s="224"/>
      <c r="AT331" s="224"/>
      <c r="AU331" s="224"/>
      <c r="AV331" s="224"/>
      <c r="AW331" s="224"/>
      <c r="AX331" s="224"/>
      <c r="AY331" s="224"/>
      <c r="AZ331" s="224"/>
      <c r="BA331" s="224"/>
      <c r="BB331" s="224"/>
      <c r="BC331" s="224"/>
      <c r="BD331" s="224"/>
      <c r="BE331" s="224"/>
      <c r="BF331" s="224"/>
      <c r="BG331" s="224"/>
      <c r="BH331" s="224"/>
      <c r="BI331" s="224"/>
      <c r="BJ331" s="224"/>
      <c r="BK331" s="224"/>
      <c r="BL331" s="224"/>
      <c r="BM331" s="56"/>
    </row>
    <row r="332" spans="1:65">
      <c r="A332" s="30"/>
      <c r="B332" s="3" t="s">
        <v>87</v>
      </c>
      <c r="C332" s="29"/>
      <c r="D332" s="13">
        <v>2.1352106579556267E-2</v>
      </c>
      <c r="E332" s="13">
        <v>2.9401529363266036E-3</v>
      </c>
      <c r="F332" s="156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5"/>
    </row>
    <row r="333" spans="1:65">
      <c r="A333" s="30"/>
      <c r="B333" s="3" t="s">
        <v>241</v>
      </c>
      <c r="C333" s="29"/>
      <c r="D333" s="13">
        <v>2.2324604492020672E-2</v>
      </c>
      <c r="E333" s="13">
        <v>-2.2324604492023448E-2</v>
      </c>
      <c r="F333" s="156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46" t="s">
        <v>242</v>
      </c>
      <c r="C334" s="47"/>
      <c r="D334" s="45">
        <v>0.67</v>
      </c>
      <c r="E334" s="45">
        <v>0.67</v>
      </c>
      <c r="F334" s="156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B335" s="31"/>
      <c r="C335" s="20"/>
      <c r="D335" s="20"/>
      <c r="E335" s="20"/>
      <c r="BM335" s="55"/>
    </row>
    <row r="336" spans="1:65" ht="15">
      <c r="B336" s="8" t="s">
        <v>694</v>
      </c>
      <c r="BM336" s="28" t="s">
        <v>279</v>
      </c>
    </row>
    <row r="337" spans="1:65" ht="15">
      <c r="A337" s="25" t="s">
        <v>66</v>
      </c>
      <c r="B337" s="18" t="s">
        <v>114</v>
      </c>
      <c r="C337" s="15" t="s">
        <v>115</v>
      </c>
      <c r="D337" s="16" t="s">
        <v>349</v>
      </c>
      <c r="E337" s="17" t="s">
        <v>350</v>
      </c>
      <c r="F337" s="156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</v>
      </c>
    </row>
    <row r="338" spans="1:65">
      <c r="A338" s="30"/>
      <c r="B338" s="19" t="s">
        <v>235</v>
      </c>
      <c r="C338" s="9" t="s">
        <v>235</v>
      </c>
      <c r="D338" s="10" t="s">
        <v>351</v>
      </c>
      <c r="E338" s="11" t="s">
        <v>116</v>
      </c>
      <c r="F338" s="156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 t="s">
        <v>3</v>
      </c>
    </row>
    <row r="339" spans="1:65">
      <c r="A339" s="30"/>
      <c r="B339" s="19"/>
      <c r="C339" s="9"/>
      <c r="D339" s="10" t="s">
        <v>101</v>
      </c>
      <c r="E339" s="11" t="s">
        <v>101</v>
      </c>
      <c r="F339" s="156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1</v>
      </c>
    </row>
    <row r="340" spans="1:65">
      <c r="A340" s="30"/>
      <c r="B340" s="19"/>
      <c r="C340" s="9"/>
      <c r="D340" s="26"/>
      <c r="E340" s="26"/>
      <c r="F340" s="156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8">
        <v>1</v>
      </c>
      <c r="C341" s="14">
        <v>1</v>
      </c>
      <c r="D341" s="216">
        <v>14.6302</v>
      </c>
      <c r="E341" s="216">
        <v>17</v>
      </c>
      <c r="F341" s="217"/>
      <c r="G341" s="218"/>
      <c r="H341" s="218"/>
      <c r="I341" s="218"/>
      <c r="J341" s="218"/>
      <c r="K341" s="218"/>
      <c r="L341" s="218"/>
      <c r="M341" s="218"/>
      <c r="N341" s="218"/>
      <c r="O341" s="218"/>
      <c r="P341" s="218"/>
      <c r="Q341" s="218"/>
      <c r="R341" s="218"/>
      <c r="S341" s="218"/>
      <c r="T341" s="218"/>
      <c r="U341" s="218"/>
      <c r="V341" s="218"/>
      <c r="W341" s="218"/>
      <c r="X341" s="218"/>
      <c r="Y341" s="218"/>
      <c r="Z341" s="218"/>
      <c r="AA341" s="218"/>
      <c r="AB341" s="218"/>
      <c r="AC341" s="218"/>
      <c r="AD341" s="218"/>
      <c r="AE341" s="218"/>
      <c r="AF341" s="218"/>
      <c r="AG341" s="218"/>
      <c r="AH341" s="218"/>
      <c r="AI341" s="218"/>
      <c r="AJ341" s="218"/>
      <c r="AK341" s="218"/>
      <c r="AL341" s="218"/>
      <c r="AM341" s="218"/>
      <c r="AN341" s="218"/>
      <c r="AO341" s="218"/>
      <c r="AP341" s="218"/>
      <c r="AQ341" s="218"/>
      <c r="AR341" s="218"/>
      <c r="AS341" s="218"/>
      <c r="AT341" s="218"/>
      <c r="AU341" s="218"/>
      <c r="AV341" s="218"/>
      <c r="AW341" s="218"/>
      <c r="AX341" s="218"/>
      <c r="AY341" s="218"/>
      <c r="AZ341" s="218"/>
      <c r="BA341" s="218"/>
      <c r="BB341" s="218"/>
      <c r="BC341" s="218"/>
      <c r="BD341" s="218"/>
      <c r="BE341" s="218"/>
      <c r="BF341" s="218"/>
      <c r="BG341" s="218"/>
      <c r="BH341" s="218"/>
      <c r="BI341" s="218"/>
      <c r="BJ341" s="218"/>
      <c r="BK341" s="218"/>
      <c r="BL341" s="218"/>
      <c r="BM341" s="219">
        <v>1</v>
      </c>
    </row>
    <row r="342" spans="1:65">
      <c r="A342" s="30"/>
      <c r="B342" s="19">
        <v>1</v>
      </c>
      <c r="C342" s="9">
        <v>2</v>
      </c>
      <c r="D342" s="220">
        <v>26.354399999999998</v>
      </c>
      <c r="E342" s="220">
        <v>22</v>
      </c>
      <c r="F342" s="217"/>
      <c r="G342" s="218"/>
      <c r="H342" s="218"/>
      <c r="I342" s="218"/>
      <c r="J342" s="218"/>
      <c r="K342" s="218"/>
      <c r="L342" s="218"/>
      <c r="M342" s="218"/>
      <c r="N342" s="218"/>
      <c r="O342" s="218"/>
      <c r="P342" s="218"/>
      <c r="Q342" s="218"/>
      <c r="R342" s="218"/>
      <c r="S342" s="218"/>
      <c r="T342" s="218"/>
      <c r="U342" s="218"/>
      <c r="V342" s="218"/>
      <c r="W342" s="218"/>
      <c r="X342" s="218"/>
      <c r="Y342" s="218"/>
      <c r="Z342" s="218"/>
      <c r="AA342" s="218"/>
      <c r="AB342" s="218"/>
      <c r="AC342" s="218"/>
      <c r="AD342" s="218"/>
      <c r="AE342" s="218"/>
      <c r="AF342" s="218"/>
      <c r="AG342" s="218"/>
      <c r="AH342" s="218"/>
      <c r="AI342" s="218"/>
      <c r="AJ342" s="218"/>
      <c r="AK342" s="218"/>
      <c r="AL342" s="218"/>
      <c r="AM342" s="218"/>
      <c r="AN342" s="218"/>
      <c r="AO342" s="218"/>
      <c r="AP342" s="218"/>
      <c r="AQ342" s="218"/>
      <c r="AR342" s="218"/>
      <c r="AS342" s="218"/>
      <c r="AT342" s="218"/>
      <c r="AU342" s="218"/>
      <c r="AV342" s="218"/>
      <c r="AW342" s="218"/>
      <c r="AX342" s="218"/>
      <c r="AY342" s="218"/>
      <c r="AZ342" s="218"/>
      <c r="BA342" s="218"/>
      <c r="BB342" s="218"/>
      <c r="BC342" s="218"/>
      <c r="BD342" s="218"/>
      <c r="BE342" s="218"/>
      <c r="BF342" s="218"/>
      <c r="BG342" s="218"/>
      <c r="BH342" s="218"/>
      <c r="BI342" s="218"/>
      <c r="BJ342" s="218"/>
      <c r="BK342" s="218"/>
      <c r="BL342" s="218"/>
      <c r="BM342" s="219">
        <v>23</v>
      </c>
    </row>
    <row r="343" spans="1:65">
      <c r="A343" s="30"/>
      <c r="B343" s="19">
        <v>1</v>
      </c>
      <c r="C343" s="9">
        <v>3</v>
      </c>
      <c r="D343" s="220">
        <v>14.7423</v>
      </c>
      <c r="E343" s="220"/>
      <c r="F343" s="217"/>
      <c r="G343" s="218"/>
      <c r="H343" s="218"/>
      <c r="I343" s="218"/>
      <c r="J343" s="218"/>
      <c r="K343" s="218"/>
      <c r="L343" s="218"/>
      <c r="M343" s="218"/>
      <c r="N343" s="218"/>
      <c r="O343" s="218"/>
      <c r="P343" s="218"/>
      <c r="Q343" s="218"/>
      <c r="R343" s="218"/>
      <c r="S343" s="218"/>
      <c r="T343" s="218"/>
      <c r="U343" s="218"/>
      <c r="V343" s="218"/>
      <c r="W343" s="218"/>
      <c r="X343" s="218"/>
      <c r="Y343" s="218"/>
      <c r="Z343" s="218"/>
      <c r="AA343" s="218"/>
      <c r="AB343" s="218"/>
      <c r="AC343" s="218"/>
      <c r="AD343" s="218"/>
      <c r="AE343" s="218"/>
      <c r="AF343" s="218"/>
      <c r="AG343" s="218"/>
      <c r="AH343" s="218"/>
      <c r="AI343" s="218"/>
      <c r="AJ343" s="218"/>
      <c r="AK343" s="218"/>
      <c r="AL343" s="218"/>
      <c r="AM343" s="218"/>
      <c r="AN343" s="218"/>
      <c r="AO343" s="218"/>
      <c r="AP343" s="218"/>
      <c r="AQ343" s="218"/>
      <c r="AR343" s="218"/>
      <c r="AS343" s="218"/>
      <c r="AT343" s="218"/>
      <c r="AU343" s="218"/>
      <c r="AV343" s="218"/>
      <c r="AW343" s="218"/>
      <c r="AX343" s="218"/>
      <c r="AY343" s="218"/>
      <c r="AZ343" s="218"/>
      <c r="BA343" s="218"/>
      <c r="BB343" s="218"/>
      <c r="BC343" s="218"/>
      <c r="BD343" s="218"/>
      <c r="BE343" s="218"/>
      <c r="BF343" s="218"/>
      <c r="BG343" s="218"/>
      <c r="BH343" s="218"/>
      <c r="BI343" s="218"/>
      <c r="BJ343" s="218"/>
      <c r="BK343" s="218"/>
      <c r="BL343" s="218"/>
      <c r="BM343" s="219">
        <v>16</v>
      </c>
    </row>
    <row r="344" spans="1:65">
      <c r="A344" s="30"/>
      <c r="B344" s="19">
        <v>1</v>
      </c>
      <c r="C344" s="9">
        <v>4</v>
      </c>
      <c r="D344" s="220">
        <v>14.058</v>
      </c>
      <c r="E344" s="220"/>
      <c r="F344" s="217"/>
      <c r="G344" s="218"/>
      <c r="H344" s="218"/>
      <c r="I344" s="218"/>
      <c r="J344" s="218"/>
      <c r="K344" s="218"/>
      <c r="L344" s="218"/>
      <c r="M344" s="218"/>
      <c r="N344" s="218"/>
      <c r="O344" s="218"/>
      <c r="P344" s="218"/>
      <c r="Q344" s="218"/>
      <c r="R344" s="218"/>
      <c r="S344" s="218"/>
      <c r="T344" s="218"/>
      <c r="U344" s="218"/>
      <c r="V344" s="218"/>
      <c r="W344" s="218"/>
      <c r="X344" s="218"/>
      <c r="Y344" s="218"/>
      <c r="Z344" s="218"/>
      <c r="AA344" s="218"/>
      <c r="AB344" s="218"/>
      <c r="AC344" s="218"/>
      <c r="AD344" s="218"/>
      <c r="AE344" s="218"/>
      <c r="AF344" s="218"/>
      <c r="AG344" s="218"/>
      <c r="AH344" s="218"/>
      <c r="AI344" s="218"/>
      <c r="AJ344" s="218"/>
      <c r="AK344" s="218"/>
      <c r="AL344" s="218"/>
      <c r="AM344" s="218"/>
      <c r="AN344" s="218"/>
      <c r="AO344" s="218"/>
      <c r="AP344" s="218"/>
      <c r="AQ344" s="218"/>
      <c r="AR344" s="218"/>
      <c r="AS344" s="218"/>
      <c r="AT344" s="218"/>
      <c r="AU344" s="218"/>
      <c r="AV344" s="218"/>
      <c r="AW344" s="218"/>
      <c r="AX344" s="218"/>
      <c r="AY344" s="218"/>
      <c r="AZ344" s="218"/>
      <c r="BA344" s="218"/>
      <c r="BB344" s="218"/>
      <c r="BC344" s="218"/>
      <c r="BD344" s="218"/>
      <c r="BE344" s="218"/>
      <c r="BF344" s="218"/>
      <c r="BG344" s="218"/>
      <c r="BH344" s="218"/>
      <c r="BI344" s="218"/>
      <c r="BJ344" s="218"/>
      <c r="BK344" s="218"/>
      <c r="BL344" s="218"/>
      <c r="BM344" s="219">
        <v>19.244293213085399</v>
      </c>
    </row>
    <row r="345" spans="1:65">
      <c r="A345" s="30"/>
      <c r="B345" s="19">
        <v>1</v>
      </c>
      <c r="C345" s="9">
        <v>5</v>
      </c>
      <c r="D345" s="220">
        <v>24.629799999999999</v>
      </c>
      <c r="E345" s="220"/>
      <c r="F345" s="217"/>
      <c r="G345" s="218"/>
      <c r="H345" s="218"/>
      <c r="I345" s="218"/>
      <c r="J345" s="218"/>
      <c r="K345" s="218"/>
      <c r="L345" s="218"/>
      <c r="M345" s="218"/>
      <c r="N345" s="218"/>
      <c r="O345" s="218"/>
      <c r="P345" s="218"/>
      <c r="Q345" s="218"/>
      <c r="R345" s="218"/>
      <c r="S345" s="218"/>
      <c r="T345" s="218"/>
      <c r="U345" s="218"/>
      <c r="V345" s="218"/>
      <c r="W345" s="218"/>
      <c r="X345" s="218"/>
      <c r="Y345" s="218"/>
      <c r="Z345" s="218"/>
      <c r="AA345" s="218"/>
      <c r="AB345" s="218"/>
      <c r="AC345" s="218"/>
      <c r="AD345" s="218"/>
      <c r="AE345" s="218"/>
      <c r="AF345" s="218"/>
      <c r="AG345" s="218"/>
      <c r="AH345" s="218"/>
      <c r="AI345" s="218"/>
      <c r="AJ345" s="218"/>
      <c r="AK345" s="218"/>
      <c r="AL345" s="218"/>
      <c r="AM345" s="218"/>
      <c r="AN345" s="218"/>
      <c r="AO345" s="218"/>
      <c r="AP345" s="218"/>
      <c r="AQ345" s="218"/>
      <c r="AR345" s="218"/>
      <c r="AS345" s="218"/>
      <c r="AT345" s="218"/>
      <c r="AU345" s="218"/>
      <c r="AV345" s="218"/>
      <c r="AW345" s="218"/>
      <c r="AX345" s="218"/>
      <c r="AY345" s="218"/>
      <c r="AZ345" s="218"/>
      <c r="BA345" s="218"/>
      <c r="BB345" s="218"/>
      <c r="BC345" s="218"/>
      <c r="BD345" s="218"/>
      <c r="BE345" s="218"/>
      <c r="BF345" s="218"/>
      <c r="BG345" s="218"/>
      <c r="BH345" s="218"/>
      <c r="BI345" s="218"/>
      <c r="BJ345" s="218"/>
      <c r="BK345" s="218"/>
      <c r="BL345" s="218"/>
      <c r="BM345" s="219">
        <v>29</v>
      </c>
    </row>
    <row r="346" spans="1:65">
      <c r="A346" s="30"/>
      <c r="B346" s="20" t="s">
        <v>238</v>
      </c>
      <c r="C346" s="12"/>
      <c r="D346" s="222">
        <v>18.882939999999998</v>
      </c>
      <c r="E346" s="222">
        <v>19.5</v>
      </c>
      <c r="F346" s="217"/>
      <c r="G346" s="218"/>
      <c r="H346" s="218"/>
      <c r="I346" s="218"/>
      <c r="J346" s="218"/>
      <c r="K346" s="218"/>
      <c r="L346" s="218"/>
      <c r="M346" s="218"/>
      <c r="N346" s="218"/>
      <c r="O346" s="218"/>
      <c r="P346" s="218"/>
      <c r="Q346" s="218"/>
      <c r="R346" s="218"/>
      <c r="S346" s="218"/>
      <c r="T346" s="218"/>
      <c r="U346" s="218"/>
      <c r="V346" s="218"/>
      <c r="W346" s="218"/>
      <c r="X346" s="218"/>
      <c r="Y346" s="218"/>
      <c r="Z346" s="218"/>
      <c r="AA346" s="218"/>
      <c r="AB346" s="218"/>
      <c r="AC346" s="218"/>
      <c r="AD346" s="218"/>
      <c r="AE346" s="218"/>
      <c r="AF346" s="218"/>
      <c r="AG346" s="218"/>
      <c r="AH346" s="218"/>
      <c r="AI346" s="218"/>
      <c r="AJ346" s="218"/>
      <c r="AK346" s="218"/>
      <c r="AL346" s="218"/>
      <c r="AM346" s="218"/>
      <c r="AN346" s="218"/>
      <c r="AO346" s="218"/>
      <c r="AP346" s="218"/>
      <c r="AQ346" s="218"/>
      <c r="AR346" s="218"/>
      <c r="AS346" s="218"/>
      <c r="AT346" s="218"/>
      <c r="AU346" s="218"/>
      <c r="AV346" s="218"/>
      <c r="AW346" s="218"/>
      <c r="AX346" s="218"/>
      <c r="AY346" s="218"/>
      <c r="AZ346" s="218"/>
      <c r="BA346" s="218"/>
      <c r="BB346" s="218"/>
      <c r="BC346" s="218"/>
      <c r="BD346" s="218"/>
      <c r="BE346" s="218"/>
      <c r="BF346" s="218"/>
      <c r="BG346" s="218"/>
      <c r="BH346" s="218"/>
      <c r="BI346" s="218"/>
      <c r="BJ346" s="218"/>
      <c r="BK346" s="218"/>
      <c r="BL346" s="218"/>
      <c r="BM346" s="221"/>
    </row>
    <row r="347" spans="1:65">
      <c r="A347" s="30"/>
      <c r="B347" s="3" t="s">
        <v>239</v>
      </c>
      <c r="C347" s="29"/>
      <c r="D347" s="220">
        <v>14.7423</v>
      </c>
      <c r="E347" s="220">
        <v>19.5</v>
      </c>
      <c r="F347" s="217"/>
      <c r="G347" s="218"/>
      <c r="H347" s="218"/>
      <c r="I347" s="218"/>
      <c r="J347" s="218"/>
      <c r="K347" s="218"/>
      <c r="L347" s="218"/>
      <c r="M347" s="218"/>
      <c r="N347" s="218"/>
      <c r="O347" s="218"/>
      <c r="P347" s="218"/>
      <c r="Q347" s="218"/>
      <c r="R347" s="218"/>
      <c r="S347" s="218"/>
      <c r="T347" s="218"/>
      <c r="U347" s="218"/>
      <c r="V347" s="218"/>
      <c r="W347" s="218"/>
      <c r="X347" s="218"/>
      <c r="Y347" s="218"/>
      <c r="Z347" s="218"/>
      <c r="AA347" s="218"/>
      <c r="AB347" s="218"/>
      <c r="AC347" s="218"/>
      <c r="AD347" s="218"/>
      <c r="AE347" s="218"/>
      <c r="AF347" s="218"/>
      <c r="AG347" s="218"/>
      <c r="AH347" s="218"/>
      <c r="AI347" s="218"/>
      <c r="AJ347" s="218"/>
      <c r="AK347" s="218"/>
      <c r="AL347" s="218"/>
      <c r="AM347" s="218"/>
      <c r="AN347" s="218"/>
      <c r="AO347" s="218"/>
      <c r="AP347" s="218"/>
      <c r="AQ347" s="218"/>
      <c r="AR347" s="218"/>
      <c r="AS347" s="218"/>
      <c r="AT347" s="218"/>
      <c r="AU347" s="218"/>
      <c r="AV347" s="218"/>
      <c r="AW347" s="218"/>
      <c r="AX347" s="218"/>
      <c r="AY347" s="218"/>
      <c r="AZ347" s="218"/>
      <c r="BA347" s="218"/>
      <c r="BB347" s="218"/>
      <c r="BC347" s="218"/>
      <c r="BD347" s="218"/>
      <c r="BE347" s="218"/>
      <c r="BF347" s="218"/>
      <c r="BG347" s="218"/>
      <c r="BH347" s="218"/>
      <c r="BI347" s="218"/>
      <c r="BJ347" s="218"/>
      <c r="BK347" s="218"/>
      <c r="BL347" s="218"/>
      <c r="BM347" s="221"/>
    </row>
    <row r="348" spans="1:65">
      <c r="A348" s="30"/>
      <c r="B348" s="3" t="s">
        <v>240</v>
      </c>
      <c r="C348" s="29"/>
      <c r="D348" s="220">
        <v>6.0695934277346817</v>
      </c>
      <c r="E348" s="220">
        <v>3.5355339059327378</v>
      </c>
      <c r="F348" s="217"/>
      <c r="G348" s="218"/>
      <c r="H348" s="218"/>
      <c r="I348" s="218"/>
      <c r="J348" s="218"/>
      <c r="K348" s="218"/>
      <c r="L348" s="218"/>
      <c r="M348" s="218"/>
      <c r="N348" s="218"/>
      <c r="O348" s="218"/>
      <c r="P348" s="218"/>
      <c r="Q348" s="218"/>
      <c r="R348" s="218"/>
      <c r="S348" s="218"/>
      <c r="T348" s="218"/>
      <c r="U348" s="218"/>
      <c r="V348" s="218"/>
      <c r="W348" s="218"/>
      <c r="X348" s="218"/>
      <c r="Y348" s="218"/>
      <c r="Z348" s="218"/>
      <c r="AA348" s="218"/>
      <c r="AB348" s="218"/>
      <c r="AC348" s="218"/>
      <c r="AD348" s="218"/>
      <c r="AE348" s="218"/>
      <c r="AF348" s="218"/>
      <c r="AG348" s="218"/>
      <c r="AH348" s="218"/>
      <c r="AI348" s="218"/>
      <c r="AJ348" s="218"/>
      <c r="AK348" s="218"/>
      <c r="AL348" s="218"/>
      <c r="AM348" s="218"/>
      <c r="AN348" s="218"/>
      <c r="AO348" s="218"/>
      <c r="AP348" s="218"/>
      <c r="AQ348" s="218"/>
      <c r="AR348" s="218"/>
      <c r="AS348" s="218"/>
      <c r="AT348" s="218"/>
      <c r="AU348" s="218"/>
      <c r="AV348" s="218"/>
      <c r="AW348" s="218"/>
      <c r="AX348" s="218"/>
      <c r="AY348" s="218"/>
      <c r="AZ348" s="218"/>
      <c r="BA348" s="218"/>
      <c r="BB348" s="218"/>
      <c r="BC348" s="218"/>
      <c r="BD348" s="218"/>
      <c r="BE348" s="218"/>
      <c r="BF348" s="218"/>
      <c r="BG348" s="218"/>
      <c r="BH348" s="218"/>
      <c r="BI348" s="218"/>
      <c r="BJ348" s="218"/>
      <c r="BK348" s="218"/>
      <c r="BL348" s="218"/>
      <c r="BM348" s="221"/>
    </row>
    <row r="349" spans="1:65">
      <c r="A349" s="30"/>
      <c r="B349" s="3" t="s">
        <v>87</v>
      </c>
      <c r="C349" s="29"/>
      <c r="D349" s="13">
        <v>0.3214326491391003</v>
      </c>
      <c r="E349" s="13">
        <v>0.18130943107347372</v>
      </c>
      <c r="F349" s="156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3" t="s">
        <v>241</v>
      </c>
      <c r="C350" s="29"/>
      <c r="D350" s="13">
        <v>-1.8777162096017874E-2</v>
      </c>
      <c r="E350" s="13">
        <v>1.3287408588262828E-2</v>
      </c>
      <c r="F350" s="156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A351" s="30"/>
      <c r="B351" s="46" t="s">
        <v>242</v>
      </c>
      <c r="C351" s="47"/>
      <c r="D351" s="45">
        <v>0.67</v>
      </c>
      <c r="E351" s="45">
        <v>0.67</v>
      </c>
      <c r="F351" s="156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5"/>
    </row>
    <row r="352" spans="1:65">
      <c r="B352" s="31"/>
      <c r="C352" s="20"/>
      <c r="D352" s="20"/>
      <c r="E352" s="20"/>
      <c r="BM352" s="55"/>
    </row>
    <row r="353" spans="1:65" ht="15">
      <c r="B353" s="8" t="s">
        <v>695</v>
      </c>
      <c r="BM353" s="28" t="s">
        <v>279</v>
      </c>
    </row>
    <row r="354" spans="1:65" ht="15">
      <c r="A354" s="25" t="s">
        <v>44</v>
      </c>
      <c r="B354" s="18" t="s">
        <v>114</v>
      </c>
      <c r="C354" s="15" t="s">
        <v>115</v>
      </c>
      <c r="D354" s="16" t="s">
        <v>349</v>
      </c>
      <c r="E354" s="15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 t="s">
        <v>235</v>
      </c>
      <c r="C355" s="9" t="s">
        <v>235</v>
      </c>
      <c r="D355" s="10" t="s">
        <v>351</v>
      </c>
      <c r="E355" s="15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 t="s">
        <v>1</v>
      </c>
    </row>
    <row r="356" spans="1:65">
      <c r="A356" s="30"/>
      <c r="B356" s="19"/>
      <c r="C356" s="9"/>
      <c r="D356" s="10" t="s">
        <v>101</v>
      </c>
      <c r="E356" s="15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</v>
      </c>
    </row>
    <row r="357" spans="1:65">
      <c r="A357" s="30"/>
      <c r="B357" s="19"/>
      <c r="C357" s="9"/>
      <c r="D357" s="26"/>
      <c r="E357" s="15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</v>
      </c>
    </row>
    <row r="358" spans="1:65">
      <c r="A358" s="30"/>
      <c r="B358" s="18">
        <v>1</v>
      </c>
      <c r="C358" s="14">
        <v>1</v>
      </c>
      <c r="D358" s="22">
        <v>10.6622</v>
      </c>
      <c r="E358" s="15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</v>
      </c>
    </row>
    <row r="359" spans="1:65">
      <c r="A359" s="30"/>
      <c r="B359" s="19">
        <v>1</v>
      </c>
      <c r="C359" s="9">
        <v>2</v>
      </c>
      <c r="D359" s="11">
        <v>10.6168</v>
      </c>
      <c r="E359" s="15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24</v>
      </c>
    </row>
    <row r="360" spans="1:65">
      <c r="A360" s="30"/>
      <c r="B360" s="19">
        <v>1</v>
      </c>
      <c r="C360" s="9">
        <v>3</v>
      </c>
      <c r="D360" s="11">
        <v>10.3673</v>
      </c>
      <c r="E360" s="15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16</v>
      </c>
    </row>
    <row r="361" spans="1:65">
      <c r="A361" s="30"/>
      <c r="B361" s="19">
        <v>1</v>
      </c>
      <c r="C361" s="9">
        <v>4</v>
      </c>
      <c r="D361" s="11">
        <v>10.5022</v>
      </c>
      <c r="E361" s="15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10.5507333333333</v>
      </c>
    </row>
    <row r="362" spans="1:65">
      <c r="A362" s="30"/>
      <c r="B362" s="19">
        <v>1</v>
      </c>
      <c r="C362" s="9">
        <v>5</v>
      </c>
      <c r="D362" s="11">
        <v>10.549799999999999</v>
      </c>
      <c r="E362" s="15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30</v>
      </c>
    </row>
    <row r="363" spans="1:65">
      <c r="A363" s="30"/>
      <c r="B363" s="19">
        <v>1</v>
      </c>
      <c r="C363" s="9">
        <v>6</v>
      </c>
      <c r="D363" s="11">
        <v>10.6061</v>
      </c>
      <c r="E363" s="15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20" t="s">
        <v>238</v>
      </c>
      <c r="C364" s="12"/>
      <c r="D364" s="23">
        <v>10.550733333333332</v>
      </c>
      <c r="E364" s="15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239</v>
      </c>
      <c r="C365" s="29"/>
      <c r="D365" s="11">
        <v>10.57795</v>
      </c>
      <c r="E365" s="15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240</v>
      </c>
      <c r="C366" s="29"/>
      <c r="D366" s="24">
        <v>0.10569695675215368</v>
      </c>
      <c r="E366" s="15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87</v>
      </c>
      <c r="C367" s="29"/>
      <c r="D367" s="13">
        <v>1.0017972534498742E-2</v>
      </c>
      <c r="E367" s="15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3" t="s">
        <v>241</v>
      </c>
      <c r="C368" s="29"/>
      <c r="D368" s="13">
        <v>3.1086244689504383E-15</v>
      </c>
      <c r="E368" s="15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A369" s="30"/>
      <c r="B369" s="46" t="s">
        <v>242</v>
      </c>
      <c r="C369" s="47"/>
      <c r="D369" s="45" t="s">
        <v>243</v>
      </c>
      <c r="E369" s="15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5"/>
    </row>
    <row r="370" spans="1:65">
      <c r="B370" s="31"/>
      <c r="C370" s="20"/>
      <c r="D370" s="20"/>
      <c r="BM370" s="55"/>
    </row>
    <row r="371" spans="1:65" ht="15">
      <c r="B371" s="8" t="s">
        <v>696</v>
      </c>
      <c r="BM371" s="28" t="s">
        <v>279</v>
      </c>
    </row>
    <row r="372" spans="1:65" ht="15">
      <c r="A372" s="25" t="s">
        <v>45</v>
      </c>
      <c r="B372" s="18" t="s">
        <v>114</v>
      </c>
      <c r="C372" s="15" t="s">
        <v>115</v>
      </c>
      <c r="D372" s="16" t="s">
        <v>349</v>
      </c>
      <c r="E372" s="15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 t="s">
        <v>235</v>
      </c>
      <c r="C373" s="9" t="s">
        <v>235</v>
      </c>
      <c r="D373" s="10" t="s">
        <v>351</v>
      </c>
      <c r="E373" s="15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 t="s">
        <v>3</v>
      </c>
    </row>
    <row r="374" spans="1:65">
      <c r="A374" s="30"/>
      <c r="B374" s="19"/>
      <c r="C374" s="9"/>
      <c r="D374" s="10" t="s">
        <v>101</v>
      </c>
      <c r="E374" s="15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</v>
      </c>
    </row>
    <row r="375" spans="1:65">
      <c r="A375" s="30"/>
      <c r="B375" s="19"/>
      <c r="C375" s="9"/>
      <c r="D375" s="26"/>
      <c r="E375" s="15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</v>
      </c>
    </row>
    <row r="376" spans="1:65">
      <c r="A376" s="30"/>
      <c r="B376" s="18">
        <v>1</v>
      </c>
      <c r="C376" s="14">
        <v>1</v>
      </c>
      <c r="D376" s="231">
        <v>203.06630000000001</v>
      </c>
      <c r="E376" s="233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4"/>
      <c r="X376" s="234"/>
      <c r="Y376" s="234"/>
      <c r="Z376" s="234"/>
      <c r="AA376" s="234"/>
      <c r="AB376" s="234"/>
      <c r="AC376" s="234"/>
      <c r="AD376" s="234"/>
      <c r="AE376" s="234"/>
      <c r="AF376" s="234"/>
      <c r="AG376" s="234"/>
      <c r="AH376" s="234"/>
      <c r="AI376" s="234"/>
      <c r="AJ376" s="234"/>
      <c r="AK376" s="234"/>
      <c r="AL376" s="234"/>
      <c r="AM376" s="234"/>
      <c r="AN376" s="234"/>
      <c r="AO376" s="234"/>
      <c r="AP376" s="234"/>
      <c r="AQ376" s="234"/>
      <c r="AR376" s="234"/>
      <c r="AS376" s="234"/>
      <c r="AT376" s="234"/>
      <c r="AU376" s="234"/>
      <c r="AV376" s="234"/>
      <c r="AW376" s="234"/>
      <c r="AX376" s="234"/>
      <c r="AY376" s="234"/>
      <c r="AZ376" s="234"/>
      <c r="BA376" s="234"/>
      <c r="BB376" s="234"/>
      <c r="BC376" s="234"/>
      <c r="BD376" s="234"/>
      <c r="BE376" s="234"/>
      <c r="BF376" s="234"/>
      <c r="BG376" s="234"/>
      <c r="BH376" s="234"/>
      <c r="BI376" s="234"/>
      <c r="BJ376" s="234"/>
      <c r="BK376" s="234"/>
      <c r="BL376" s="234"/>
      <c r="BM376" s="235">
        <v>1</v>
      </c>
    </row>
    <row r="377" spans="1:65">
      <c r="A377" s="30"/>
      <c r="B377" s="19">
        <v>1</v>
      </c>
      <c r="C377" s="9">
        <v>2</v>
      </c>
      <c r="D377" s="236">
        <v>182.3528</v>
      </c>
      <c r="E377" s="233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4"/>
      <c r="W377" s="234"/>
      <c r="X377" s="234"/>
      <c r="Y377" s="234"/>
      <c r="Z377" s="234"/>
      <c r="AA377" s="234"/>
      <c r="AB377" s="234"/>
      <c r="AC377" s="234"/>
      <c r="AD377" s="234"/>
      <c r="AE377" s="234"/>
      <c r="AF377" s="234"/>
      <c r="AG377" s="234"/>
      <c r="AH377" s="234"/>
      <c r="AI377" s="234"/>
      <c r="AJ377" s="234"/>
      <c r="AK377" s="234"/>
      <c r="AL377" s="234"/>
      <c r="AM377" s="234"/>
      <c r="AN377" s="234"/>
      <c r="AO377" s="234"/>
      <c r="AP377" s="234"/>
      <c r="AQ377" s="234"/>
      <c r="AR377" s="234"/>
      <c r="AS377" s="234"/>
      <c r="AT377" s="234"/>
      <c r="AU377" s="234"/>
      <c r="AV377" s="234"/>
      <c r="AW377" s="234"/>
      <c r="AX377" s="234"/>
      <c r="AY377" s="234"/>
      <c r="AZ377" s="234"/>
      <c r="BA377" s="234"/>
      <c r="BB377" s="234"/>
      <c r="BC377" s="234"/>
      <c r="BD377" s="234"/>
      <c r="BE377" s="234"/>
      <c r="BF377" s="234"/>
      <c r="BG377" s="234"/>
      <c r="BH377" s="234"/>
      <c r="BI377" s="234"/>
      <c r="BJ377" s="234"/>
      <c r="BK377" s="234"/>
      <c r="BL377" s="234"/>
      <c r="BM377" s="235">
        <v>15</v>
      </c>
    </row>
    <row r="378" spans="1:65">
      <c r="A378" s="30"/>
      <c r="B378" s="19">
        <v>1</v>
      </c>
      <c r="C378" s="9">
        <v>3</v>
      </c>
      <c r="D378" s="236">
        <v>136.59129999999999</v>
      </c>
      <c r="E378" s="233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4"/>
      <c r="W378" s="234"/>
      <c r="X378" s="234"/>
      <c r="Y378" s="234"/>
      <c r="Z378" s="234"/>
      <c r="AA378" s="234"/>
      <c r="AB378" s="234"/>
      <c r="AC378" s="234"/>
      <c r="AD378" s="234"/>
      <c r="AE378" s="234"/>
      <c r="AF378" s="234"/>
      <c r="AG378" s="234"/>
      <c r="AH378" s="234"/>
      <c r="AI378" s="234"/>
      <c r="AJ378" s="234"/>
      <c r="AK378" s="234"/>
      <c r="AL378" s="234"/>
      <c r="AM378" s="234"/>
      <c r="AN378" s="234"/>
      <c r="AO378" s="234"/>
      <c r="AP378" s="234"/>
      <c r="AQ378" s="234"/>
      <c r="AR378" s="234"/>
      <c r="AS378" s="234"/>
      <c r="AT378" s="234"/>
      <c r="AU378" s="234"/>
      <c r="AV378" s="234"/>
      <c r="AW378" s="234"/>
      <c r="AX378" s="234"/>
      <c r="AY378" s="234"/>
      <c r="AZ378" s="234"/>
      <c r="BA378" s="234"/>
      <c r="BB378" s="234"/>
      <c r="BC378" s="234"/>
      <c r="BD378" s="234"/>
      <c r="BE378" s="234"/>
      <c r="BF378" s="234"/>
      <c r="BG378" s="234"/>
      <c r="BH378" s="234"/>
      <c r="BI378" s="234"/>
      <c r="BJ378" s="234"/>
      <c r="BK378" s="234"/>
      <c r="BL378" s="234"/>
      <c r="BM378" s="235">
        <v>16</v>
      </c>
    </row>
    <row r="379" spans="1:65">
      <c r="A379" s="30"/>
      <c r="B379" s="19">
        <v>1</v>
      </c>
      <c r="C379" s="9">
        <v>4</v>
      </c>
      <c r="D379" s="236">
        <v>150.0325</v>
      </c>
      <c r="E379" s="233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4"/>
      <c r="W379" s="234"/>
      <c r="X379" s="234"/>
      <c r="Y379" s="234"/>
      <c r="Z379" s="234"/>
      <c r="AA379" s="234"/>
      <c r="AB379" s="234"/>
      <c r="AC379" s="234"/>
      <c r="AD379" s="234"/>
      <c r="AE379" s="234"/>
      <c r="AF379" s="234"/>
      <c r="AG379" s="234"/>
      <c r="AH379" s="234"/>
      <c r="AI379" s="234"/>
      <c r="AJ379" s="234"/>
      <c r="AK379" s="234"/>
      <c r="AL379" s="234"/>
      <c r="AM379" s="234"/>
      <c r="AN379" s="234"/>
      <c r="AO379" s="234"/>
      <c r="AP379" s="234"/>
      <c r="AQ379" s="234"/>
      <c r="AR379" s="234"/>
      <c r="AS379" s="234"/>
      <c r="AT379" s="234"/>
      <c r="AU379" s="234"/>
      <c r="AV379" s="234"/>
      <c r="AW379" s="234"/>
      <c r="AX379" s="234"/>
      <c r="AY379" s="234"/>
      <c r="AZ379" s="234"/>
      <c r="BA379" s="234"/>
      <c r="BB379" s="234"/>
      <c r="BC379" s="234"/>
      <c r="BD379" s="234"/>
      <c r="BE379" s="234"/>
      <c r="BF379" s="234"/>
      <c r="BG379" s="234"/>
      <c r="BH379" s="234"/>
      <c r="BI379" s="234"/>
      <c r="BJ379" s="234"/>
      <c r="BK379" s="234"/>
      <c r="BL379" s="234"/>
      <c r="BM379" s="235">
        <v>171.27606666666699</v>
      </c>
    </row>
    <row r="380" spans="1:65">
      <c r="A380" s="30"/>
      <c r="B380" s="19">
        <v>1</v>
      </c>
      <c r="C380" s="9">
        <v>5</v>
      </c>
      <c r="D380" s="236">
        <v>187.9562</v>
      </c>
      <c r="E380" s="233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4"/>
      <c r="W380" s="234"/>
      <c r="X380" s="234"/>
      <c r="Y380" s="234"/>
      <c r="Z380" s="234"/>
      <c r="AA380" s="234"/>
      <c r="AB380" s="234"/>
      <c r="AC380" s="234"/>
      <c r="AD380" s="234"/>
      <c r="AE380" s="234"/>
      <c r="AF380" s="234"/>
      <c r="AG380" s="234"/>
      <c r="AH380" s="234"/>
      <c r="AI380" s="234"/>
      <c r="AJ380" s="234"/>
      <c r="AK380" s="234"/>
      <c r="AL380" s="234"/>
      <c r="AM380" s="234"/>
      <c r="AN380" s="234"/>
      <c r="AO380" s="234"/>
      <c r="AP380" s="234"/>
      <c r="AQ380" s="234"/>
      <c r="AR380" s="234"/>
      <c r="AS380" s="234"/>
      <c r="AT380" s="234"/>
      <c r="AU380" s="234"/>
      <c r="AV380" s="234"/>
      <c r="AW380" s="234"/>
      <c r="AX380" s="234"/>
      <c r="AY380" s="234"/>
      <c r="AZ380" s="234"/>
      <c r="BA380" s="234"/>
      <c r="BB380" s="234"/>
      <c r="BC380" s="234"/>
      <c r="BD380" s="234"/>
      <c r="BE380" s="234"/>
      <c r="BF380" s="234"/>
      <c r="BG380" s="234"/>
      <c r="BH380" s="234"/>
      <c r="BI380" s="234"/>
      <c r="BJ380" s="234"/>
      <c r="BK380" s="234"/>
      <c r="BL380" s="234"/>
      <c r="BM380" s="235">
        <v>31</v>
      </c>
    </row>
    <row r="381" spans="1:65">
      <c r="A381" s="30"/>
      <c r="B381" s="19">
        <v>1</v>
      </c>
      <c r="C381" s="9">
        <v>6</v>
      </c>
      <c r="D381" s="236">
        <v>167.65729999999999</v>
      </c>
      <c r="E381" s="233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4"/>
      <c r="X381" s="234"/>
      <c r="Y381" s="234"/>
      <c r="Z381" s="234"/>
      <c r="AA381" s="234"/>
      <c r="AB381" s="234"/>
      <c r="AC381" s="234"/>
      <c r="AD381" s="234"/>
      <c r="AE381" s="234"/>
      <c r="AF381" s="234"/>
      <c r="AG381" s="234"/>
      <c r="AH381" s="234"/>
      <c r="AI381" s="234"/>
      <c r="AJ381" s="234"/>
      <c r="AK381" s="234"/>
      <c r="AL381" s="234"/>
      <c r="AM381" s="234"/>
      <c r="AN381" s="234"/>
      <c r="AO381" s="234"/>
      <c r="AP381" s="234"/>
      <c r="AQ381" s="234"/>
      <c r="AR381" s="234"/>
      <c r="AS381" s="234"/>
      <c r="AT381" s="234"/>
      <c r="AU381" s="234"/>
      <c r="AV381" s="234"/>
      <c r="AW381" s="234"/>
      <c r="AX381" s="234"/>
      <c r="AY381" s="234"/>
      <c r="AZ381" s="234"/>
      <c r="BA381" s="234"/>
      <c r="BB381" s="234"/>
      <c r="BC381" s="234"/>
      <c r="BD381" s="234"/>
      <c r="BE381" s="234"/>
      <c r="BF381" s="234"/>
      <c r="BG381" s="234"/>
      <c r="BH381" s="234"/>
      <c r="BI381" s="234"/>
      <c r="BJ381" s="234"/>
      <c r="BK381" s="234"/>
      <c r="BL381" s="234"/>
      <c r="BM381" s="239"/>
    </row>
    <row r="382" spans="1:65">
      <c r="A382" s="30"/>
      <c r="B382" s="20" t="s">
        <v>238</v>
      </c>
      <c r="C382" s="12"/>
      <c r="D382" s="240">
        <v>171.27606666666668</v>
      </c>
      <c r="E382" s="233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4"/>
      <c r="X382" s="234"/>
      <c r="Y382" s="234"/>
      <c r="Z382" s="234"/>
      <c r="AA382" s="234"/>
      <c r="AB382" s="234"/>
      <c r="AC382" s="234"/>
      <c r="AD382" s="234"/>
      <c r="AE382" s="234"/>
      <c r="AF382" s="234"/>
      <c r="AG382" s="234"/>
      <c r="AH382" s="234"/>
      <c r="AI382" s="234"/>
      <c r="AJ382" s="234"/>
      <c r="AK382" s="234"/>
      <c r="AL382" s="234"/>
      <c r="AM382" s="234"/>
      <c r="AN382" s="234"/>
      <c r="AO382" s="234"/>
      <c r="AP382" s="234"/>
      <c r="AQ382" s="234"/>
      <c r="AR382" s="234"/>
      <c r="AS382" s="234"/>
      <c r="AT382" s="234"/>
      <c r="AU382" s="234"/>
      <c r="AV382" s="234"/>
      <c r="AW382" s="234"/>
      <c r="AX382" s="234"/>
      <c r="AY382" s="234"/>
      <c r="AZ382" s="234"/>
      <c r="BA382" s="234"/>
      <c r="BB382" s="234"/>
      <c r="BC382" s="234"/>
      <c r="BD382" s="234"/>
      <c r="BE382" s="234"/>
      <c r="BF382" s="234"/>
      <c r="BG382" s="234"/>
      <c r="BH382" s="234"/>
      <c r="BI382" s="234"/>
      <c r="BJ382" s="234"/>
      <c r="BK382" s="234"/>
      <c r="BL382" s="234"/>
      <c r="BM382" s="239"/>
    </row>
    <row r="383" spans="1:65">
      <c r="A383" s="30"/>
      <c r="B383" s="3" t="s">
        <v>239</v>
      </c>
      <c r="C383" s="29"/>
      <c r="D383" s="236">
        <v>175.00504999999998</v>
      </c>
      <c r="E383" s="233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4"/>
      <c r="W383" s="234"/>
      <c r="X383" s="234"/>
      <c r="Y383" s="234"/>
      <c r="Z383" s="234"/>
      <c r="AA383" s="234"/>
      <c r="AB383" s="234"/>
      <c r="AC383" s="234"/>
      <c r="AD383" s="234"/>
      <c r="AE383" s="234"/>
      <c r="AF383" s="234"/>
      <c r="AG383" s="234"/>
      <c r="AH383" s="234"/>
      <c r="AI383" s="234"/>
      <c r="AJ383" s="234"/>
      <c r="AK383" s="234"/>
      <c r="AL383" s="234"/>
      <c r="AM383" s="234"/>
      <c r="AN383" s="234"/>
      <c r="AO383" s="234"/>
      <c r="AP383" s="234"/>
      <c r="AQ383" s="234"/>
      <c r="AR383" s="234"/>
      <c r="AS383" s="234"/>
      <c r="AT383" s="234"/>
      <c r="AU383" s="234"/>
      <c r="AV383" s="234"/>
      <c r="AW383" s="234"/>
      <c r="AX383" s="234"/>
      <c r="AY383" s="234"/>
      <c r="AZ383" s="234"/>
      <c r="BA383" s="234"/>
      <c r="BB383" s="234"/>
      <c r="BC383" s="234"/>
      <c r="BD383" s="234"/>
      <c r="BE383" s="234"/>
      <c r="BF383" s="234"/>
      <c r="BG383" s="234"/>
      <c r="BH383" s="234"/>
      <c r="BI383" s="234"/>
      <c r="BJ383" s="234"/>
      <c r="BK383" s="234"/>
      <c r="BL383" s="234"/>
      <c r="BM383" s="239"/>
    </row>
    <row r="384" spans="1:65">
      <c r="A384" s="30"/>
      <c r="B384" s="3" t="s">
        <v>240</v>
      </c>
      <c r="C384" s="29"/>
      <c r="D384" s="236">
        <v>24.8151463440106</v>
      </c>
      <c r="E384" s="233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4"/>
      <c r="W384" s="234"/>
      <c r="X384" s="234"/>
      <c r="Y384" s="234"/>
      <c r="Z384" s="234"/>
      <c r="AA384" s="234"/>
      <c r="AB384" s="234"/>
      <c r="AC384" s="234"/>
      <c r="AD384" s="234"/>
      <c r="AE384" s="234"/>
      <c r="AF384" s="234"/>
      <c r="AG384" s="234"/>
      <c r="AH384" s="234"/>
      <c r="AI384" s="234"/>
      <c r="AJ384" s="234"/>
      <c r="AK384" s="234"/>
      <c r="AL384" s="234"/>
      <c r="AM384" s="234"/>
      <c r="AN384" s="234"/>
      <c r="AO384" s="234"/>
      <c r="AP384" s="234"/>
      <c r="AQ384" s="234"/>
      <c r="AR384" s="234"/>
      <c r="AS384" s="234"/>
      <c r="AT384" s="234"/>
      <c r="AU384" s="234"/>
      <c r="AV384" s="234"/>
      <c r="AW384" s="234"/>
      <c r="AX384" s="234"/>
      <c r="AY384" s="234"/>
      <c r="AZ384" s="234"/>
      <c r="BA384" s="234"/>
      <c r="BB384" s="234"/>
      <c r="BC384" s="234"/>
      <c r="BD384" s="234"/>
      <c r="BE384" s="234"/>
      <c r="BF384" s="234"/>
      <c r="BG384" s="234"/>
      <c r="BH384" s="234"/>
      <c r="BI384" s="234"/>
      <c r="BJ384" s="234"/>
      <c r="BK384" s="234"/>
      <c r="BL384" s="234"/>
      <c r="BM384" s="239"/>
    </row>
    <row r="385" spans="1:65">
      <c r="A385" s="30"/>
      <c r="B385" s="3" t="s">
        <v>87</v>
      </c>
      <c r="C385" s="29"/>
      <c r="D385" s="13">
        <v>0.14488391067682116</v>
      </c>
      <c r="E385" s="15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3" t="s">
        <v>241</v>
      </c>
      <c r="C386" s="29"/>
      <c r="D386" s="13">
        <v>-1.7763568394002505E-15</v>
      </c>
      <c r="E386" s="15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A387" s="30"/>
      <c r="B387" s="46" t="s">
        <v>242</v>
      </c>
      <c r="C387" s="47"/>
      <c r="D387" s="45" t="s">
        <v>243</v>
      </c>
      <c r="E387" s="15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5"/>
    </row>
    <row r="388" spans="1:65">
      <c r="B388" s="31"/>
      <c r="C388" s="20"/>
      <c r="D388" s="20"/>
      <c r="BM388" s="55"/>
    </row>
    <row r="389" spans="1:65">
      <c r="BM389" s="55"/>
    </row>
    <row r="390" spans="1:65">
      <c r="BM390" s="55"/>
    </row>
    <row r="391" spans="1:65">
      <c r="BM391" s="55"/>
    </row>
    <row r="392" spans="1:65">
      <c r="BM392" s="55"/>
    </row>
    <row r="393" spans="1:65">
      <c r="BM393" s="55"/>
    </row>
    <row r="394" spans="1:65">
      <c r="BM394" s="55"/>
    </row>
    <row r="395" spans="1:65">
      <c r="BM395" s="55"/>
    </row>
    <row r="396" spans="1:65">
      <c r="BM396" s="55"/>
    </row>
    <row r="397" spans="1:65">
      <c r="BM397" s="55"/>
    </row>
    <row r="398" spans="1:65">
      <c r="BM398" s="55"/>
    </row>
    <row r="399" spans="1:65">
      <c r="BM399" s="55"/>
    </row>
    <row r="400" spans="1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5"/>
    </row>
    <row r="423" spans="65:65">
      <c r="BM423" s="55"/>
    </row>
    <row r="424" spans="65:65">
      <c r="BM424" s="55"/>
    </row>
    <row r="425" spans="65:65">
      <c r="BM425" s="55"/>
    </row>
    <row r="426" spans="65:65">
      <c r="BM426" s="55"/>
    </row>
    <row r="427" spans="65:65">
      <c r="BM427" s="55"/>
    </row>
    <row r="428" spans="65:65">
      <c r="BM428" s="55"/>
    </row>
    <row r="429" spans="65:65">
      <c r="BM429" s="55"/>
    </row>
    <row r="430" spans="65:65">
      <c r="BM430" s="55"/>
    </row>
    <row r="431" spans="65:65">
      <c r="BM431" s="55"/>
    </row>
    <row r="432" spans="65:65">
      <c r="BM432" s="55"/>
    </row>
    <row r="433" spans="65:65">
      <c r="BM433" s="55"/>
    </row>
    <row r="434" spans="65:65">
      <c r="BM434" s="55"/>
    </row>
    <row r="435" spans="65:65">
      <c r="BM435" s="55"/>
    </row>
    <row r="436" spans="65:65">
      <c r="BM436" s="55"/>
    </row>
    <row r="437" spans="65:65">
      <c r="BM437" s="56"/>
    </row>
    <row r="438" spans="65:65">
      <c r="BM438" s="57"/>
    </row>
    <row r="439" spans="65:65">
      <c r="BM439" s="57"/>
    </row>
    <row r="440" spans="65:65">
      <c r="BM440" s="57"/>
    </row>
    <row r="441" spans="65:65">
      <c r="BM441" s="57"/>
    </row>
    <row r="442" spans="65:65">
      <c r="BM442" s="57"/>
    </row>
    <row r="443" spans="65:65">
      <c r="BM443" s="57"/>
    </row>
    <row r="444" spans="65:65">
      <c r="BM444" s="57"/>
    </row>
    <row r="445" spans="65:65">
      <c r="BM445" s="57"/>
    </row>
    <row r="446" spans="65:65">
      <c r="BM446" s="57"/>
    </row>
    <row r="447" spans="65:65">
      <c r="BM447" s="57"/>
    </row>
    <row r="448" spans="65:65">
      <c r="BM448" s="57"/>
    </row>
    <row r="449" spans="65:65">
      <c r="BM449" s="57"/>
    </row>
    <row r="450" spans="65:65">
      <c r="BM450" s="57"/>
    </row>
    <row r="451" spans="65:65">
      <c r="BM451" s="57"/>
    </row>
    <row r="452" spans="65:65">
      <c r="BM452" s="57"/>
    </row>
    <row r="453" spans="65:65">
      <c r="BM453" s="57"/>
    </row>
    <row r="454" spans="65:65">
      <c r="BM454" s="57"/>
    </row>
    <row r="455" spans="65:65">
      <c r="BM455" s="57"/>
    </row>
    <row r="456" spans="65:65">
      <c r="BM456" s="57"/>
    </row>
    <row r="457" spans="65:65">
      <c r="BM457" s="57"/>
    </row>
    <row r="458" spans="65:65">
      <c r="BM458" s="57"/>
    </row>
    <row r="459" spans="65:65">
      <c r="BM459" s="57"/>
    </row>
    <row r="460" spans="65:65">
      <c r="BM460" s="57"/>
    </row>
    <row r="461" spans="65:65">
      <c r="BM461" s="57"/>
    </row>
    <row r="462" spans="65:65">
      <c r="BM462" s="57"/>
    </row>
    <row r="463" spans="65:65">
      <c r="BM463" s="57"/>
    </row>
    <row r="464" spans="65:65">
      <c r="BM464" s="57"/>
    </row>
    <row r="465" spans="65:65">
      <c r="BM465" s="57"/>
    </row>
    <row r="466" spans="65:65">
      <c r="BM466" s="57"/>
    </row>
    <row r="467" spans="65:65">
      <c r="BM467" s="57"/>
    </row>
    <row r="468" spans="65:65">
      <c r="BM468" s="57"/>
    </row>
    <row r="469" spans="65:65">
      <c r="BM469" s="57"/>
    </row>
    <row r="470" spans="65:65">
      <c r="BM470" s="57"/>
    </row>
    <row r="471" spans="65:65">
      <c r="BM471" s="57"/>
    </row>
  </sheetData>
  <dataConsolidate/>
  <conditionalFormatting sqref="B6:E11 B24:D29 B42:D47 B60:E65 B78:D81 B94:D99 B112:E117 B130:E135 B148:E153 B166:E171 B184:D189 B202:D207 B220:E225 B238:D243 B256:E261 B274:E279 B292:D292 B305:D310 B323:E328 B341:E345 B358:D363 B376:D381">
    <cfRule type="expression" dxfId="16" priority="66">
      <formula>AND($B6&lt;&gt;$B5,NOT(ISBLANK(INDIRECT(Anlyt_LabRefThisCol))))</formula>
    </cfRule>
  </conditionalFormatting>
  <conditionalFormatting sqref="C2:E17 C20:D35 C38:D53 C56:E71 C74:D87 C90:D105 C108:E123 C126:E141 C144:E159 C162:E177 C180:D195 C198:D213 C216:E231 C234:D249 C252:E267 C270:E285 C288:D298 C301:D316 C319:E334 C337:E351 C354:D369 C372:D387">
    <cfRule type="expression" dxfId="15" priority="64" stopIfTrue="1">
      <formula>AND(ISBLANK(INDIRECT(Anlyt_LabRefLastCol)),ISBLANK(INDIRECT(Anlyt_LabRefThisCol)))</formula>
    </cfRule>
    <cfRule type="expression" dxfId="14" priority="6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EF87F-9B79-4A6B-8BBD-B84487E9D7F9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697</v>
      </c>
      <c r="BM1" s="28" t="s">
        <v>279</v>
      </c>
    </row>
    <row r="2" spans="1:66" ht="18">
      <c r="A2" s="25" t="s">
        <v>479</v>
      </c>
      <c r="B2" s="18" t="s">
        <v>114</v>
      </c>
      <c r="C2" s="15" t="s">
        <v>115</v>
      </c>
      <c r="D2" s="16" t="s">
        <v>349</v>
      </c>
      <c r="E2" s="15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351</v>
      </c>
      <c r="E3" s="15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356</v>
      </c>
      <c r="E4" s="15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8.27</v>
      </c>
      <c r="E6" s="15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8.34</v>
      </c>
      <c r="E7" s="15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29</v>
      </c>
    </row>
    <row r="8" spans="1:66">
      <c r="A8" s="30"/>
      <c r="B8" s="19">
        <v>1</v>
      </c>
      <c r="C8" s="9">
        <v>3</v>
      </c>
      <c r="D8" s="11">
        <v>8.27</v>
      </c>
      <c r="E8" s="15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8.34</v>
      </c>
      <c r="E9" s="15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8.2899999999999991</v>
      </c>
      <c r="BN9" s="28"/>
    </row>
    <row r="10" spans="1:66">
      <c r="A10" s="30"/>
      <c r="B10" s="19">
        <v>1</v>
      </c>
      <c r="C10" s="9">
        <v>5</v>
      </c>
      <c r="D10" s="11">
        <v>8.24</v>
      </c>
      <c r="E10" s="15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35</v>
      </c>
    </row>
    <row r="11" spans="1:66">
      <c r="A11" s="30"/>
      <c r="B11" s="19">
        <v>1</v>
      </c>
      <c r="C11" s="9">
        <v>6</v>
      </c>
      <c r="D11" s="11">
        <v>8.2799999999999994</v>
      </c>
      <c r="E11" s="15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238</v>
      </c>
      <c r="C12" s="12"/>
      <c r="D12" s="23">
        <v>8.2900000000000009</v>
      </c>
      <c r="E12" s="15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239</v>
      </c>
      <c r="C13" s="29"/>
      <c r="D13" s="11">
        <v>8.2749999999999986</v>
      </c>
      <c r="E13" s="15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240</v>
      </c>
      <c r="C14" s="29"/>
      <c r="D14" s="24">
        <v>4.0987803063838382E-2</v>
      </c>
      <c r="E14" s="15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4.9442464491964268E-3</v>
      </c>
      <c r="E15" s="15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241</v>
      </c>
      <c r="C16" s="29"/>
      <c r="D16" s="13">
        <v>2.2204460492503131E-16</v>
      </c>
      <c r="E16" s="15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242</v>
      </c>
      <c r="C17" s="47"/>
      <c r="D17" s="45" t="s">
        <v>243</v>
      </c>
      <c r="E17" s="15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11">
    <cfRule type="expression" dxfId="13" priority="3">
      <formula>AND($B6&lt;&gt;$B5,NOT(ISBLANK(INDIRECT(Anlyt_LabRefThisCol))))</formula>
    </cfRule>
  </conditionalFormatting>
  <conditionalFormatting sqref="C2:D17">
    <cfRule type="expression" dxfId="12" priority="1" stopIfTrue="1">
      <formula>AND(ISBLANK(INDIRECT(Anlyt_LabRefLastCol)),ISBLANK(INDIRECT(Anlyt_LabRefThisCol)))</formula>
    </cfRule>
    <cfRule type="expression" dxfId="1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3F0D-61C1-4E27-9037-A9345B960D85}">
  <sheetPr codeName="Sheet19"/>
  <dimension ref="A1:BN75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698</v>
      </c>
      <c r="BM1" s="28" t="s">
        <v>279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350</v>
      </c>
      <c r="E2" s="15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116</v>
      </c>
      <c r="E3" s="15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357</v>
      </c>
      <c r="E4" s="15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6">
        <v>58.6</v>
      </c>
      <c r="E6" s="217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56.3</v>
      </c>
      <c r="E7" s="217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20" t="s">
        <v>238</v>
      </c>
      <c r="C8" s="12"/>
      <c r="D8" s="222">
        <v>57.45</v>
      </c>
      <c r="E8" s="217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3" t="s">
        <v>239</v>
      </c>
      <c r="C9" s="29"/>
      <c r="D9" s="220">
        <v>57.45</v>
      </c>
      <c r="E9" s="217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57.45</v>
      </c>
      <c r="BN9" s="28"/>
    </row>
    <row r="10" spans="1:66">
      <c r="A10" s="30"/>
      <c r="B10" s="3" t="s">
        <v>240</v>
      </c>
      <c r="C10" s="29"/>
      <c r="D10" s="220">
        <v>1.6263455967290623</v>
      </c>
      <c r="E10" s="217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37</v>
      </c>
    </row>
    <row r="11" spans="1:66">
      <c r="A11" s="30"/>
      <c r="B11" s="3" t="s">
        <v>87</v>
      </c>
      <c r="C11" s="29"/>
      <c r="D11" s="13">
        <v>2.8308887671524147E-2</v>
      </c>
      <c r="E11" s="15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241</v>
      </c>
      <c r="C12" s="29"/>
      <c r="D12" s="13">
        <v>0</v>
      </c>
      <c r="E12" s="15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242</v>
      </c>
      <c r="C13" s="47"/>
      <c r="D13" s="45" t="s">
        <v>243</v>
      </c>
      <c r="E13" s="15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699</v>
      </c>
      <c r="BM15" s="28" t="s">
        <v>279</v>
      </c>
    </row>
    <row r="16" spans="1:66" ht="15">
      <c r="A16" s="25" t="s">
        <v>7</v>
      </c>
      <c r="B16" s="18" t="s">
        <v>114</v>
      </c>
      <c r="C16" s="15" t="s">
        <v>115</v>
      </c>
      <c r="D16" s="16" t="s">
        <v>350</v>
      </c>
      <c r="E16" s="15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235</v>
      </c>
      <c r="C17" s="9" t="s">
        <v>235</v>
      </c>
      <c r="D17" s="10" t="s">
        <v>116</v>
      </c>
      <c r="E17" s="15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357</v>
      </c>
      <c r="E18" s="15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31">
        <v>318</v>
      </c>
      <c r="E20" s="233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5">
        <v>1</v>
      </c>
    </row>
    <row r="21" spans="1:65">
      <c r="A21" s="30"/>
      <c r="B21" s="19">
        <v>1</v>
      </c>
      <c r="C21" s="9">
        <v>2</v>
      </c>
      <c r="D21" s="236">
        <v>320</v>
      </c>
      <c r="E21" s="233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4"/>
      <c r="BM21" s="235">
        <v>21</v>
      </c>
    </row>
    <row r="22" spans="1:65">
      <c r="A22" s="30"/>
      <c r="B22" s="20" t="s">
        <v>238</v>
      </c>
      <c r="C22" s="12"/>
      <c r="D22" s="240">
        <v>319</v>
      </c>
      <c r="E22" s="233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5">
        <v>16</v>
      </c>
    </row>
    <row r="23" spans="1:65">
      <c r="A23" s="30"/>
      <c r="B23" s="3" t="s">
        <v>239</v>
      </c>
      <c r="C23" s="29"/>
      <c r="D23" s="236">
        <v>319</v>
      </c>
      <c r="E23" s="233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5">
        <v>319</v>
      </c>
    </row>
    <row r="24" spans="1:65">
      <c r="A24" s="30"/>
      <c r="B24" s="3" t="s">
        <v>240</v>
      </c>
      <c r="C24" s="29"/>
      <c r="D24" s="236">
        <v>1.4142135623730951</v>
      </c>
      <c r="E24" s="233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5">
        <v>38</v>
      </c>
    </row>
    <row r="25" spans="1:65">
      <c r="A25" s="30"/>
      <c r="B25" s="3" t="s">
        <v>87</v>
      </c>
      <c r="C25" s="29"/>
      <c r="D25" s="13">
        <v>4.4332713554015519E-3</v>
      </c>
      <c r="E25" s="15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241</v>
      </c>
      <c r="C26" s="29"/>
      <c r="D26" s="13">
        <v>0</v>
      </c>
      <c r="E26" s="15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242</v>
      </c>
      <c r="C27" s="47"/>
      <c r="D27" s="45" t="s">
        <v>243</v>
      </c>
      <c r="E27" s="15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700</v>
      </c>
      <c r="BM29" s="28" t="s">
        <v>279</v>
      </c>
    </row>
    <row r="30" spans="1:65" ht="15">
      <c r="A30" s="25" t="s">
        <v>10</v>
      </c>
      <c r="B30" s="18" t="s">
        <v>114</v>
      </c>
      <c r="C30" s="15" t="s">
        <v>115</v>
      </c>
      <c r="D30" s="16" t="s">
        <v>350</v>
      </c>
      <c r="E30" s="15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235</v>
      </c>
      <c r="C31" s="9" t="s">
        <v>235</v>
      </c>
      <c r="D31" s="10" t="s">
        <v>116</v>
      </c>
      <c r="E31" s="15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357</v>
      </c>
      <c r="E32" s="15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31">
        <v>4320</v>
      </c>
      <c r="E34" s="233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  <c r="AV34" s="234"/>
      <c r="AW34" s="234"/>
      <c r="AX34" s="234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235">
        <v>1</v>
      </c>
    </row>
    <row r="35" spans="1:65">
      <c r="A35" s="30"/>
      <c r="B35" s="19">
        <v>1</v>
      </c>
      <c r="C35" s="9">
        <v>2</v>
      </c>
      <c r="D35" s="236">
        <v>4290</v>
      </c>
      <c r="E35" s="233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  <c r="AV35" s="234"/>
      <c r="AW35" s="234"/>
      <c r="AX35" s="234"/>
      <c r="AY35" s="234"/>
      <c r="AZ35" s="234"/>
      <c r="BA35" s="234"/>
      <c r="BB35" s="234"/>
      <c r="BC35" s="234"/>
      <c r="BD35" s="234"/>
      <c r="BE35" s="234"/>
      <c r="BF35" s="234"/>
      <c r="BG35" s="234"/>
      <c r="BH35" s="234"/>
      <c r="BI35" s="234"/>
      <c r="BJ35" s="234"/>
      <c r="BK35" s="234"/>
      <c r="BL35" s="234"/>
      <c r="BM35" s="235">
        <v>4</v>
      </c>
    </row>
    <row r="36" spans="1:65">
      <c r="A36" s="30"/>
      <c r="B36" s="20" t="s">
        <v>238</v>
      </c>
      <c r="C36" s="12"/>
      <c r="D36" s="240">
        <v>4305</v>
      </c>
      <c r="E36" s="233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  <c r="AV36" s="234"/>
      <c r="AW36" s="234"/>
      <c r="AX36" s="234"/>
      <c r="AY36" s="234"/>
      <c r="AZ36" s="234"/>
      <c r="BA36" s="234"/>
      <c r="BB36" s="234"/>
      <c r="BC36" s="234"/>
      <c r="BD36" s="234"/>
      <c r="BE36" s="234"/>
      <c r="BF36" s="234"/>
      <c r="BG36" s="234"/>
      <c r="BH36" s="234"/>
      <c r="BI36" s="234"/>
      <c r="BJ36" s="234"/>
      <c r="BK36" s="234"/>
      <c r="BL36" s="234"/>
      <c r="BM36" s="235">
        <v>16</v>
      </c>
    </row>
    <row r="37" spans="1:65">
      <c r="A37" s="30"/>
      <c r="B37" s="3" t="s">
        <v>239</v>
      </c>
      <c r="C37" s="29"/>
      <c r="D37" s="236">
        <v>4305</v>
      </c>
      <c r="E37" s="233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  <c r="AV37" s="234"/>
      <c r="AW37" s="234"/>
      <c r="AX37" s="234"/>
      <c r="AY37" s="234"/>
      <c r="AZ37" s="234"/>
      <c r="BA37" s="234"/>
      <c r="BB37" s="234"/>
      <c r="BC37" s="234"/>
      <c r="BD37" s="234"/>
      <c r="BE37" s="234"/>
      <c r="BF37" s="234"/>
      <c r="BG37" s="234"/>
      <c r="BH37" s="234"/>
      <c r="BI37" s="234"/>
      <c r="BJ37" s="234"/>
      <c r="BK37" s="234"/>
      <c r="BL37" s="234"/>
      <c r="BM37" s="235">
        <v>4305</v>
      </c>
    </row>
    <row r="38" spans="1:65">
      <c r="A38" s="30"/>
      <c r="B38" s="3" t="s">
        <v>240</v>
      </c>
      <c r="C38" s="29"/>
      <c r="D38" s="236">
        <v>21.213203435596427</v>
      </c>
      <c r="E38" s="233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234"/>
      <c r="BF38" s="234"/>
      <c r="BG38" s="234"/>
      <c r="BH38" s="234"/>
      <c r="BI38" s="234"/>
      <c r="BJ38" s="234"/>
      <c r="BK38" s="234"/>
      <c r="BL38" s="234"/>
      <c r="BM38" s="235">
        <v>39</v>
      </c>
    </row>
    <row r="39" spans="1:65">
      <c r="A39" s="30"/>
      <c r="B39" s="3" t="s">
        <v>87</v>
      </c>
      <c r="C39" s="29"/>
      <c r="D39" s="13">
        <v>4.9275733880595647E-3</v>
      </c>
      <c r="E39" s="15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241</v>
      </c>
      <c r="C40" s="29"/>
      <c r="D40" s="13">
        <v>0</v>
      </c>
      <c r="E40" s="15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242</v>
      </c>
      <c r="C41" s="47"/>
      <c r="D41" s="45" t="s">
        <v>243</v>
      </c>
      <c r="E41" s="15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701</v>
      </c>
      <c r="BM43" s="28" t="s">
        <v>279</v>
      </c>
    </row>
    <row r="44" spans="1:65" ht="15">
      <c r="A44" s="25" t="s">
        <v>13</v>
      </c>
      <c r="B44" s="18" t="s">
        <v>114</v>
      </c>
      <c r="C44" s="15" t="s">
        <v>115</v>
      </c>
      <c r="D44" s="16" t="s">
        <v>350</v>
      </c>
      <c r="E44" s="15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235</v>
      </c>
      <c r="C45" s="9" t="s">
        <v>235</v>
      </c>
      <c r="D45" s="10" t="s">
        <v>116</v>
      </c>
      <c r="E45" s="15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357</v>
      </c>
      <c r="E46" s="15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1.6</v>
      </c>
      <c r="E48" s="15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</v>
      </c>
      <c r="E49" s="15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238</v>
      </c>
      <c r="C50" s="12"/>
      <c r="D50" s="23">
        <v>1.8</v>
      </c>
      <c r="E50" s="15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239</v>
      </c>
      <c r="C51" s="29"/>
      <c r="D51" s="11">
        <v>1.8</v>
      </c>
      <c r="E51" s="15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1.8</v>
      </c>
    </row>
    <row r="52" spans="1:65">
      <c r="A52" s="30"/>
      <c r="B52" s="3" t="s">
        <v>240</v>
      </c>
      <c r="C52" s="29"/>
      <c r="D52" s="24">
        <v>0.28284271247461912</v>
      </c>
      <c r="E52" s="15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40</v>
      </c>
    </row>
    <row r="53" spans="1:65">
      <c r="A53" s="30"/>
      <c r="B53" s="3" t="s">
        <v>87</v>
      </c>
      <c r="C53" s="29"/>
      <c r="D53" s="13">
        <v>0.15713484026367727</v>
      </c>
      <c r="E53" s="15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241</v>
      </c>
      <c r="C54" s="29"/>
      <c r="D54" s="13">
        <v>0</v>
      </c>
      <c r="E54" s="15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242</v>
      </c>
      <c r="C55" s="47"/>
      <c r="D55" s="45" t="s">
        <v>243</v>
      </c>
      <c r="E55" s="15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702</v>
      </c>
      <c r="BM57" s="28" t="s">
        <v>279</v>
      </c>
    </row>
    <row r="58" spans="1:65" ht="15">
      <c r="A58" s="25" t="s">
        <v>16</v>
      </c>
      <c r="B58" s="18" t="s">
        <v>114</v>
      </c>
      <c r="C58" s="15" t="s">
        <v>115</v>
      </c>
      <c r="D58" s="16" t="s">
        <v>350</v>
      </c>
      <c r="E58" s="15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235</v>
      </c>
      <c r="C59" s="9" t="s">
        <v>235</v>
      </c>
      <c r="D59" s="10" t="s">
        <v>116</v>
      </c>
      <c r="E59" s="15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357</v>
      </c>
      <c r="E60" s="15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16">
        <v>46.6</v>
      </c>
      <c r="E62" s="217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</v>
      </c>
    </row>
    <row r="63" spans="1:65">
      <c r="A63" s="30"/>
      <c r="B63" s="19">
        <v>1</v>
      </c>
      <c r="C63" s="9">
        <v>2</v>
      </c>
      <c r="D63" s="220">
        <v>44.8</v>
      </c>
      <c r="E63" s="217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35</v>
      </c>
    </row>
    <row r="64" spans="1:65">
      <c r="A64" s="30"/>
      <c r="B64" s="20" t="s">
        <v>238</v>
      </c>
      <c r="C64" s="12"/>
      <c r="D64" s="222">
        <v>45.7</v>
      </c>
      <c r="E64" s="217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16</v>
      </c>
    </row>
    <row r="65" spans="1:65">
      <c r="A65" s="30"/>
      <c r="B65" s="3" t="s">
        <v>239</v>
      </c>
      <c r="C65" s="29"/>
      <c r="D65" s="220">
        <v>45.7</v>
      </c>
      <c r="E65" s="217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45.7</v>
      </c>
    </row>
    <row r="66" spans="1:65">
      <c r="A66" s="30"/>
      <c r="B66" s="3" t="s">
        <v>240</v>
      </c>
      <c r="C66" s="29"/>
      <c r="D66" s="220">
        <v>1.2727922061357886</v>
      </c>
      <c r="E66" s="217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19">
        <v>41</v>
      </c>
    </row>
    <row r="67" spans="1:65">
      <c r="A67" s="30"/>
      <c r="B67" s="3" t="s">
        <v>87</v>
      </c>
      <c r="C67" s="29"/>
      <c r="D67" s="13">
        <v>2.7851032957019441E-2</v>
      </c>
      <c r="E67" s="15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241</v>
      </c>
      <c r="C68" s="29"/>
      <c r="D68" s="13">
        <v>0</v>
      </c>
      <c r="E68" s="15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242</v>
      </c>
      <c r="C69" s="47"/>
      <c r="D69" s="45" t="s">
        <v>243</v>
      </c>
      <c r="E69" s="15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703</v>
      </c>
      <c r="BM71" s="28" t="s">
        <v>279</v>
      </c>
    </row>
    <row r="72" spans="1:65" ht="15">
      <c r="A72" s="25" t="s">
        <v>22</v>
      </c>
      <c r="B72" s="18" t="s">
        <v>114</v>
      </c>
      <c r="C72" s="15" t="s">
        <v>115</v>
      </c>
      <c r="D72" s="16" t="s">
        <v>350</v>
      </c>
      <c r="E72" s="15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235</v>
      </c>
      <c r="C73" s="9" t="s">
        <v>235</v>
      </c>
      <c r="D73" s="10" t="s">
        <v>116</v>
      </c>
      <c r="E73" s="15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357</v>
      </c>
      <c r="E74" s="15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5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31">
        <v>66.2</v>
      </c>
      <c r="E76" s="233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  <c r="AV76" s="234"/>
      <c r="AW76" s="234"/>
      <c r="AX76" s="234"/>
      <c r="AY76" s="234"/>
      <c r="AZ76" s="234"/>
      <c r="BA76" s="234"/>
      <c r="BB76" s="234"/>
      <c r="BC76" s="234"/>
      <c r="BD76" s="234"/>
      <c r="BE76" s="234"/>
      <c r="BF76" s="234"/>
      <c r="BG76" s="234"/>
      <c r="BH76" s="234"/>
      <c r="BI76" s="234"/>
      <c r="BJ76" s="234"/>
      <c r="BK76" s="234"/>
      <c r="BL76" s="234"/>
      <c r="BM76" s="235">
        <v>1</v>
      </c>
    </row>
    <row r="77" spans="1:65">
      <c r="A77" s="30"/>
      <c r="B77" s="19">
        <v>1</v>
      </c>
      <c r="C77" s="9">
        <v>2</v>
      </c>
      <c r="D77" s="236">
        <v>66.599999999999994</v>
      </c>
      <c r="E77" s="233"/>
      <c r="F77" s="234"/>
      <c r="G77" s="234"/>
      <c r="H77" s="234"/>
      <c r="I77" s="234"/>
      <c r="J77" s="234"/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A77" s="234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  <c r="AU77" s="234"/>
      <c r="AV77" s="234"/>
      <c r="AW77" s="234"/>
      <c r="AX77" s="234"/>
      <c r="AY77" s="234"/>
      <c r="AZ77" s="234"/>
      <c r="BA77" s="234"/>
      <c r="BB77" s="234"/>
      <c r="BC77" s="234"/>
      <c r="BD77" s="234"/>
      <c r="BE77" s="234"/>
      <c r="BF77" s="234"/>
      <c r="BG77" s="234"/>
      <c r="BH77" s="234"/>
      <c r="BI77" s="234"/>
      <c r="BJ77" s="234"/>
      <c r="BK77" s="234"/>
      <c r="BL77" s="234"/>
      <c r="BM77" s="235">
        <v>36</v>
      </c>
    </row>
    <row r="78" spans="1:65">
      <c r="A78" s="30"/>
      <c r="B78" s="20" t="s">
        <v>238</v>
      </c>
      <c r="C78" s="12"/>
      <c r="D78" s="240">
        <v>66.400000000000006</v>
      </c>
      <c r="E78" s="233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  <c r="AW78" s="234"/>
      <c r="AX78" s="234"/>
      <c r="AY78" s="234"/>
      <c r="AZ78" s="234"/>
      <c r="BA78" s="234"/>
      <c r="BB78" s="234"/>
      <c r="BC78" s="234"/>
      <c r="BD78" s="234"/>
      <c r="BE78" s="234"/>
      <c r="BF78" s="234"/>
      <c r="BG78" s="234"/>
      <c r="BH78" s="234"/>
      <c r="BI78" s="234"/>
      <c r="BJ78" s="234"/>
      <c r="BK78" s="234"/>
      <c r="BL78" s="234"/>
      <c r="BM78" s="235">
        <v>16</v>
      </c>
    </row>
    <row r="79" spans="1:65">
      <c r="A79" s="30"/>
      <c r="B79" s="3" t="s">
        <v>239</v>
      </c>
      <c r="C79" s="29"/>
      <c r="D79" s="236">
        <v>66.400000000000006</v>
      </c>
      <c r="E79" s="233"/>
      <c r="F79" s="234"/>
      <c r="G79" s="234"/>
      <c r="H79" s="234"/>
      <c r="I79" s="234"/>
      <c r="J79" s="234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4"/>
      <c r="BH79" s="234"/>
      <c r="BI79" s="234"/>
      <c r="BJ79" s="234"/>
      <c r="BK79" s="234"/>
      <c r="BL79" s="234"/>
      <c r="BM79" s="235">
        <v>66.400000000000006</v>
      </c>
    </row>
    <row r="80" spans="1:65">
      <c r="A80" s="30"/>
      <c r="B80" s="3" t="s">
        <v>240</v>
      </c>
      <c r="C80" s="29"/>
      <c r="D80" s="236">
        <v>0.28284271247461301</v>
      </c>
      <c r="E80" s="233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4"/>
      <c r="BH80" s="234"/>
      <c r="BI80" s="234"/>
      <c r="BJ80" s="234"/>
      <c r="BK80" s="234"/>
      <c r="BL80" s="234"/>
      <c r="BM80" s="235">
        <v>42</v>
      </c>
    </row>
    <row r="81" spans="1:65">
      <c r="A81" s="30"/>
      <c r="B81" s="3" t="s">
        <v>87</v>
      </c>
      <c r="C81" s="29"/>
      <c r="D81" s="13">
        <v>4.2596794047381472E-3</v>
      </c>
      <c r="E81" s="15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241</v>
      </c>
      <c r="C82" s="29"/>
      <c r="D82" s="13">
        <v>0</v>
      </c>
      <c r="E82" s="15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242</v>
      </c>
      <c r="C83" s="47"/>
      <c r="D83" s="45" t="s">
        <v>243</v>
      </c>
      <c r="E83" s="15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704</v>
      </c>
      <c r="BM85" s="28" t="s">
        <v>279</v>
      </c>
    </row>
    <row r="86" spans="1:65" ht="15">
      <c r="A86" s="25" t="s">
        <v>25</v>
      </c>
      <c r="B86" s="18" t="s">
        <v>114</v>
      </c>
      <c r="C86" s="15" t="s">
        <v>115</v>
      </c>
      <c r="D86" s="16" t="s">
        <v>350</v>
      </c>
      <c r="E86" s="15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235</v>
      </c>
      <c r="C87" s="9" t="s">
        <v>235</v>
      </c>
      <c r="D87" s="10" t="s">
        <v>116</v>
      </c>
      <c r="E87" s="15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357</v>
      </c>
      <c r="E88" s="15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7.9</v>
      </c>
      <c r="E90" s="15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7.8</v>
      </c>
      <c r="E91" s="15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37</v>
      </c>
    </row>
    <row r="92" spans="1:65">
      <c r="A92" s="30"/>
      <c r="B92" s="20" t="s">
        <v>238</v>
      </c>
      <c r="C92" s="12"/>
      <c r="D92" s="23">
        <v>7.85</v>
      </c>
      <c r="E92" s="15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239</v>
      </c>
      <c r="C93" s="29"/>
      <c r="D93" s="11">
        <v>7.85</v>
      </c>
      <c r="E93" s="15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7.85</v>
      </c>
    </row>
    <row r="94" spans="1:65">
      <c r="A94" s="30"/>
      <c r="B94" s="3" t="s">
        <v>240</v>
      </c>
      <c r="C94" s="29"/>
      <c r="D94" s="24">
        <v>7.0710678118655126E-2</v>
      </c>
      <c r="E94" s="15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43</v>
      </c>
    </row>
    <row r="95" spans="1:65">
      <c r="A95" s="30"/>
      <c r="B95" s="3" t="s">
        <v>87</v>
      </c>
      <c r="C95" s="29"/>
      <c r="D95" s="13">
        <v>9.0077296966439655E-3</v>
      </c>
      <c r="E95" s="15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241</v>
      </c>
      <c r="C96" s="29"/>
      <c r="D96" s="13">
        <v>0</v>
      </c>
      <c r="E96" s="15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242</v>
      </c>
      <c r="C97" s="47"/>
      <c r="D97" s="45" t="s">
        <v>243</v>
      </c>
      <c r="E97" s="15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705</v>
      </c>
      <c r="BM99" s="28" t="s">
        <v>279</v>
      </c>
    </row>
    <row r="100" spans="1:65" ht="15">
      <c r="A100" s="25" t="s">
        <v>51</v>
      </c>
      <c r="B100" s="18" t="s">
        <v>114</v>
      </c>
      <c r="C100" s="15" t="s">
        <v>115</v>
      </c>
      <c r="D100" s="16" t="s">
        <v>350</v>
      </c>
      <c r="E100" s="15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235</v>
      </c>
      <c r="C101" s="9" t="s">
        <v>235</v>
      </c>
      <c r="D101" s="10" t="s">
        <v>116</v>
      </c>
      <c r="E101" s="15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357</v>
      </c>
      <c r="E102" s="15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6">
        <v>21</v>
      </c>
      <c r="E104" s="217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9">
        <v>1</v>
      </c>
    </row>
    <row r="105" spans="1:65">
      <c r="A105" s="30"/>
      <c r="B105" s="19">
        <v>1</v>
      </c>
      <c r="C105" s="9">
        <v>2</v>
      </c>
      <c r="D105" s="220">
        <v>15</v>
      </c>
      <c r="E105" s="217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9">
        <v>15</v>
      </c>
    </row>
    <row r="106" spans="1:65">
      <c r="A106" s="30"/>
      <c r="B106" s="20" t="s">
        <v>238</v>
      </c>
      <c r="C106" s="12"/>
      <c r="D106" s="222">
        <v>18</v>
      </c>
      <c r="E106" s="217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19">
        <v>16</v>
      </c>
    </row>
    <row r="107" spans="1:65">
      <c r="A107" s="30"/>
      <c r="B107" s="3" t="s">
        <v>239</v>
      </c>
      <c r="C107" s="29"/>
      <c r="D107" s="220">
        <v>18</v>
      </c>
      <c r="E107" s="217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9">
        <v>18</v>
      </c>
    </row>
    <row r="108" spans="1:65">
      <c r="A108" s="30"/>
      <c r="B108" s="3" t="s">
        <v>240</v>
      </c>
      <c r="C108" s="29"/>
      <c r="D108" s="220">
        <v>4.2426406871192848</v>
      </c>
      <c r="E108" s="217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19">
        <v>44</v>
      </c>
    </row>
    <row r="109" spans="1:65">
      <c r="A109" s="30"/>
      <c r="B109" s="3" t="s">
        <v>87</v>
      </c>
      <c r="C109" s="29"/>
      <c r="D109" s="13">
        <v>0.23570226039551581</v>
      </c>
      <c r="E109" s="15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241</v>
      </c>
      <c r="C110" s="29"/>
      <c r="D110" s="13">
        <v>0</v>
      </c>
      <c r="E110" s="15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242</v>
      </c>
      <c r="C111" s="47"/>
      <c r="D111" s="45" t="s">
        <v>243</v>
      </c>
      <c r="E111" s="15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706</v>
      </c>
      <c r="BM113" s="28" t="s">
        <v>279</v>
      </c>
    </row>
    <row r="114" spans="1:65" ht="15">
      <c r="A114" s="25" t="s">
        <v>28</v>
      </c>
      <c r="B114" s="18" t="s">
        <v>114</v>
      </c>
      <c r="C114" s="15" t="s">
        <v>115</v>
      </c>
      <c r="D114" s="16" t="s">
        <v>350</v>
      </c>
      <c r="E114" s="15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235</v>
      </c>
      <c r="C115" s="9" t="s">
        <v>235</v>
      </c>
      <c r="D115" s="10" t="s">
        <v>116</v>
      </c>
      <c r="E115" s="15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357</v>
      </c>
      <c r="E116" s="15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4.99</v>
      </c>
      <c r="E118" s="15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4.95</v>
      </c>
      <c r="E119" s="15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39</v>
      </c>
    </row>
    <row r="120" spans="1:65">
      <c r="A120" s="30"/>
      <c r="B120" s="20" t="s">
        <v>238</v>
      </c>
      <c r="C120" s="12"/>
      <c r="D120" s="23">
        <v>4.9700000000000006</v>
      </c>
      <c r="E120" s="15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239</v>
      </c>
      <c r="C121" s="29"/>
      <c r="D121" s="11">
        <v>4.9700000000000006</v>
      </c>
      <c r="E121" s="15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4.97</v>
      </c>
    </row>
    <row r="122" spans="1:65">
      <c r="A122" s="30"/>
      <c r="B122" s="3" t="s">
        <v>240</v>
      </c>
      <c r="C122" s="29"/>
      <c r="D122" s="24">
        <v>2.8284271247461926E-2</v>
      </c>
      <c r="E122" s="15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45</v>
      </c>
    </row>
    <row r="123" spans="1:65">
      <c r="A123" s="30"/>
      <c r="B123" s="3" t="s">
        <v>87</v>
      </c>
      <c r="C123" s="29"/>
      <c r="D123" s="13">
        <v>5.6910002509983747E-3</v>
      </c>
      <c r="E123" s="15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241</v>
      </c>
      <c r="C124" s="29"/>
      <c r="D124" s="13">
        <v>2.2204460492503131E-16</v>
      </c>
      <c r="E124" s="15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242</v>
      </c>
      <c r="C125" s="47"/>
      <c r="D125" s="45" t="s">
        <v>243</v>
      </c>
      <c r="E125" s="15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707</v>
      </c>
      <c r="BM127" s="28" t="s">
        <v>279</v>
      </c>
    </row>
    <row r="128" spans="1:65" ht="15">
      <c r="A128" s="25" t="s">
        <v>0</v>
      </c>
      <c r="B128" s="18" t="s">
        <v>114</v>
      </c>
      <c r="C128" s="15" t="s">
        <v>115</v>
      </c>
      <c r="D128" s="16" t="s">
        <v>350</v>
      </c>
      <c r="E128" s="15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235</v>
      </c>
      <c r="C129" s="9" t="s">
        <v>235</v>
      </c>
      <c r="D129" s="10" t="s">
        <v>116</v>
      </c>
      <c r="E129" s="15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357</v>
      </c>
      <c r="E130" s="15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25">
        <v>0.50700000000000001</v>
      </c>
      <c r="E132" s="223"/>
      <c r="F132" s="224"/>
      <c r="G132" s="224"/>
      <c r="H132" s="224"/>
      <c r="I132" s="224"/>
      <c r="J132" s="224"/>
      <c r="K132" s="224"/>
      <c r="L132" s="224"/>
      <c r="M132" s="224"/>
      <c r="N132" s="224"/>
      <c r="O132" s="224"/>
      <c r="P132" s="224"/>
      <c r="Q132" s="224"/>
      <c r="R132" s="224"/>
      <c r="S132" s="224"/>
      <c r="T132" s="224"/>
      <c r="U132" s="224"/>
      <c r="V132" s="224"/>
      <c r="W132" s="224"/>
      <c r="X132" s="224"/>
      <c r="Y132" s="224"/>
      <c r="Z132" s="224"/>
      <c r="AA132" s="224"/>
      <c r="AB132" s="224"/>
      <c r="AC132" s="224"/>
      <c r="AD132" s="224"/>
      <c r="AE132" s="224"/>
      <c r="AF132" s="224"/>
      <c r="AG132" s="224"/>
      <c r="AH132" s="224"/>
      <c r="AI132" s="224"/>
      <c r="AJ132" s="224"/>
      <c r="AK132" s="224"/>
      <c r="AL132" s="224"/>
      <c r="AM132" s="224"/>
      <c r="AN132" s="224"/>
      <c r="AO132" s="224"/>
      <c r="AP132" s="224"/>
      <c r="AQ132" s="224"/>
      <c r="AR132" s="224"/>
      <c r="AS132" s="224"/>
      <c r="AT132" s="224"/>
      <c r="AU132" s="224"/>
      <c r="AV132" s="224"/>
      <c r="AW132" s="224"/>
      <c r="AX132" s="224"/>
      <c r="AY132" s="224"/>
      <c r="AZ132" s="224"/>
      <c r="BA132" s="224"/>
      <c r="BB132" s="224"/>
      <c r="BC132" s="224"/>
      <c r="BD132" s="224"/>
      <c r="BE132" s="224"/>
      <c r="BF132" s="224"/>
      <c r="BG132" s="224"/>
      <c r="BH132" s="224"/>
      <c r="BI132" s="224"/>
      <c r="BJ132" s="224"/>
      <c r="BK132" s="224"/>
      <c r="BL132" s="224"/>
      <c r="BM132" s="226">
        <v>1</v>
      </c>
    </row>
    <row r="133" spans="1:65">
      <c r="A133" s="30"/>
      <c r="B133" s="19">
        <v>1</v>
      </c>
      <c r="C133" s="9">
        <v>2</v>
      </c>
      <c r="D133" s="24">
        <v>0.52200000000000002</v>
      </c>
      <c r="E133" s="223"/>
      <c r="F133" s="224"/>
      <c r="G133" s="224"/>
      <c r="H133" s="224"/>
      <c r="I133" s="224"/>
      <c r="J133" s="224"/>
      <c r="K133" s="224"/>
      <c r="L133" s="224"/>
      <c r="M133" s="224"/>
      <c r="N133" s="224"/>
      <c r="O133" s="224"/>
      <c r="P133" s="224"/>
      <c r="Q133" s="224"/>
      <c r="R133" s="224"/>
      <c r="S133" s="224"/>
      <c r="T133" s="224"/>
      <c r="U133" s="224"/>
      <c r="V133" s="224"/>
      <c r="W133" s="224"/>
      <c r="X133" s="224"/>
      <c r="Y133" s="224"/>
      <c r="Z133" s="224"/>
      <c r="AA133" s="224"/>
      <c r="AB133" s="224"/>
      <c r="AC133" s="224"/>
      <c r="AD133" s="224"/>
      <c r="AE133" s="224"/>
      <c r="AF133" s="224"/>
      <c r="AG133" s="224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224"/>
      <c r="AT133" s="224"/>
      <c r="AU133" s="224"/>
      <c r="AV133" s="224"/>
      <c r="AW133" s="224"/>
      <c r="AX133" s="224"/>
      <c r="AY133" s="224"/>
      <c r="AZ133" s="224"/>
      <c r="BA133" s="224"/>
      <c r="BB133" s="224"/>
      <c r="BC133" s="224"/>
      <c r="BD133" s="224"/>
      <c r="BE133" s="224"/>
      <c r="BF133" s="224"/>
      <c r="BG133" s="224"/>
      <c r="BH133" s="224"/>
      <c r="BI133" s="224"/>
      <c r="BJ133" s="224"/>
      <c r="BK133" s="224"/>
      <c r="BL133" s="224"/>
      <c r="BM133" s="226">
        <v>25</v>
      </c>
    </row>
    <row r="134" spans="1:65">
      <c r="A134" s="30"/>
      <c r="B134" s="20" t="s">
        <v>238</v>
      </c>
      <c r="C134" s="12"/>
      <c r="D134" s="227">
        <v>0.51449999999999996</v>
      </c>
      <c r="E134" s="223"/>
      <c r="F134" s="224"/>
      <c r="G134" s="224"/>
      <c r="H134" s="224"/>
      <c r="I134" s="224"/>
      <c r="J134" s="224"/>
      <c r="K134" s="224"/>
      <c r="L134" s="224"/>
      <c r="M134" s="224"/>
      <c r="N134" s="224"/>
      <c r="O134" s="224"/>
      <c r="P134" s="224"/>
      <c r="Q134" s="224"/>
      <c r="R134" s="224"/>
      <c r="S134" s="224"/>
      <c r="T134" s="224"/>
      <c r="U134" s="224"/>
      <c r="V134" s="224"/>
      <c r="W134" s="224"/>
      <c r="X134" s="224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26">
        <v>16</v>
      </c>
    </row>
    <row r="135" spans="1:65">
      <c r="A135" s="30"/>
      <c r="B135" s="3" t="s">
        <v>239</v>
      </c>
      <c r="C135" s="29"/>
      <c r="D135" s="24">
        <v>0.51449999999999996</v>
      </c>
      <c r="E135" s="223"/>
      <c r="F135" s="224"/>
      <c r="G135" s="224"/>
      <c r="H135" s="224"/>
      <c r="I135" s="224"/>
      <c r="J135" s="224"/>
      <c r="K135" s="224"/>
      <c r="L135" s="224"/>
      <c r="M135" s="224"/>
      <c r="N135" s="224"/>
      <c r="O135" s="224"/>
      <c r="P135" s="224"/>
      <c r="Q135" s="224"/>
      <c r="R135" s="224"/>
      <c r="S135" s="224"/>
      <c r="T135" s="224"/>
      <c r="U135" s="224"/>
      <c r="V135" s="224"/>
      <c r="W135" s="224"/>
      <c r="X135" s="224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26">
        <v>0.51449999999999996</v>
      </c>
    </row>
    <row r="136" spans="1:65">
      <c r="A136" s="30"/>
      <c r="B136" s="3" t="s">
        <v>240</v>
      </c>
      <c r="C136" s="29"/>
      <c r="D136" s="24">
        <v>1.0606601717798222E-2</v>
      </c>
      <c r="E136" s="223"/>
      <c r="F136" s="224"/>
      <c r="G136" s="224"/>
      <c r="H136" s="224"/>
      <c r="I136" s="224"/>
      <c r="J136" s="224"/>
      <c r="K136" s="224"/>
      <c r="L136" s="224"/>
      <c r="M136" s="224"/>
      <c r="N136" s="224"/>
      <c r="O136" s="224"/>
      <c r="P136" s="224"/>
      <c r="Q136" s="224"/>
      <c r="R136" s="224"/>
      <c r="S136" s="224"/>
      <c r="T136" s="224"/>
      <c r="U136" s="224"/>
      <c r="V136" s="224"/>
      <c r="W136" s="224"/>
      <c r="X136" s="224"/>
      <c r="Y136" s="224"/>
      <c r="Z136" s="224"/>
      <c r="AA136" s="224"/>
      <c r="AB136" s="224"/>
      <c r="AC136" s="224"/>
      <c r="AD136" s="224"/>
      <c r="AE136" s="224"/>
      <c r="AF136" s="224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26">
        <v>46</v>
      </c>
    </row>
    <row r="137" spans="1:65">
      <c r="A137" s="30"/>
      <c r="B137" s="3" t="s">
        <v>87</v>
      </c>
      <c r="C137" s="29"/>
      <c r="D137" s="13">
        <v>2.0615358052085954E-2</v>
      </c>
      <c r="E137" s="15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241</v>
      </c>
      <c r="C138" s="29"/>
      <c r="D138" s="13">
        <v>0</v>
      </c>
      <c r="E138" s="15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242</v>
      </c>
      <c r="C139" s="47"/>
      <c r="D139" s="45" t="s">
        <v>243</v>
      </c>
      <c r="E139" s="15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708</v>
      </c>
      <c r="BM141" s="28" t="s">
        <v>279</v>
      </c>
    </row>
    <row r="142" spans="1:65" ht="15">
      <c r="A142" s="25" t="s">
        <v>33</v>
      </c>
      <c r="B142" s="18" t="s">
        <v>114</v>
      </c>
      <c r="C142" s="15" t="s">
        <v>115</v>
      </c>
      <c r="D142" s="16" t="s">
        <v>350</v>
      </c>
      <c r="E142" s="15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235</v>
      </c>
      <c r="C143" s="9" t="s">
        <v>235</v>
      </c>
      <c r="D143" s="10" t="s">
        <v>116</v>
      </c>
      <c r="E143" s="15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357</v>
      </c>
      <c r="E144" s="15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3.61</v>
      </c>
      <c r="E146" s="15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3.52</v>
      </c>
      <c r="E147" s="15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7</v>
      </c>
    </row>
    <row r="148" spans="1:65">
      <c r="A148" s="30"/>
      <c r="B148" s="20" t="s">
        <v>238</v>
      </c>
      <c r="C148" s="12"/>
      <c r="D148" s="23">
        <v>3.5649999999999999</v>
      </c>
      <c r="E148" s="15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239</v>
      </c>
      <c r="C149" s="29"/>
      <c r="D149" s="11">
        <v>3.5649999999999999</v>
      </c>
      <c r="E149" s="15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3.5649999999999999</v>
      </c>
    </row>
    <row r="150" spans="1:65">
      <c r="A150" s="30"/>
      <c r="B150" s="3" t="s">
        <v>240</v>
      </c>
      <c r="C150" s="29"/>
      <c r="D150" s="24">
        <v>6.3639610306789177E-2</v>
      </c>
      <c r="E150" s="15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47</v>
      </c>
    </row>
    <row r="151" spans="1:65">
      <c r="A151" s="30"/>
      <c r="B151" s="3" t="s">
        <v>87</v>
      </c>
      <c r="C151" s="29"/>
      <c r="D151" s="13">
        <v>1.7851223087458394E-2</v>
      </c>
      <c r="E151" s="15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241</v>
      </c>
      <c r="C152" s="29"/>
      <c r="D152" s="13">
        <v>0</v>
      </c>
      <c r="E152" s="15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242</v>
      </c>
      <c r="C153" s="47"/>
      <c r="D153" s="45" t="s">
        <v>243</v>
      </c>
      <c r="E153" s="15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709</v>
      </c>
      <c r="BM155" s="28" t="s">
        <v>279</v>
      </c>
    </row>
    <row r="156" spans="1:65" ht="15">
      <c r="A156" s="25" t="s">
        <v>36</v>
      </c>
      <c r="B156" s="18" t="s">
        <v>114</v>
      </c>
      <c r="C156" s="15" t="s">
        <v>115</v>
      </c>
      <c r="D156" s="16" t="s">
        <v>350</v>
      </c>
      <c r="E156" s="15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235</v>
      </c>
      <c r="C157" s="9" t="s">
        <v>235</v>
      </c>
      <c r="D157" s="10" t="s">
        <v>116</v>
      </c>
      <c r="E157" s="15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357</v>
      </c>
      <c r="E158" s="15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1.56</v>
      </c>
      <c r="E160" s="15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1.57</v>
      </c>
      <c r="E161" s="15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8</v>
      </c>
    </row>
    <row r="162" spans="1:65">
      <c r="A162" s="30"/>
      <c r="B162" s="20" t="s">
        <v>238</v>
      </c>
      <c r="C162" s="12"/>
      <c r="D162" s="23">
        <v>1.5649999999999999</v>
      </c>
      <c r="E162" s="15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239</v>
      </c>
      <c r="C163" s="29"/>
      <c r="D163" s="11">
        <v>1.5649999999999999</v>
      </c>
      <c r="E163" s="15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1.5649999999999999</v>
      </c>
    </row>
    <row r="164" spans="1:65">
      <c r="A164" s="30"/>
      <c r="B164" s="3" t="s">
        <v>240</v>
      </c>
      <c r="C164" s="29"/>
      <c r="D164" s="24">
        <v>7.0710678118654814E-3</v>
      </c>
      <c r="E164" s="15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48</v>
      </c>
    </row>
    <row r="165" spans="1:65">
      <c r="A165" s="30"/>
      <c r="B165" s="3" t="s">
        <v>87</v>
      </c>
      <c r="C165" s="29"/>
      <c r="D165" s="13">
        <v>4.5182541928852921E-3</v>
      </c>
      <c r="E165" s="15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241</v>
      </c>
      <c r="C166" s="29"/>
      <c r="D166" s="13">
        <v>0</v>
      </c>
      <c r="E166" s="15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242</v>
      </c>
      <c r="C167" s="47"/>
      <c r="D167" s="45" t="s">
        <v>243</v>
      </c>
      <c r="E167" s="15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710</v>
      </c>
      <c r="BM169" s="28" t="s">
        <v>279</v>
      </c>
    </row>
    <row r="170" spans="1:65" ht="15">
      <c r="A170" s="25" t="s">
        <v>39</v>
      </c>
      <c r="B170" s="18" t="s">
        <v>114</v>
      </c>
      <c r="C170" s="15" t="s">
        <v>115</v>
      </c>
      <c r="D170" s="16" t="s">
        <v>350</v>
      </c>
      <c r="E170" s="15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235</v>
      </c>
      <c r="C171" s="9" t="s">
        <v>235</v>
      </c>
      <c r="D171" s="10" t="s">
        <v>116</v>
      </c>
      <c r="E171" s="15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357</v>
      </c>
      <c r="E172" s="15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1.32</v>
      </c>
      <c r="E174" s="15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1.31</v>
      </c>
      <c r="E175" s="15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9</v>
      </c>
    </row>
    <row r="176" spans="1:65">
      <c r="A176" s="30"/>
      <c r="B176" s="20" t="s">
        <v>238</v>
      </c>
      <c r="C176" s="12"/>
      <c r="D176" s="23">
        <v>1.3149999999999999</v>
      </c>
      <c r="E176" s="15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239</v>
      </c>
      <c r="C177" s="29"/>
      <c r="D177" s="11">
        <v>1.3149999999999999</v>
      </c>
      <c r="E177" s="15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1.3149999999999999</v>
      </c>
    </row>
    <row r="178" spans="1:65">
      <c r="A178" s="30"/>
      <c r="B178" s="3" t="s">
        <v>240</v>
      </c>
      <c r="C178" s="29"/>
      <c r="D178" s="24">
        <v>7.0710678118654814E-3</v>
      </c>
      <c r="E178" s="15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49</v>
      </c>
    </row>
    <row r="179" spans="1:65">
      <c r="A179" s="30"/>
      <c r="B179" s="3" t="s">
        <v>87</v>
      </c>
      <c r="C179" s="29"/>
      <c r="D179" s="13">
        <v>5.3772378797456132E-3</v>
      </c>
      <c r="E179" s="15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241</v>
      </c>
      <c r="C180" s="29"/>
      <c r="D180" s="13">
        <v>0</v>
      </c>
      <c r="E180" s="15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242</v>
      </c>
      <c r="C181" s="47"/>
      <c r="D181" s="45" t="s">
        <v>243</v>
      </c>
      <c r="E181" s="15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711</v>
      </c>
      <c r="BM183" s="28" t="s">
        <v>279</v>
      </c>
    </row>
    <row r="184" spans="1:65" ht="15">
      <c r="A184" s="25" t="s">
        <v>42</v>
      </c>
      <c r="B184" s="18" t="s">
        <v>114</v>
      </c>
      <c r="C184" s="15" t="s">
        <v>115</v>
      </c>
      <c r="D184" s="16" t="s">
        <v>350</v>
      </c>
      <c r="E184" s="15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235</v>
      </c>
      <c r="C185" s="9" t="s">
        <v>235</v>
      </c>
      <c r="D185" s="10" t="s">
        <v>116</v>
      </c>
      <c r="E185" s="15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357</v>
      </c>
      <c r="E186" s="15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16">
        <v>17.899999999999999</v>
      </c>
      <c r="E188" s="217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8"/>
      <c r="T188" s="218"/>
      <c r="U188" s="218"/>
      <c r="V188" s="218"/>
      <c r="W188" s="218"/>
      <c r="X188" s="218"/>
      <c r="Y188" s="218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8"/>
      <c r="AT188" s="218"/>
      <c r="AU188" s="218"/>
      <c r="AV188" s="218"/>
      <c r="AW188" s="218"/>
      <c r="AX188" s="218"/>
      <c r="AY188" s="218"/>
      <c r="AZ188" s="218"/>
      <c r="BA188" s="218"/>
      <c r="BB188" s="218"/>
      <c r="BC188" s="218"/>
      <c r="BD188" s="218"/>
      <c r="BE188" s="218"/>
      <c r="BF188" s="218"/>
      <c r="BG188" s="218"/>
      <c r="BH188" s="218"/>
      <c r="BI188" s="218"/>
      <c r="BJ188" s="218"/>
      <c r="BK188" s="218"/>
      <c r="BL188" s="218"/>
      <c r="BM188" s="219">
        <v>1</v>
      </c>
    </row>
    <row r="189" spans="1:65">
      <c r="A189" s="30"/>
      <c r="B189" s="19">
        <v>1</v>
      </c>
      <c r="C189" s="9">
        <v>2</v>
      </c>
      <c r="D189" s="220">
        <v>17.8</v>
      </c>
      <c r="E189" s="217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  <c r="V189" s="218"/>
      <c r="W189" s="218"/>
      <c r="X189" s="218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19">
        <v>44</v>
      </c>
    </row>
    <row r="190" spans="1:65">
      <c r="A190" s="30"/>
      <c r="B190" s="20" t="s">
        <v>238</v>
      </c>
      <c r="C190" s="12"/>
      <c r="D190" s="222">
        <v>17.850000000000001</v>
      </c>
      <c r="E190" s="217"/>
      <c r="F190" s="218"/>
      <c r="G190" s="218"/>
      <c r="H190" s="218"/>
      <c r="I190" s="218"/>
      <c r="J190" s="218"/>
      <c r="K190" s="218"/>
      <c r="L190" s="218"/>
      <c r="M190" s="218"/>
      <c r="N190" s="218"/>
      <c r="O190" s="218"/>
      <c r="P190" s="218"/>
      <c r="Q190" s="218"/>
      <c r="R190" s="218"/>
      <c r="S190" s="218"/>
      <c r="T190" s="218"/>
      <c r="U190" s="218"/>
      <c r="V190" s="218"/>
      <c r="W190" s="218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9">
        <v>16</v>
      </c>
    </row>
    <row r="191" spans="1:65">
      <c r="A191" s="30"/>
      <c r="B191" s="3" t="s">
        <v>239</v>
      </c>
      <c r="C191" s="29"/>
      <c r="D191" s="220">
        <v>17.850000000000001</v>
      </c>
      <c r="E191" s="217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218"/>
      <c r="Q191" s="218"/>
      <c r="R191" s="218"/>
      <c r="S191" s="218"/>
      <c r="T191" s="218"/>
      <c r="U191" s="218"/>
      <c r="V191" s="218"/>
      <c r="W191" s="218"/>
      <c r="X191" s="218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9">
        <v>17.850000000000001</v>
      </c>
    </row>
    <row r="192" spans="1:65">
      <c r="A192" s="30"/>
      <c r="B192" s="3" t="s">
        <v>240</v>
      </c>
      <c r="C192" s="29"/>
      <c r="D192" s="220">
        <v>7.0710678118653253E-2</v>
      </c>
      <c r="E192" s="217"/>
      <c r="F192" s="218"/>
      <c r="G192" s="218"/>
      <c r="H192" s="218"/>
      <c r="I192" s="218"/>
      <c r="J192" s="218"/>
      <c r="K192" s="218"/>
      <c r="L192" s="218"/>
      <c r="M192" s="218"/>
      <c r="N192" s="218"/>
      <c r="O192" s="218"/>
      <c r="P192" s="218"/>
      <c r="Q192" s="218"/>
      <c r="R192" s="218"/>
      <c r="S192" s="218"/>
      <c r="T192" s="218"/>
      <c r="U192" s="218"/>
      <c r="V192" s="218"/>
      <c r="W192" s="218"/>
      <c r="X192" s="218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19">
        <v>50</v>
      </c>
    </row>
    <row r="193" spans="1:65">
      <c r="A193" s="30"/>
      <c r="B193" s="3" t="s">
        <v>87</v>
      </c>
      <c r="C193" s="29"/>
      <c r="D193" s="13">
        <v>3.9613825276556443E-3</v>
      </c>
      <c r="E193" s="15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241</v>
      </c>
      <c r="C194" s="29"/>
      <c r="D194" s="13">
        <v>0</v>
      </c>
      <c r="E194" s="15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242</v>
      </c>
      <c r="C195" s="47"/>
      <c r="D195" s="45" t="s">
        <v>243</v>
      </c>
      <c r="E195" s="15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712</v>
      </c>
      <c r="BM197" s="28" t="s">
        <v>279</v>
      </c>
    </row>
    <row r="198" spans="1:65" ht="15">
      <c r="A198" s="25" t="s">
        <v>5</v>
      </c>
      <c r="B198" s="18" t="s">
        <v>114</v>
      </c>
      <c r="C198" s="15" t="s">
        <v>115</v>
      </c>
      <c r="D198" s="16" t="s">
        <v>350</v>
      </c>
      <c r="E198" s="15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235</v>
      </c>
      <c r="C199" s="9" t="s">
        <v>235</v>
      </c>
      <c r="D199" s="10" t="s">
        <v>116</v>
      </c>
      <c r="E199" s="15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357</v>
      </c>
      <c r="E200" s="15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2">
        <v>4.58</v>
      </c>
      <c r="E202" s="15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4.6500000000000004</v>
      </c>
      <c r="E203" s="15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10</v>
      </c>
    </row>
    <row r="204" spans="1:65">
      <c r="A204" s="30"/>
      <c r="B204" s="20" t="s">
        <v>238</v>
      </c>
      <c r="C204" s="12"/>
      <c r="D204" s="23">
        <v>4.6150000000000002</v>
      </c>
      <c r="E204" s="15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239</v>
      </c>
      <c r="C205" s="29"/>
      <c r="D205" s="11">
        <v>4.6150000000000002</v>
      </c>
      <c r="E205" s="15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4.6150000000000002</v>
      </c>
    </row>
    <row r="206" spans="1:65">
      <c r="A206" s="30"/>
      <c r="B206" s="3" t="s">
        <v>240</v>
      </c>
      <c r="C206" s="29"/>
      <c r="D206" s="24">
        <v>4.9497474683058526E-2</v>
      </c>
      <c r="E206" s="15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51</v>
      </c>
    </row>
    <row r="207" spans="1:65">
      <c r="A207" s="30"/>
      <c r="B207" s="3" t="s">
        <v>87</v>
      </c>
      <c r="C207" s="29"/>
      <c r="D207" s="13">
        <v>1.0725346626881587E-2</v>
      </c>
      <c r="E207" s="15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241</v>
      </c>
      <c r="C208" s="29"/>
      <c r="D208" s="13">
        <v>0</v>
      </c>
      <c r="E208" s="15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242</v>
      </c>
      <c r="C209" s="47"/>
      <c r="D209" s="45" t="s">
        <v>243</v>
      </c>
      <c r="E209" s="15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713</v>
      </c>
      <c r="BM211" s="28" t="s">
        <v>279</v>
      </c>
    </row>
    <row r="212" spans="1:65" ht="15">
      <c r="A212" s="25" t="s">
        <v>82</v>
      </c>
      <c r="B212" s="18" t="s">
        <v>114</v>
      </c>
      <c r="C212" s="15" t="s">
        <v>115</v>
      </c>
      <c r="D212" s="16" t="s">
        <v>350</v>
      </c>
      <c r="E212" s="15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235</v>
      </c>
      <c r="C213" s="9" t="s">
        <v>235</v>
      </c>
      <c r="D213" s="10" t="s">
        <v>116</v>
      </c>
      <c r="E213" s="15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357</v>
      </c>
      <c r="E214" s="15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2.1</v>
      </c>
      <c r="E216" s="15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2</v>
      </c>
      <c r="E217" s="15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46</v>
      </c>
    </row>
    <row r="218" spans="1:65">
      <c r="A218" s="30"/>
      <c r="B218" s="20" t="s">
        <v>238</v>
      </c>
      <c r="C218" s="12"/>
      <c r="D218" s="23">
        <v>2.0499999999999998</v>
      </c>
      <c r="E218" s="15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239</v>
      </c>
      <c r="C219" s="29"/>
      <c r="D219" s="11">
        <v>2.0499999999999998</v>
      </c>
      <c r="E219" s="15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2.0499999999999998</v>
      </c>
    </row>
    <row r="220" spans="1:65">
      <c r="A220" s="30"/>
      <c r="B220" s="3" t="s">
        <v>240</v>
      </c>
      <c r="C220" s="29"/>
      <c r="D220" s="24">
        <v>7.0710678118654821E-2</v>
      </c>
      <c r="E220" s="15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52</v>
      </c>
    </row>
    <row r="221" spans="1:65">
      <c r="A221" s="30"/>
      <c r="B221" s="3" t="s">
        <v>87</v>
      </c>
      <c r="C221" s="29"/>
      <c r="D221" s="13">
        <v>3.4493013716416991E-2</v>
      </c>
      <c r="E221" s="15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241</v>
      </c>
      <c r="C222" s="29"/>
      <c r="D222" s="13">
        <v>0</v>
      </c>
      <c r="E222" s="15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242</v>
      </c>
      <c r="C223" s="47"/>
      <c r="D223" s="45" t="s">
        <v>243</v>
      </c>
      <c r="E223" s="15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714</v>
      </c>
      <c r="BM225" s="28" t="s">
        <v>279</v>
      </c>
    </row>
    <row r="226" spans="1:65" ht="15">
      <c r="A226" s="25" t="s">
        <v>8</v>
      </c>
      <c r="B226" s="18" t="s">
        <v>114</v>
      </c>
      <c r="C226" s="15" t="s">
        <v>115</v>
      </c>
      <c r="D226" s="16" t="s">
        <v>350</v>
      </c>
      <c r="E226" s="15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235</v>
      </c>
      <c r="C227" s="9" t="s">
        <v>235</v>
      </c>
      <c r="D227" s="10" t="s">
        <v>116</v>
      </c>
      <c r="E227" s="15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357</v>
      </c>
      <c r="E228" s="15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4.9800000000000004</v>
      </c>
      <c r="E230" s="15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4.84</v>
      </c>
      <c r="E231" s="15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16</v>
      </c>
    </row>
    <row r="232" spans="1:65">
      <c r="A232" s="30"/>
      <c r="B232" s="20" t="s">
        <v>238</v>
      </c>
      <c r="C232" s="12"/>
      <c r="D232" s="23">
        <v>4.91</v>
      </c>
      <c r="E232" s="15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239</v>
      </c>
      <c r="C233" s="29"/>
      <c r="D233" s="11">
        <v>4.91</v>
      </c>
      <c r="E233" s="15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4.91</v>
      </c>
    </row>
    <row r="234" spans="1:65">
      <c r="A234" s="30"/>
      <c r="B234" s="3" t="s">
        <v>240</v>
      </c>
      <c r="C234" s="29"/>
      <c r="D234" s="24">
        <v>9.8994949366117052E-2</v>
      </c>
      <c r="E234" s="15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37</v>
      </c>
    </row>
    <row r="235" spans="1:65">
      <c r="A235" s="30"/>
      <c r="B235" s="3" t="s">
        <v>87</v>
      </c>
      <c r="C235" s="29"/>
      <c r="D235" s="13">
        <v>2.0161904147885348E-2</v>
      </c>
      <c r="E235" s="15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241</v>
      </c>
      <c r="C236" s="29"/>
      <c r="D236" s="13">
        <v>0</v>
      </c>
      <c r="E236" s="15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242</v>
      </c>
      <c r="C237" s="47"/>
      <c r="D237" s="45" t="s">
        <v>243</v>
      </c>
      <c r="E237" s="15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715</v>
      </c>
      <c r="BM239" s="28" t="s">
        <v>279</v>
      </c>
    </row>
    <row r="240" spans="1:65" ht="15">
      <c r="A240" s="25" t="s">
        <v>11</v>
      </c>
      <c r="B240" s="18" t="s">
        <v>114</v>
      </c>
      <c r="C240" s="15" t="s">
        <v>115</v>
      </c>
      <c r="D240" s="16" t="s">
        <v>350</v>
      </c>
      <c r="E240" s="15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235</v>
      </c>
      <c r="C241" s="9" t="s">
        <v>235</v>
      </c>
      <c r="D241" s="10" t="s">
        <v>116</v>
      </c>
      <c r="E241" s="15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357</v>
      </c>
      <c r="E242" s="15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0.66</v>
      </c>
      <c r="E244" s="15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0.62</v>
      </c>
      <c r="E245" s="15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6</v>
      </c>
    </row>
    <row r="246" spans="1:65">
      <c r="A246" s="30"/>
      <c r="B246" s="20" t="s">
        <v>238</v>
      </c>
      <c r="C246" s="12"/>
      <c r="D246" s="23">
        <v>0.64</v>
      </c>
      <c r="E246" s="15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239</v>
      </c>
      <c r="C247" s="29"/>
      <c r="D247" s="11">
        <v>0.64</v>
      </c>
      <c r="E247" s="15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0.64</v>
      </c>
    </row>
    <row r="248" spans="1:65">
      <c r="A248" s="30"/>
      <c r="B248" s="3" t="s">
        <v>240</v>
      </c>
      <c r="C248" s="29"/>
      <c r="D248" s="24">
        <v>2.8284271247461926E-2</v>
      </c>
      <c r="E248" s="15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38</v>
      </c>
    </row>
    <row r="249" spans="1:65">
      <c r="A249" s="30"/>
      <c r="B249" s="3" t="s">
        <v>87</v>
      </c>
      <c r="C249" s="29"/>
      <c r="D249" s="13">
        <v>4.4194173824159258E-2</v>
      </c>
      <c r="E249" s="15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241</v>
      </c>
      <c r="C250" s="29"/>
      <c r="D250" s="13">
        <v>0</v>
      </c>
      <c r="E250" s="15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242</v>
      </c>
      <c r="C251" s="47"/>
      <c r="D251" s="45" t="s">
        <v>243</v>
      </c>
      <c r="E251" s="15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716</v>
      </c>
      <c r="BM253" s="28" t="s">
        <v>279</v>
      </c>
    </row>
    <row r="254" spans="1:65" ht="15">
      <c r="A254" s="25" t="s">
        <v>14</v>
      </c>
      <c r="B254" s="18" t="s">
        <v>114</v>
      </c>
      <c r="C254" s="15" t="s">
        <v>115</v>
      </c>
      <c r="D254" s="16" t="s">
        <v>350</v>
      </c>
      <c r="E254" s="15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235</v>
      </c>
      <c r="C255" s="9" t="s">
        <v>235</v>
      </c>
      <c r="D255" s="10" t="s">
        <v>116</v>
      </c>
      <c r="E255" s="15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357</v>
      </c>
      <c r="E256" s="15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8.1999999999999993</v>
      </c>
      <c r="E258" s="15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8.0500000000000007</v>
      </c>
      <c r="E259" s="15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33</v>
      </c>
    </row>
    <row r="260" spans="1:65">
      <c r="A260" s="30"/>
      <c r="B260" s="20" t="s">
        <v>238</v>
      </c>
      <c r="C260" s="12"/>
      <c r="D260" s="23">
        <v>8.125</v>
      </c>
      <c r="E260" s="15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239</v>
      </c>
      <c r="C261" s="29"/>
      <c r="D261" s="11">
        <v>8.125</v>
      </c>
      <c r="E261" s="15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8.125</v>
      </c>
    </row>
    <row r="262" spans="1:65">
      <c r="A262" s="30"/>
      <c r="B262" s="3" t="s">
        <v>240</v>
      </c>
      <c r="C262" s="29"/>
      <c r="D262" s="24">
        <v>0.10606601717798111</v>
      </c>
      <c r="E262" s="15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39</v>
      </c>
    </row>
    <row r="263" spans="1:65">
      <c r="A263" s="30"/>
      <c r="B263" s="3" t="s">
        <v>87</v>
      </c>
      <c r="C263" s="29"/>
      <c r="D263" s="13">
        <v>1.3054279037289984E-2</v>
      </c>
      <c r="E263" s="15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241</v>
      </c>
      <c r="C264" s="29"/>
      <c r="D264" s="13">
        <v>0</v>
      </c>
      <c r="E264" s="15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242</v>
      </c>
      <c r="C265" s="47"/>
      <c r="D265" s="45" t="s">
        <v>243</v>
      </c>
      <c r="E265" s="15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717</v>
      </c>
      <c r="BM267" s="28" t="s">
        <v>279</v>
      </c>
    </row>
    <row r="268" spans="1:65" ht="15">
      <c r="A268" s="25" t="s">
        <v>17</v>
      </c>
      <c r="B268" s="18" t="s">
        <v>114</v>
      </c>
      <c r="C268" s="15" t="s">
        <v>115</v>
      </c>
      <c r="D268" s="16" t="s">
        <v>350</v>
      </c>
      <c r="E268" s="15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235</v>
      </c>
      <c r="C269" s="9" t="s">
        <v>235</v>
      </c>
      <c r="D269" s="10" t="s">
        <v>116</v>
      </c>
      <c r="E269" s="15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357</v>
      </c>
      <c r="E270" s="15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1</v>
      </c>
    </row>
    <row r="271" spans="1:65">
      <c r="A271" s="30"/>
      <c r="B271" s="19"/>
      <c r="C271" s="9"/>
      <c r="D271" s="26"/>
      <c r="E271" s="15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1</v>
      </c>
    </row>
    <row r="272" spans="1:65">
      <c r="A272" s="30"/>
      <c r="B272" s="18">
        <v>1</v>
      </c>
      <c r="C272" s="14">
        <v>1</v>
      </c>
      <c r="D272" s="216">
        <v>34.6</v>
      </c>
      <c r="E272" s="217"/>
      <c r="F272" s="218"/>
      <c r="G272" s="218"/>
      <c r="H272" s="218"/>
      <c r="I272" s="218"/>
      <c r="J272" s="218"/>
      <c r="K272" s="218"/>
      <c r="L272" s="218"/>
      <c r="M272" s="218"/>
      <c r="N272" s="218"/>
      <c r="O272" s="218"/>
      <c r="P272" s="218"/>
      <c r="Q272" s="218"/>
      <c r="R272" s="218"/>
      <c r="S272" s="218"/>
      <c r="T272" s="218"/>
      <c r="U272" s="218"/>
      <c r="V272" s="218"/>
      <c r="W272" s="218"/>
      <c r="X272" s="218"/>
      <c r="Y272" s="218"/>
      <c r="Z272" s="218"/>
      <c r="AA272" s="218"/>
      <c r="AB272" s="218"/>
      <c r="AC272" s="218"/>
      <c r="AD272" s="218"/>
      <c r="AE272" s="218"/>
      <c r="AF272" s="218"/>
      <c r="AG272" s="218"/>
      <c r="AH272" s="218"/>
      <c r="AI272" s="218"/>
      <c r="AJ272" s="218"/>
      <c r="AK272" s="218"/>
      <c r="AL272" s="218"/>
      <c r="AM272" s="218"/>
      <c r="AN272" s="218"/>
      <c r="AO272" s="218"/>
      <c r="AP272" s="218"/>
      <c r="AQ272" s="218"/>
      <c r="AR272" s="218"/>
      <c r="AS272" s="218"/>
      <c r="AT272" s="218"/>
      <c r="AU272" s="218"/>
      <c r="AV272" s="218"/>
      <c r="AW272" s="218"/>
      <c r="AX272" s="218"/>
      <c r="AY272" s="218"/>
      <c r="AZ272" s="218"/>
      <c r="BA272" s="218"/>
      <c r="BB272" s="218"/>
      <c r="BC272" s="218"/>
      <c r="BD272" s="218"/>
      <c r="BE272" s="218"/>
      <c r="BF272" s="218"/>
      <c r="BG272" s="218"/>
      <c r="BH272" s="218"/>
      <c r="BI272" s="218"/>
      <c r="BJ272" s="218"/>
      <c r="BK272" s="218"/>
      <c r="BL272" s="218"/>
      <c r="BM272" s="219">
        <v>1</v>
      </c>
    </row>
    <row r="273" spans="1:65">
      <c r="A273" s="30"/>
      <c r="B273" s="19">
        <v>1</v>
      </c>
      <c r="C273" s="9">
        <v>2</v>
      </c>
      <c r="D273" s="220">
        <v>34</v>
      </c>
      <c r="E273" s="217"/>
      <c r="F273" s="218"/>
      <c r="G273" s="218"/>
      <c r="H273" s="218"/>
      <c r="I273" s="218"/>
      <c r="J273" s="218"/>
      <c r="K273" s="218"/>
      <c r="L273" s="218"/>
      <c r="M273" s="218"/>
      <c r="N273" s="218"/>
      <c r="O273" s="218"/>
      <c r="P273" s="218"/>
      <c r="Q273" s="218"/>
      <c r="R273" s="218"/>
      <c r="S273" s="218"/>
      <c r="T273" s="218"/>
      <c r="U273" s="218"/>
      <c r="V273" s="218"/>
      <c r="W273" s="218"/>
      <c r="X273" s="218"/>
      <c r="Y273" s="218"/>
      <c r="Z273" s="218"/>
      <c r="AA273" s="218"/>
      <c r="AB273" s="218"/>
      <c r="AC273" s="218"/>
      <c r="AD273" s="218"/>
      <c r="AE273" s="218"/>
      <c r="AF273" s="218"/>
      <c r="AG273" s="218"/>
      <c r="AH273" s="218"/>
      <c r="AI273" s="218"/>
      <c r="AJ273" s="218"/>
      <c r="AK273" s="218"/>
      <c r="AL273" s="218"/>
      <c r="AM273" s="218"/>
      <c r="AN273" s="218"/>
      <c r="AO273" s="218"/>
      <c r="AP273" s="218"/>
      <c r="AQ273" s="218"/>
      <c r="AR273" s="218"/>
      <c r="AS273" s="218"/>
      <c r="AT273" s="218"/>
      <c r="AU273" s="218"/>
      <c r="AV273" s="218"/>
      <c r="AW273" s="218"/>
      <c r="AX273" s="218"/>
      <c r="AY273" s="218"/>
      <c r="AZ273" s="218"/>
      <c r="BA273" s="218"/>
      <c r="BB273" s="218"/>
      <c r="BC273" s="218"/>
      <c r="BD273" s="218"/>
      <c r="BE273" s="218"/>
      <c r="BF273" s="218"/>
      <c r="BG273" s="218"/>
      <c r="BH273" s="218"/>
      <c r="BI273" s="218"/>
      <c r="BJ273" s="218"/>
      <c r="BK273" s="218"/>
      <c r="BL273" s="218"/>
      <c r="BM273" s="219">
        <v>34</v>
      </c>
    </row>
    <row r="274" spans="1:65">
      <c r="A274" s="30"/>
      <c r="B274" s="20" t="s">
        <v>238</v>
      </c>
      <c r="C274" s="12"/>
      <c r="D274" s="222">
        <v>34.299999999999997</v>
      </c>
      <c r="E274" s="217"/>
      <c r="F274" s="218"/>
      <c r="G274" s="218"/>
      <c r="H274" s="218"/>
      <c r="I274" s="218"/>
      <c r="J274" s="218"/>
      <c r="K274" s="218"/>
      <c r="L274" s="218"/>
      <c r="M274" s="218"/>
      <c r="N274" s="218"/>
      <c r="O274" s="218"/>
      <c r="P274" s="218"/>
      <c r="Q274" s="218"/>
      <c r="R274" s="218"/>
      <c r="S274" s="218"/>
      <c r="T274" s="218"/>
      <c r="U274" s="218"/>
      <c r="V274" s="218"/>
      <c r="W274" s="218"/>
      <c r="X274" s="218"/>
      <c r="Y274" s="218"/>
      <c r="Z274" s="218"/>
      <c r="AA274" s="218"/>
      <c r="AB274" s="218"/>
      <c r="AC274" s="218"/>
      <c r="AD274" s="218"/>
      <c r="AE274" s="218"/>
      <c r="AF274" s="218"/>
      <c r="AG274" s="218"/>
      <c r="AH274" s="218"/>
      <c r="AI274" s="218"/>
      <c r="AJ274" s="218"/>
      <c r="AK274" s="218"/>
      <c r="AL274" s="218"/>
      <c r="AM274" s="218"/>
      <c r="AN274" s="218"/>
      <c r="AO274" s="218"/>
      <c r="AP274" s="218"/>
      <c r="AQ274" s="218"/>
      <c r="AR274" s="218"/>
      <c r="AS274" s="218"/>
      <c r="AT274" s="218"/>
      <c r="AU274" s="218"/>
      <c r="AV274" s="218"/>
      <c r="AW274" s="218"/>
      <c r="AX274" s="218"/>
      <c r="AY274" s="218"/>
      <c r="AZ274" s="218"/>
      <c r="BA274" s="218"/>
      <c r="BB274" s="218"/>
      <c r="BC274" s="218"/>
      <c r="BD274" s="218"/>
      <c r="BE274" s="218"/>
      <c r="BF274" s="218"/>
      <c r="BG274" s="218"/>
      <c r="BH274" s="218"/>
      <c r="BI274" s="218"/>
      <c r="BJ274" s="218"/>
      <c r="BK274" s="218"/>
      <c r="BL274" s="218"/>
      <c r="BM274" s="219">
        <v>16</v>
      </c>
    </row>
    <row r="275" spans="1:65">
      <c r="A275" s="30"/>
      <c r="B275" s="3" t="s">
        <v>239</v>
      </c>
      <c r="C275" s="29"/>
      <c r="D275" s="220">
        <v>34.299999999999997</v>
      </c>
      <c r="E275" s="217"/>
      <c r="F275" s="218"/>
      <c r="G275" s="218"/>
      <c r="H275" s="218"/>
      <c r="I275" s="218"/>
      <c r="J275" s="218"/>
      <c r="K275" s="218"/>
      <c r="L275" s="218"/>
      <c r="M275" s="218"/>
      <c r="N275" s="218"/>
      <c r="O275" s="218"/>
      <c r="P275" s="218"/>
      <c r="Q275" s="218"/>
      <c r="R275" s="218"/>
      <c r="S275" s="218"/>
      <c r="T275" s="218"/>
      <c r="U275" s="218"/>
      <c r="V275" s="218"/>
      <c r="W275" s="218"/>
      <c r="X275" s="218"/>
      <c r="Y275" s="218"/>
      <c r="Z275" s="218"/>
      <c r="AA275" s="218"/>
      <c r="AB275" s="218"/>
      <c r="AC275" s="218"/>
      <c r="AD275" s="218"/>
      <c r="AE275" s="218"/>
      <c r="AF275" s="218"/>
      <c r="AG275" s="218"/>
      <c r="AH275" s="218"/>
      <c r="AI275" s="218"/>
      <c r="AJ275" s="218"/>
      <c r="AK275" s="218"/>
      <c r="AL275" s="218"/>
      <c r="AM275" s="218"/>
      <c r="AN275" s="218"/>
      <c r="AO275" s="218"/>
      <c r="AP275" s="218"/>
      <c r="AQ275" s="218"/>
      <c r="AR275" s="218"/>
      <c r="AS275" s="218"/>
      <c r="AT275" s="218"/>
      <c r="AU275" s="218"/>
      <c r="AV275" s="218"/>
      <c r="AW275" s="218"/>
      <c r="AX275" s="218"/>
      <c r="AY275" s="218"/>
      <c r="AZ275" s="218"/>
      <c r="BA275" s="218"/>
      <c r="BB275" s="218"/>
      <c r="BC275" s="218"/>
      <c r="BD275" s="218"/>
      <c r="BE275" s="218"/>
      <c r="BF275" s="218"/>
      <c r="BG275" s="218"/>
      <c r="BH275" s="218"/>
      <c r="BI275" s="218"/>
      <c r="BJ275" s="218"/>
      <c r="BK275" s="218"/>
      <c r="BL275" s="218"/>
      <c r="BM275" s="219">
        <v>34.299999999999997</v>
      </c>
    </row>
    <row r="276" spans="1:65">
      <c r="A276" s="30"/>
      <c r="B276" s="3" t="s">
        <v>240</v>
      </c>
      <c r="C276" s="29"/>
      <c r="D276" s="220">
        <v>0.42426406871192951</v>
      </c>
      <c r="E276" s="217"/>
      <c r="F276" s="218"/>
      <c r="G276" s="218"/>
      <c r="H276" s="218"/>
      <c r="I276" s="218"/>
      <c r="J276" s="218"/>
      <c r="K276" s="218"/>
      <c r="L276" s="218"/>
      <c r="M276" s="218"/>
      <c r="N276" s="218"/>
      <c r="O276" s="218"/>
      <c r="P276" s="218"/>
      <c r="Q276" s="218"/>
      <c r="R276" s="218"/>
      <c r="S276" s="218"/>
      <c r="T276" s="218"/>
      <c r="U276" s="218"/>
      <c r="V276" s="218"/>
      <c r="W276" s="218"/>
      <c r="X276" s="218"/>
      <c r="Y276" s="218"/>
      <c r="Z276" s="218"/>
      <c r="AA276" s="218"/>
      <c r="AB276" s="218"/>
      <c r="AC276" s="218"/>
      <c r="AD276" s="218"/>
      <c r="AE276" s="218"/>
      <c r="AF276" s="218"/>
      <c r="AG276" s="218"/>
      <c r="AH276" s="218"/>
      <c r="AI276" s="218"/>
      <c r="AJ276" s="218"/>
      <c r="AK276" s="218"/>
      <c r="AL276" s="218"/>
      <c r="AM276" s="218"/>
      <c r="AN276" s="218"/>
      <c r="AO276" s="218"/>
      <c r="AP276" s="218"/>
      <c r="AQ276" s="218"/>
      <c r="AR276" s="218"/>
      <c r="AS276" s="218"/>
      <c r="AT276" s="218"/>
      <c r="AU276" s="218"/>
      <c r="AV276" s="218"/>
      <c r="AW276" s="218"/>
      <c r="AX276" s="218"/>
      <c r="AY276" s="218"/>
      <c r="AZ276" s="218"/>
      <c r="BA276" s="218"/>
      <c r="BB276" s="218"/>
      <c r="BC276" s="218"/>
      <c r="BD276" s="218"/>
      <c r="BE276" s="218"/>
      <c r="BF276" s="218"/>
      <c r="BG276" s="218"/>
      <c r="BH276" s="218"/>
      <c r="BI276" s="218"/>
      <c r="BJ276" s="218"/>
      <c r="BK276" s="218"/>
      <c r="BL276" s="218"/>
      <c r="BM276" s="219">
        <v>40</v>
      </c>
    </row>
    <row r="277" spans="1:65">
      <c r="A277" s="30"/>
      <c r="B277" s="3" t="s">
        <v>87</v>
      </c>
      <c r="C277" s="29"/>
      <c r="D277" s="13">
        <v>1.236921483125159E-2</v>
      </c>
      <c r="E277" s="15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241</v>
      </c>
      <c r="C278" s="29"/>
      <c r="D278" s="13">
        <v>0</v>
      </c>
      <c r="E278" s="15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242</v>
      </c>
      <c r="C279" s="47"/>
      <c r="D279" s="45" t="s">
        <v>243</v>
      </c>
      <c r="E279" s="15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718</v>
      </c>
      <c r="BM281" s="28" t="s">
        <v>279</v>
      </c>
    </row>
    <row r="282" spans="1:65" ht="15">
      <c r="A282" s="25" t="s">
        <v>23</v>
      </c>
      <c r="B282" s="18" t="s">
        <v>114</v>
      </c>
      <c r="C282" s="15" t="s">
        <v>115</v>
      </c>
      <c r="D282" s="16" t="s">
        <v>350</v>
      </c>
      <c r="E282" s="15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235</v>
      </c>
      <c r="C283" s="9" t="s">
        <v>235</v>
      </c>
      <c r="D283" s="10" t="s">
        <v>116</v>
      </c>
      <c r="E283" s="15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357</v>
      </c>
      <c r="E284" s="15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0.21</v>
      </c>
      <c r="E286" s="15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0.2</v>
      </c>
      <c r="E287" s="15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35</v>
      </c>
    </row>
    <row r="288" spans="1:65">
      <c r="A288" s="30"/>
      <c r="B288" s="20" t="s">
        <v>238</v>
      </c>
      <c r="C288" s="12"/>
      <c r="D288" s="23">
        <v>0.20500000000000002</v>
      </c>
      <c r="E288" s="15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239</v>
      </c>
      <c r="C289" s="29"/>
      <c r="D289" s="11">
        <v>0.20500000000000002</v>
      </c>
      <c r="E289" s="15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0.20499999999999999</v>
      </c>
    </row>
    <row r="290" spans="1:65">
      <c r="A290" s="30"/>
      <c r="B290" s="3" t="s">
        <v>240</v>
      </c>
      <c r="C290" s="29"/>
      <c r="D290" s="24">
        <v>7.0710678118654623E-3</v>
      </c>
      <c r="E290" s="15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41</v>
      </c>
    </row>
    <row r="291" spans="1:65">
      <c r="A291" s="30"/>
      <c r="B291" s="3" t="s">
        <v>87</v>
      </c>
      <c r="C291" s="29"/>
      <c r="D291" s="13">
        <v>3.4493013716416887E-2</v>
      </c>
      <c r="E291" s="15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241</v>
      </c>
      <c r="C292" s="29"/>
      <c r="D292" s="13">
        <v>2.2204460492503131E-16</v>
      </c>
      <c r="E292" s="15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242</v>
      </c>
      <c r="C293" s="47"/>
      <c r="D293" s="45" t="s">
        <v>243</v>
      </c>
      <c r="E293" s="15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719</v>
      </c>
      <c r="BM295" s="28" t="s">
        <v>279</v>
      </c>
    </row>
    <row r="296" spans="1:65" ht="15">
      <c r="A296" s="25" t="s">
        <v>56</v>
      </c>
      <c r="B296" s="18" t="s">
        <v>114</v>
      </c>
      <c r="C296" s="15" t="s">
        <v>115</v>
      </c>
      <c r="D296" s="16" t="s">
        <v>350</v>
      </c>
      <c r="E296" s="15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235</v>
      </c>
      <c r="C297" s="9" t="s">
        <v>235</v>
      </c>
      <c r="D297" s="10" t="s">
        <v>116</v>
      </c>
      <c r="E297" s="15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1</v>
      </c>
    </row>
    <row r="298" spans="1:65">
      <c r="A298" s="30"/>
      <c r="B298" s="19"/>
      <c r="C298" s="9"/>
      <c r="D298" s="10" t="s">
        <v>357</v>
      </c>
      <c r="E298" s="15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9"/>
      <c r="C299" s="9"/>
      <c r="D299" s="26"/>
      <c r="E299" s="15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25">
        <v>0.72500000000000009</v>
      </c>
      <c r="E300" s="223"/>
      <c r="F300" s="224"/>
      <c r="G300" s="224"/>
      <c r="H300" s="224"/>
      <c r="I300" s="224"/>
      <c r="J300" s="224"/>
      <c r="K300" s="224"/>
      <c r="L300" s="224"/>
      <c r="M300" s="224"/>
      <c r="N300" s="224"/>
      <c r="O300" s="224"/>
      <c r="P300" s="224"/>
      <c r="Q300" s="224"/>
      <c r="R300" s="224"/>
      <c r="S300" s="224"/>
      <c r="T300" s="224"/>
      <c r="U300" s="224"/>
      <c r="V300" s="224"/>
      <c r="W300" s="224"/>
      <c r="X300" s="224"/>
      <c r="Y300" s="224"/>
      <c r="Z300" s="224"/>
      <c r="AA300" s="224"/>
      <c r="AB300" s="224"/>
      <c r="AC300" s="224"/>
      <c r="AD300" s="224"/>
      <c r="AE300" s="224"/>
      <c r="AF300" s="224"/>
      <c r="AG300" s="224"/>
      <c r="AH300" s="224"/>
      <c r="AI300" s="224"/>
      <c r="AJ300" s="224"/>
      <c r="AK300" s="224"/>
      <c r="AL300" s="224"/>
      <c r="AM300" s="224"/>
      <c r="AN300" s="224"/>
      <c r="AO300" s="224"/>
      <c r="AP300" s="224"/>
      <c r="AQ300" s="224"/>
      <c r="AR300" s="224"/>
      <c r="AS300" s="224"/>
      <c r="AT300" s="224"/>
      <c r="AU300" s="224"/>
      <c r="AV300" s="224"/>
      <c r="AW300" s="224"/>
      <c r="AX300" s="224"/>
      <c r="AY300" s="224"/>
      <c r="AZ300" s="224"/>
      <c r="BA300" s="224"/>
      <c r="BB300" s="224"/>
      <c r="BC300" s="224"/>
      <c r="BD300" s="224"/>
      <c r="BE300" s="224"/>
      <c r="BF300" s="224"/>
      <c r="BG300" s="224"/>
      <c r="BH300" s="224"/>
      <c r="BI300" s="224"/>
      <c r="BJ300" s="224"/>
      <c r="BK300" s="224"/>
      <c r="BL300" s="224"/>
      <c r="BM300" s="226">
        <v>1</v>
      </c>
    </row>
    <row r="301" spans="1:65">
      <c r="A301" s="30"/>
      <c r="B301" s="19">
        <v>1</v>
      </c>
      <c r="C301" s="9">
        <v>2</v>
      </c>
      <c r="D301" s="24">
        <v>0.72199999999999998</v>
      </c>
      <c r="E301" s="223"/>
      <c r="F301" s="224"/>
      <c r="G301" s="224"/>
      <c r="H301" s="224"/>
      <c r="I301" s="224"/>
      <c r="J301" s="224"/>
      <c r="K301" s="224"/>
      <c r="L301" s="224"/>
      <c r="M301" s="224"/>
      <c r="N301" s="224"/>
      <c r="O301" s="224"/>
      <c r="P301" s="224"/>
      <c r="Q301" s="224"/>
      <c r="R301" s="224"/>
      <c r="S301" s="224"/>
      <c r="T301" s="224"/>
      <c r="U301" s="224"/>
      <c r="V301" s="224"/>
      <c r="W301" s="224"/>
      <c r="X301" s="224"/>
      <c r="Y301" s="224"/>
      <c r="Z301" s="224"/>
      <c r="AA301" s="224"/>
      <c r="AB301" s="224"/>
      <c r="AC301" s="224"/>
      <c r="AD301" s="224"/>
      <c r="AE301" s="224"/>
      <c r="AF301" s="224"/>
      <c r="AG301" s="224"/>
      <c r="AH301" s="224"/>
      <c r="AI301" s="224"/>
      <c r="AJ301" s="224"/>
      <c r="AK301" s="224"/>
      <c r="AL301" s="224"/>
      <c r="AM301" s="224"/>
      <c r="AN301" s="224"/>
      <c r="AO301" s="224"/>
      <c r="AP301" s="224"/>
      <c r="AQ301" s="224"/>
      <c r="AR301" s="224"/>
      <c r="AS301" s="224"/>
      <c r="AT301" s="224"/>
      <c r="AU301" s="224"/>
      <c r="AV301" s="224"/>
      <c r="AW301" s="224"/>
      <c r="AX301" s="224"/>
      <c r="AY301" s="224"/>
      <c r="AZ301" s="224"/>
      <c r="BA301" s="224"/>
      <c r="BB301" s="224"/>
      <c r="BC301" s="224"/>
      <c r="BD301" s="224"/>
      <c r="BE301" s="224"/>
      <c r="BF301" s="224"/>
      <c r="BG301" s="224"/>
      <c r="BH301" s="224"/>
      <c r="BI301" s="224"/>
      <c r="BJ301" s="224"/>
      <c r="BK301" s="224"/>
      <c r="BL301" s="224"/>
      <c r="BM301" s="226">
        <v>21</v>
      </c>
    </row>
    <row r="302" spans="1:65">
      <c r="A302" s="30"/>
      <c r="B302" s="20" t="s">
        <v>238</v>
      </c>
      <c r="C302" s="12"/>
      <c r="D302" s="227">
        <v>0.72350000000000003</v>
      </c>
      <c r="E302" s="223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4"/>
      <c r="AG302" s="224"/>
      <c r="AH302" s="224"/>
      <c r="AI302" s="224"/>
      <c r="AJ302" s="224"/>
      <c r="AK302" s="224"/>
      <c r="AL302" s="224"/>
      <c r="AM302" s="224"/>
      <c r="AN302" s="224"/>
      <c r="AO302" s="224"/>
      <c r="AP302" s="224"/>
      <c r="AQ302" s="224"/>
      <c r="AR302" s="224"/>
      <c r="AS302" s="224"/>
      <c r="AT302" s="224"/>
      <c r="AU302" s="224"/>
      <c r="AV302" s="224"/>
      <c r="AW302" s="224"/>
      <c r="AX302" s="224"/>
      <c r="AY302" s="224"/>
      <c r="AZ302" s="224"/>
      <c r="BA302" s="224"/>
      <c r="BB302" s="224"/>
      <c r="BC302" s="224"/>
      <c r="BD302" s="224"/>
      <c r="BE302" s="224"/>
      <c r="BF302" s="224"/>
      <c r="BG302" s="224"/>
      <c r="BH302" s="224"/>
      <c r="BI302" s="224"/>
      <c r="BJ302" s="224"/>
      <c r="BK302" s="224"/>
      <c r="BL302" s="224"/>
      <c r="BM302" s="226">
        <v>16</v>
      </c>
    </row>
    <row r="303" spans="1:65">
      <c r="A303" s="30"/>
      <c r="B303" s="3" t="s">
        <v>239</v>
      </c>
      <c r="C303" s="29"/>
      <c r="D303" s="24">
        <v>0.72350000000000003</v>
      </c>
      <c r="E303" s="223"/>
      <c r="F303" s="224"/>
      <c r="G303" s="224"/>
      <c r="H303" s="224"/>
      <c r="I303" s="224"/>
      <c r="J303" s="224"/>
      <c r="K303" s="224"/>
      <c r="L303" s="224"/>
      <c r="M303" s="224"/>
      <c r="N303" s="224"/>
      <c r="O303" s="224"/>
      <c r="P303" s="224"/>
      <c r="Q303" s="224"/>
      <c r="R303" s="224"/>
      <c r="S303" s="224"/>
      <c r="T303" s="224"/>
      <c r="U303" s="224"/>
      <c r="V303" s="224"/>
      <c r="W303" s="224"/>
      <c r="X303" s="224"/>
      <c r="Y303" s="224"/>
      <c r="Z303" s="224"/>
      <c r="AA303" s="224"/>
      <c r="AB303" s="224"/>
      <c r="AC303" s="224"/>
      <c r="AD303" s="224"/>
      <c r="AE303" s="224"/>
      <c r="AF303" s="224"/>
      <c r="AG303" s="224"/>
      <c r="AH303" s="224"/>
      <c r="AI303" s="224"/>
      <c r="AJ303" s="224"/>
      <c r="AK303" s="224"/>
      <c r="AL303" s="224"/>
      <c r="AM303" s="224"/>
      <c r="AN303" s="224"/>
      <c r="AO303" s="224"/>
      <c r="AP303" s="224"/>
      <c r="AQ303" s="224"/>
      <c r="AR303" s="224"/>
      <c r="AS303" s="224"/>
      <c r="AT303" s="224"/>
      <c r="AU303" s="224"/>
      <c r="AV303" s="224"/>
      <c r="AW303" s="224"/>
      <c r="AX303" s="224"/>
      <c r="AY303" s="224"/>
      <c r="AZ303" s="224"/>
      <c r="BA303" s="224"/>
      <c r="BB303" s="224"/>
      <c r="BC303" s="224"/>
      <c r="BD303" s="224"/>
      <c r="BE303" s="224"/>
      <c r="BF303" s="224"/>
      <c r="BG303" s="224"/>
      <c r="BH303" s="224"/>
      <c r="BI303" s="224"/>
      <c r="BJ303" s="224"/>
      <c r="BK303" s="224"/>
      <c r="BL303" s="224"/>
      <c r="BM303" s="226">
        <v>0.72350000000000003</v>
      </c>
    </row>
    <row r="304" spans="1:65">
      <c r="A304" s="30"/>
      <c r="B304" s="3" t="s">
        <v>240</v>
      </c>
      <c r="C304" s="29"/>
      <c r="D304" s="24">
        <v>2.1213203435597231E-3</v>
      </c>
      <c r="E304" s="223"/>
      <c r="F304" s="224"/>
      <c r="G304" s="224"/>
      <c r="H304" s="224"/>
      <c r="I304" s="224"/>
      <c r="J304" s="224"/>
      <c r="K304" s="224"/>
      <c r="L304" s="224"/>
      <c r="M304" s="224"/>
      <c r="N304" s="224"/>
      <c r="O304" s="224"/>
      <c r="P304" s="224"/>
      <c r="Q304" s="224"/>
      <c r="R304" s="224"/>
      <c r="S304" s="224"/>
      <c r="T304" s="224"/>
      <c r="U304" s="224"/>
      <c r="V304" s="224"/>
      <c r="W304" s="224"/>
      <c r="X304" s="224"/>
      <c r="Y304" s="224"/>
      <c r="Z304" s="224"/>
      <c r="AA304" s="224"/>
      <c r="AB304" s="224"/>
      <c r="AC304" s="224"/>
      <c r="AD304" s="224"/>
      <c r="AE304" s="224"/>
      <c r="AF304" s="224"/>
      <c r="AG304" s="224"/>
      <c r="AH304" s="224"/>
      <c r="AI304" s="224"/>
      <c r="AJ304" s="224"/>
      <c r="AK304" s="224"/>
      <c r="AL304" s="224"/>
      <c r="AM304" s="224"/>
      <c r="AN304" s="224"/>
      <c r="AO304" s="224"/>
      <c r="AP304" s="224"/>
      <c r="AQ304" s="224"/>
      <c r="AR304" s="224"/>
      <c r="AS304" s="224"/>
      <c r="AT304" s="224"/>
      <c r="AU304" s="224"/>
      <c r="AV304" s="224"/>
      <c r="AW304" s="224"/>
      <c r="AX304" s="224"/>
      <c r="AY304" s="224"/>
      <c r="AZ304" s="224"/>
      <c r="BA304" s="224"/>
      <c r="BB304" s="224"/>
      <c r="BC304" s="224"/>
      <c r="BD304" s="224"/>
      <c r="BE304" s="224"/>
      <c r="BF304" s="224"/>
      <c r="BG304" s="224"/>
      <c r="BH304" s="224"/>
      <c r="BI304" s="224"/>
      <c r="BJ304" s="224"/>
      <c r="BK304" s="224"/>
      <c r="BL304" s="224"/>
      <c r="BM304" s="226">
        <v>42</v>
      </c>
    </row>
    <row r="305" spans="1:65">
      <c r="A305" s="30"/>
      <c r="B305" s="3" t="s">
        <v>87</v>
      </c>
      <c r="C305" s="29"/>
      <c r="D305" s="13">
        <v>2.9320253539180693E-3</v>
      </c>
      <c r="E305" s="15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241</v>
      </c>
      <c r="C306" s="29"/>
      <c r="D306" s="13">
        <v>0</v>
      </c>
      <c r="E306" s="15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242</v>
      </c>
      <c r="C307" s="47"/>
      <c r="D307" s="45" t="s">
        <v>243</v>
      </c>
      <c r="E307" s="15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720</v>
      </c>
      <c r="BM309" s="28" t="s">
        <v>279</v>
      </c>
    </row>
    <row r="310" spans="1:65" ht="15">
      <c r="A310" s="25" t="s">
        <v>26</v>
      </c>
      <c r="B310" s="18" t="s">
        <v>114</v>
      </c>
      <c r="C310" s="15" t="s">
        <v>115</v>
      </c>
      <c r="D310" s="16" t="s">
        <v>350</v>
      </c>
      <c r="E310" s="15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235</v>
      </c>
      <c r="C311" s="9" t="s">
        <v>235</v>
      </c>
      <c r="D311" s="10" t="s">
        <v>116</v>
      </c>
      <c r="E311" s="15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357</v>
      </c>
      <c r="E312" s="15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/>
      <c r="C313" s="9"/>
      <c r="D313" s="26"/>
      <c r="E313" s="15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8">
        <v>1</v>
      </c>
      <c r="C314" s="14">
        <v>1</v>
      </c>
      <c r="D314" s="216">
        <v>31</v>
      </c>
      <c r="E314" s="217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8"/>
      <c r="T314" s="218"/>
      <c r="U314" s="218"/>
      <c r="V314" s="218"/>
      <c r="W314" s="218"/>
      <c r="X314" s="218"/>
      <c r="Y314" s="218"/>
      <c r="Z314" s="218"/>
      <c r="AA314" s="218"/>
      <c r="AB314" s="218"/>
      <c r="AC314" s="218"/>
      <c r="AD314" s="218"/>
      <c r="AE314" s="218"/>
      <c r="AF314" s="218"/>
      <c r="AG314" s="218"/>
      <c r="AH314" s="218"/>
      <c r="AI314" s="218"/>
      <c r="AJ314" s="218"/>
      <c r="AK314" s="218"/>
      <c r="AL314" s="218"/>
      <c r="AM314" s="218"/>
      <c r="AN314" s="218"/>
      <c r="AO314" s="218"/>
      <c r="AP314" s="218"/>
      <c r="AQ314" s="218"/>
      <c r="AR314" s="218"/>
      <c r="AS314" s="218"/>
      <c r="AT314" s="218"/>
      <c r="AU314" s="218"/>
      <c r="AV314" s="218"/>
      <c r="AW314" s="218"/>
      <c r="AX314" s="218"/>
      <c r="AY314" s="218"/>
      <c r="AZ314" s="218"/>
      <c r="BA314" s="218"/>
      <c r="BB314" s="218"/>
      <c r="BC314" s="218"/>
      <c r="BD314" s="218"/>
      <c r="BE314" s="218"/>
      <c r="BF314" s="218"/>
      <c r="BG314" s="218"/>
      <c r="BH314" s="218"/>
      <c r="BI314" s="218"/>
      <c r="BJ314" s="218"/>
      <c r="BK314" s="218"/>
      <c r="BL314" s="218"/>
      <c r="BM314" s="219">
        <v>1</v>
      </c>
    </row>
    <row r="315" spans="1:65">
      <c r="A315" s="30"/>
      <c r="B315" s="19">
        <v>1</v>
      </c>
      <c r="C315" s="9">
        <v>2</v>
      </c>
      <c r="D315" s="220">
        <v>29.8</v>
      </c>
      <c r="E315" s="217"/>
      <c r="F315" s="218"/>
      <c r="G315" s="218"/>
      <c r="H315" s="218"/>
      <c r="I315" s="218"/>
      <c r="J315" s="218"/>
      <c r="K315" s="218"/>
      <c r="L315" s="218"/>
      <c r="M315" s="218"/>
      <c r="N315" s="218"/>
      <c r="O315" s="218"/>
      <c r="P315" s="218"/>
      <c r="Q315" s="218"/>
      <c r="R315" s="218"/>
      <c r="S315" s="218"/>
      <c r="T315" s="218"/>
      <c r="U315" s="218"/>
      <c r="V315" s="218"/>
      <c r="W315" s="218"/>
      <c r="X315" s="218"/>
      <c r="Y315" s="218"/>
      <c r="Z315" s="218"/>
      <c r="AA315" s="218"/>
      <c r="AB315" s="218"/>
      <c r="AC315" s="218"/>
      <c r="AD315" s="218"/>
      <c r="AE315" s="218"/>
      <c r="AF315" s="218"/>
      <c r="AG315" s="218"/>
      <c r="AH315" s="218"/>
      <c r="AI315" s="218"/>
      <c r="AJ315" s="218"/>
      <c r="AK315" s="218"/>
      <c r="AL315" s="218"/>
      <c r="AM315" s="218"/>
      <c r="AN315" s="218"/>
      <c r="AO315" s="218"/>
      <c r="AP315" s="218"/>
      <c r="AQ315" s="218"/>
      <c r="AR315" s="218"/>
      <c r="AS315" s="218"/>
      <c r="AT315" s="218"/>
      <c r="AU315" s="218"/>
      <c r="AV315" s="218"/>
      <c r="AW315" s="218"/>
      <c r="AX315" s="218"/>
      <c r="AY315" s="218"/>
      <c r="AZ315" s="218"/>
      <c r="BA315" s="218"/>
      <c r="BB315" s="218"/>
      <c r="BC315" s="218"/>
      <c r="BD315" s="218"/>
      <c r="BE315" s="218"/>
      <c r="BF315" s="218"/>
      <c r="BG315" s="218"/>
      <c r="BH315" s="218"/>
      <c r="BI315" s="218"/>
      <c r="BJ315" s="218"/>
      <c r="BK315" s="218"/>
      <c r="BL315" s="218"/>
      <c r="BM315" s="219">
        <v>37</v>
      </c>
    </row>
    <row r="316" spans="1:65">
      <c r="A316" s="30"/>
      <c r="B316" s="20" t="s">
        <v>238</v>
      </c>
      <c r="C316" s="12"/>
      <c r="D316" s="222">
        <v>30.4</v>
      </c>
      <c r="E316" s="217"/>
      <c r="F316" s="218"/>
      <c r="G316" s="218"/>
      <c r="H316" s="218"/>
      <c r="I316" s="218"/>
      <c r="J316" s="218"/>
      <c r="K316" s="218"/>
      <c r="L316" s="218"/>
      <c r="M316" s="218"/>
      <c r="N316" s="218"/>
      <c r="O316" s="218"/>
      <c r="P316" s="218"/>
      <c r="Q316" s="218"/>
      <c r="R316" s="218"/>
      <c r="S316" s="218"/>
      <c r="T316" s="218"/>
      <c r="U316" s="218"/>
      <c r="V316" s="218"/>
      <c r="W316" s="218"/>
      <c r="X316" s="218"/>
      <c r="Y316" s="218"/>
      <c r="Z316" s="218"/>
      <c r="AA316" s="218"/>
      <c r="AB316" s="218"/>
      <c r="AC316" s="218"/>
      <c r="AD316" s="218"/>
      <c r="AE316" s="218"/>
      <c r="AF316" s="218"/>
      <c r="AG316" s="218"/>
      <c r="AH316" s="218"/>
      <c r="AI316" s="218"/>
      <c r="AJ316" s="218"/>
      <c r="AK316" s="218"/>
      <c r="AL316" s="218"/>
      <c r="AM316" s="218"/>
      <c r="AN316" s="218"/>
      <c r="AO316" s="218"/>
      <c r="AP316" s="218"/>
      <c r="AQ316" s="218"/>
      <c r="AR316" s="218"/>
      <c r="AS316" s="218"/>
      <c r="AT316" s="218"/>
      <c r="AU316" s="218"/>
      <c r="AV316" s="218"/>
      <c r="AW316" s="218"/>
      <c r="AX316" s="218"/>
      <c r="AY316" s="218"/>
      <c r="AZ316" s="218"/>
      <c r="BA316" s="218"/>
      <c r="BB316" s="218"/>
      <c r="BC316" s="218"/>
      <c r="BD316" s="218"/>
      <c r="BE316" s="218"/>
      <c r="BF316" s="218"/>
      <c r="BG316" s="218"/>
      <c r="BH316" s="218"/>
      <c r="BI316" s="218"/>
      <c r="BJ316" s="218"/>
      <c r="BK316" s="218"/>
      <c r="BL316" s="218"/>
      <c r="BM316" s="219">
        <v>16</v>
      </c>
    </row>
    <row r="317" spans="1:65">
      <c r="A317" s="30"/>
      <c r="B317" s="3" t="s">
        <v>239</v>
      </c>
      <c r="C317" s="29"/>
      <c r="D317" s="220">
        <v>30.4</v>
      </c>
      <c r="E317" s="217"/>
      <c r="F317" s="218"/>
      <c r="G317" s="218"/>
      <c r="H317" s="218"/>
      <c r="I317" s="218"/>
      <c r="J317" s="218"/>
      <c r="K317" s="218"/>
      <c r="L317" s="218"/>
      <c r="M317" s="218"/>
      <c r="N317" s="218"/>
      <c r="O317" s="218"/>
      <c r="P317" s="218"/>
      <c r="Q317" s="218"/>
      <c r="R317" s="218"/>
      <c r="S317" s="218"/>
      <c r="T317" s="218"/>
      <c r="U317" s="218"/>
      <c r="V317" s="218"/>
      <c r="W317" s="218"/>
      <c r="X317" s="218"/>
      <c r="Y317" s="218"/>
      <c r="Z317" s="218"/>
      <c r="AA317" s="218"/>
      <c r="AB317" s="218"/>
      <c r="AC317" s="218"/>
      <c r="AD317" s="218"/>
      <c r="AE317" s="218"/>
      <c r="AF317" s="218"/>
      <c r="AG317" s="218"/>
      <c r="AH317" s="218"/>
      <c r="AI317" s="218"/>
      <c r="AJ317" s="218"/>
      <c r="AK317" s="218"/>
      <c r="AL317" s="218"/>
      <c r="AM317" s="218"/>
      <c r="AN317" s="218"/>
      <c r="AO317" s="218"/>
      <c r="AP317" s="218"/>
      <c r="AQ317" s="218"/>
      <c r="AR317" s="218"/>
      <c r="AS317" s="218"/>
      <c r="AT317" s="218"/>
      <c r="AU317" s="218"/>
      <c r="AV317" s="218"/>
      <c r="AW317" s="218"/>
      <c r="AX317" s="218"/>
      <c r="AY317" s="218"/>
      <c r="AZ317" s="218"/>
      <c r="BA317" s="218"/>
      <c r="BB317" s="218"/>
      <c r="BC317" s="218"/>
      <c r="BD317" s="218"/>
      <c r="BE317" s="218"/>
      <c r="BF317" s="218"/>
      <c r="BG317" s="218"/>
      <c r="BH317" s="218"/>
      <c r="BI317" s="218"/>
      <c r="BJ317" s="218"/>
      <c r="BK317" s="218"/>
      <c r="BL317" s="218"/>
      <c r="BM317" s="219">
        <v>30.4</v>
      </c>
    </row>
    <row r="318" spans="1:65">
      <c r="A318" s="30"/>
      <c r="B318" s="3" t="s">
        <v>240</v>
      </c>
      <c r="C318" s="29"/>
      <c r="D318" s="220">
        <v>0.84852813742385647</v>
      </c>
      <c r="E318" s="217"/>
      <c r="F318" s="218"/>
      <c r="G318" s="218"/>
      <c r="H318" s="218"/>
      <c r="I318" s="218"/>
      <c r="J318" s="218"/>
      <c r="K318" s="218"/>
      <c r="L318" s="218"/>
      <c r="M318" s="218"/>
      <c r="N318" s="218"/>
      <c r="O318" s="218"/>
      <c r="P318" s="218"/>
      <c r="Q318" s="218"/>
      <c r="R318" s="218"/>
      <c r="S318" s="218"/>
      <c r="T318" s="218"/>
      <c r="U318" s="218"/>
      <c r="V318" s="218"/>
      <c r="W318" s="218"/>
      <c r="X318" s="218"/>
      <c r="Y318" s="218"/>
      <c r="Z318" s="218"/>
      <c r="AA318" s="218"/>
      <c r="AB318" s="218"/>
      <c r="AC318" s="218"/>
      <c r="AD318" s="218"/>
      <c r="AE318" s="218"/>
      <c r="AF318" s="218"/>
      <c r="AG318" s="218"/>
      <c r="AH318" s="218"/>
      <c r="AI318" s="218"/>
      <c r="AJ318" s="218"/>
      <c r="AK318" s="218"/>
      <c r="AL318" s="218"/>
      <c r="AM318" s="218"/>
      <c r="AN318" s="218"/>
      <c r="AO318" s="218"/>
      <c r="AP318" s="218"/>
      <c r="AQ318" s="218"/>
      <c r="AR318" s="218"/>
      <c r="AS318" s="218"/>
      <c r="AT318" s="218"/>
      <c r="AU318" s="218"/>
      <c r="AV318" s="218"/>
      <c r="AW318" s="218"/>
      <c r="AX318" s="218"/>
      <c r="AY318" s="218"/>
      <c r="AZ318" s="218"/>
      <c r="BA318" s="218"/>
      <c r="BB318" s="218"/>
      <c r="BC318" s="218"/>
      <c r="BD318" s="218"/>
      <c r="BE318" s="218"/>
      <c r="BF318" s="218"/>
      <c r="BG318" s="218"/>
      <c r="BH318" s="218"/>
      <c r="BI318" s="218"/>
      <c r="BJ318" s="218"/>
      <c r="BK318" s="218"/>
      <c r="BL318" s="218"/>
      <c r="BM318" s="219">
        <v>43</v>
      </c>
    </row>
    <row r="319" spans="1:65">
      <c r="A319" s="30"/>
      <c r="B319" s="3" t="s">
        <v>87</v>
      </c>
      <c r="C319" s="29"/>
      <c r="D319" s="13">
        <v>2.791210978367949E-2</v>
      </c>
      <c r="E319" s="15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241</v>
      </c>
      <c r="C320" s="29"/>
      <c r="D320" s="13">
        <v>0</v>
      </c>
      <c r="E320" s="15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242</v>
      </c>
      <c r="C321" s="47"/>
      <c r="D321" s="45" t="s">
        <v>243</v>
      </c>
      <c r="E321" s="15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721</v>
      </c>
      <c r="BM323" s="28" t="s">
        <v>279</v>
      </c>
    </row>
    <row r="324" spans="1:65" ht="15">
      <c r="A324" s="25" t="s">
        <v>29</v>
      </c>
      <c r="B324" s="18" t="s">
        <v>114</v>
      </c>
      <c r="C324" s="15" t="s">
        <v>115</v>
      </c>
      <c r="D324" s="16" t="s">
        <v>350</v>
      </c>
      <c r="E324" s="15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235</v>
      </c>
      <c r="C325" s="9" t="s">
        <v>235</v>
      </c>
      <c r="D325" s="10" t="s">
        <v>116</v>
      </c>
      <c r="E325" s="15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357</v>
      </c>
      <c r="E326" s="15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16">
        <v>11.3</v>
      </c>
      <c r="E328" s="217"/>
      <c r="F328" s="218"/>
      <c r="G328" s="218"/>
      <c r="H328" s="218"/>
      <c r="I328" s="218"/>
      <c r="J328" s="218"/>
      <c r="K328" s="218"/>
      <c r="L328" s="218"/>
      <c r="M328" s="218"/>
      <c r="N328" s="218"/>
      <c r="O328" s="218"/>
      <c r="P328" s="218"/>
      <c r="Q328" s="218"/>
      <c r="R328" s="218"/>
      <c r="S328" s="218"/>
      <c r="T328" s="218"/>
      <c r="U328" s="218"/>
      <c r="V328" s="218"/>
      <c r="W328" s="218"/>
      <c r="X328" s="218"/>
      <c r="Y328" s="218"/>
      <c r="Z328" s="218"/>
      <c r="AA328" s="218"/>
      <c r="AB328" s="218"/>
      <c r="AC328" s="218"/>
      <c r="AD328" s="218"/>
      <c r="AE328" s="218"/>
      <c r="AF328" s="218"/>
      <c r="AG328" s="218"/>
      <c r="AH328" s="218"/>
      <c r="AI328" s="218"/>
      <c r="AJ328" s="218"/>
      <c r="AK328" s="218"/>
      <c r="AL328" s="218"/>
      <c r="AM328" s="218"/>
      <c r="AN328" s="218"/>
      <c r="AO328" s="218"/>
      <c r="AP328" s="218"/>
      <c r="AQ328" s="218"/>
      <c r="AR328" s="218"/>
      <c r="AS328" s="218"/>
      <c r="AT328" s="218"/>
      <c r="AU328" s="218"/>
      <c r="AV328" s="218"/>
      <c r="AW328" s="218"/>
      <c r="AX328" s="218"/>
      <c r="AY328" s="218"/>
      <c r="AZ328" s="218"/>
      <c r="BA328" s="218"/>
      <c r="BB328" s="218"/>
      <c r="BC328" s="218"/>
      <c r="BD328" s="218"/>
      <c r="BE328" s="218"/>
      <c r="BF328" s="218"/>
      <c r="BG328" s="218"/>
      <c r="BH328" s="218"/>
      <c r="BI328" s="218"/>
      <c r="BJ328" s="218"/>
      <c r="BK328" s="218"/>
      <c r="BL328" s="218"/>
      <c r="BM328" s="219">
        <v>1</v>
      </c>
    </row>
    <row r="329" spans="1:65">
      <c r="A329" s="30"/>
      <c r="B329" s="19">
        <v>1</v>
      </c>
      <c r="C329" s="9">
        <v>2</v>
      </c>
      <c r="D329" s="220">
        <v>10.9</v>
      </c>
      <c r="E329" s="217"/>
      <c r="F329" s="218"/>
      <c r="G329" s="218"/>
      <c r="H329" s="218"/>
      <c r="I329" s="218"/>
      <c r="J329" s="218"/>
      <c r="K329" s="218"/>
      <c r="L329" s="218"/>
      <c r="M329" s="218"/>
      <c r="N329" s="218"/>
      <c r="O329" s="218"/>
      <c r="P329" s="218"/>
      <c r="Q329" s="218"/>
      <c r="R329" s="218"/>
      <c r="S329" s="218"/>
      <c r="T329" s="218"/>
      <c r="U329" s="218"/>
      <c r="V329" s="218"/>
      <c r="W329" s="218"/>
      <c r="X329" s="218"/>
      <c r="Y329" s="218"/>
      <c r="Z329" s="218"/>
      <c r="AA329" s="218"/>
      <c r="AB329" s="218"/>
      <c r="AC329" s="218"/>
      <c r="AD329" s="218"/>
      <c r="AE329" s="218"/>
      <c r="AF329" s="218"/>
      <c r="AG329" s="218"/>
      <c r="AH329" s="218"/>
      <c r="AI329" s="218"/>
      <c r="AJ329" s="218"/>
      <c r="AK329" s="218"/>
      <c r="AL329" s="218"/>
      <c r="AM329" s="218"/>
      <c r="AN329" s="218"/>
      <c r="AO329" s="218"/>
      <c r="AP329" s="218"/>
      <c r="AQ329" s="218"/>
      <c r="AR329" s="218"/>
      <c r="AS329" s="218"/>
      <c r="AT329" s="218"/>
      <c r="AU329" s="218"/>
      <c r="AV329" s="218"/>
      <c r="AW329" s="218"/>
      <c r="AX329" s="218"/>
      <c r="AY329" s="218"/>
      <c r="AZ329" s="218"/>
      <c r="BA329" s="218"/>
      <c r="BB329" s="218"/>
      <c r="BC329" s="218"/>
      <c r="BD329" s="218"/>
      <c r="BE329" s="218"/>
      <c r="BF329" s="218"/>
      <c r="BG329" s="218"/>
      <c r="BH329" s="218"/>
      <c r="BI329" s="218"/>
      <c r="BJ329" s="218"/>
      <c r="BK329" s="218"/>
      <c r="BL329" s="218"/>
      <c r="BM329" s="219">
        <v>38</v>
      </c>
    </row>
    <row r="330" spans="1:65">
      <c r="A330" s="30"/>
      <c r="B330" s="20" t="s">
        <v>238</v>
      </c>
      <c r="C330" s="12"/>
      <c r="D330" s="222">
        <v>11.100000000000001</v>
      </c>
      <c r="E330" s="217"/>
      <c r="F330" s="218"/>
      <c r="G330" s="218"/>
      <c r="H330" s="218"/>
      <c r="I330" s="218"/>
      <c r="J330" s="218"/>
      <c r="K330" s="218"/>
      <c r="L330" s="218"/>
      <c r="M330" s="218"/>
      <c r="N330" s="218"/>
      <c r="O330" s="218"/>
      <c r="P330" s="218"/>
      <c r="Q330" s="218"/>
      <c r="R330" s="218"/>
      <c r="S330" s="218"/>
      <c r="T330" s="218"/>
      <c r="U330" s="218"/>
      <c r="V330" s="218"/>
      <c r="W330" s="218"/>
      <c r="X330" s="218"/>
      <c r="Y330" s="218"/>
      <c r="Z330" s="218"/>
      <c r="AA330" s="218"/>
      <c r="AB330" s="218"/>
      <c r="AC330" s="218"/>
      <c r="AD330" s="218"/>
      <c r="AE330" s="218"/>
      <c r="AF330" s="218"/>
      <c r="AG330" s="218"/>
      <c r="AH330" s="218"/>
      <c r="AI330" s="218"/>
      <c r="AJ330" s="218"/>
      <c r="AK330" s="218"/>
      <c r="AL330" s="218"/>
      <c r="AM330" s="218"/>
      <c r="AN330" s="218"/>
      <c r="AO330" s="218"/>
      <c r="AP330" s="218"/>
      <c r="AQ330" s="218"/>
      <c r="AR330" s="218"/>
      <c r="AS330" s="218"/>
      <c r="AT330" s="218"/>
      <c r="AU330" s="218"/>
      <c r="AV330" s="218"/>
      <c r="AW330" s="218"/>
      <c r="AX330" s="218"/>
      <c r="AY330" s="218"/>
      <c r="AZ330" s="218"/>
      <c r="BA330" s="218"/>
      <c r="BB330" s="218"/>
      <c r="BC330" s="218"/>
      <c r="BD330" s="218"/>
      <c r="BE330" s="218"/>
      <c r="BF330" s="218"/>
      <c r="BG330" s="218"/>
      <c r="BH330" s="218"/>
      <c r="BI330" s="218"/>
      <c r="BJ330" s="218"/>
      <c r="BK330" s="218"/>
      <c r="BL330" s="218"/>
      <c r="BM330" s="219">
        <v>16</v>
      </c>
    </row>
    <row r="331" spans="1:65">
      <c r="A331" s="30"/>
      <c r="B331" s="3" t="s">
        <v>239</v>
      </c>
      <c r="C331" s="29"/>
      <c r="D331" s="220">
        <v>11.100000000000001</v>
      </c>
      <c r="E331" s="217"/>
      <c r="F331" s="218"/>
      <c r="G331" s="218"/>
      <c r="H331" s="218"/>
      <c r="I331" s="218"/>
      <c r="J331" s="218"/>
      <c r="K331" s="218"/>
      <c r="L331" s="218"/>
      <c r="M331" s="218"/>
      <c r="N331" s="218"/>
      <c r="O331" s="218"/>
      <c r="P331" s="218"/>
      <c r="Q331" s="218"/>
      <c r="R331" s="218"/>
      <c r="S331" s="218"/>
      <c r="T331" s="218"/>
      <c r="U331" s="218"/>
      <c r="V331" s="218"/>
      <c r="W331" s="218"/>
      <c r="X331" s="218"/>
      <c r="Y331" s="218"/>
      <c r="Z331" s="218"/>
      <c r="AA331" s="218"/>
      <c r="AB331" s="218"/>
      <c r="AC331" s="218"/>
      <c r="AD331" s="218"/>
      <c r="AE331" s="218"/>
      <c r="AF331" s="218"/>
      <c r="AG331" s="218"/>
      <c r="AH331" s="218"/>
      <c r="AI331" s="218"/>
      <c r="AJ331" s="218"/>
      <c r="AK331" s="218"/>
      <c r="AL331" s="218"/>
      <c r="AM331" s="218"/>
      <c r="AN331" s="218"/>
      <c r="AO331" s="218"/>
      <c r="AP331" s="218"/>
      <c r="AQ331" s="218"/>
      <c r="AR331" s="218"/>
      <c r="AS331" s="218"/>
      <c r="AT331" s="218"/>
      <c r="AU331" s="218"/>
      <c r="AV331" s="218"/>
      <c r="AW331" s="218"/>
      <c r="AX331" s="218"/>
      <c r="AY331" s="218"/>
      <c r="AZ331" s="218"/>
      <c r="BA331" s="218"/>
      <c r="BB331" s="218"/>
      <c r="BC331" s="218"/>
      <c r="BD331" s="218"/>
      <c r="BE331" s="218"/>
      <c r="BF331" s="218"/>
      <c r="BG331" s="218"/>
      <c r="BH331" s="218"/>
      <c r="BI331" s="218"/>
      <c r="BJ331" s="218"/>
      <c r="BK331" s="218"/>
      <c r="BL331" s="218"/>
      <c r="BM331" s="219">
        <v>11.1</v>
      </c>
    </row>
    <row r="332" spans="1:65">
      <c r="A332" s="30"/>
      <c r="B332" s="3" t="s">
        <v>240</v>
      </c>
      <c r="C332" s="29"/>
      <c r="D332" s="220">
        <v>0.28284271247461928</v>
      </c>
      <c r="E332" s="217"/>
      <c r="F332" s="218"/>
      <c r="G332" s="218"/>
      <c r="H332" s="218"/>
      <c r="I332" s="218"/>
      <c r="J332" s="218"/>
      <c r="K332" s="218"/>
      <c r="L332" s="218"/>
      <c r="M332" s="218"/>
      <c r="N332" s="218"/>
      <c r="O332" s="218"/>
      <c r="P332" s="218"/>
      <c r="Q332" s="218"/>
      <c r="R332" s="218"/>
      <c r="S332" s="218"/>
      <c r="T332" s="218"/>
      <c r="U332" s="218"/>
      <c r="V332" s="218"/>
      <c r="W332" s="218"/>
      <c r="X332" s="218"/>
      <c r="Y332" s="218"/>
      <c r="Z332" s="218"/>
      <c r="AA332" s="218"/>
      <c r="AB332" s="218"/>
      <c r="AC332" s="218"/>
      <c r="AD332" s="218"/>
      <c r="AE332" s="218"/>
      <c r="AF332" s="218"/>
      <c r="AG332" s="218"/>
      <c r="AH332" s="218"/>
      <c r="AI332" s="218"/>
      <c r="AJ332" s="218"/>
      <c r="AK332" s="218"/>
      <c r="AL332" s="218"/>
      <c r="AM332" s="218"/>
      <c r="AN332" s="218"/>
      <c r="AO332" s="218"/>
      <c r="AP332" s="218"/>
      <c r="AQ332" s="218"/>
      <c r="AR332" s="218"/>
      <c r="AS332" s="218"/>
      <c r="AT332" s="218"/>
      <c r="AU332" s="218"/>
      <c r="AV332" s="218"/>
      <c r="AW332" s="218"/>
      <c r="AX332" s="218"/>
      <c r="AY332" s="218"/>
      <c r="AZ332" s="218"/>
      <c r="BA332" s="218"/>
      <c r="BB332" s="218"/>
      <c r="BC332" s="218"/>
      <c r="BD332" s="218"/>
      <c r="BE332" s="218"/>
      <c r="BF332" s="218"/>
      <c r="BG332" s="218"/>
      <c r="BH332" s="218"/>
      <c r="BI332" s="218"/>
      <c r="BJ332" s="218"/>
      <c r="BK332" s="218"/>
      <c r="BL332" s="218"/>
      <c r="BM332" s="219">
        <v>44</v>
      </c>
    </row>
    <row r="333" spans="1:65">
      <c r="A333" s="30"/>
      <c r="B333" s="3" t="s">
        <v>87</v>
      </c>
      <c r="C333" s="29"/>
      <c r="D333" s="13">
        <v>2.5481325448163897E-2</v>
      </c>
      <c r="E333" s="15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241</v>
      </c>
      <c r="C334" s="29"/>
      <c r="D334" s="13">
        <v>2.2204460492503131E-16</v>
      </c>
      <c r="E334" s="15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242</v>
      </c>
      <c r="C335" s="47"/>
      <c r="D335" s="45" t="s">
        <v>243</v>
      </c>
      <c r="E335" s="15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722</v>
      </c>
      <c r="BM337" s="28" t="s">
        <v>279</v>
      </c>
    </row>
    <row r="338" spans="1:65" ht="15">
      <c r="A338" s="25" t="s">
        <v>31</v>
      </c>
      <c r="B338" s="18" t="s">
        <v>114</v>
      </c>
      <c r="C338" s="15" t="s">
        <v>115</v>
      </c>
      <c r="D338" s="16" t="s">
        <v>350</v>
      </c>
      <c r="E338" s="15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235</v>
      </c>
      <c r="C339" s="9" t="s">
        <v>235</v>
      </c>
      <c r="D339" s="10" t="s">
        <v>116</v>
      </c>
      <c r="E339" s="15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357</v>
      </c>
      <c r="E340" s="15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6">
        <v>30.9</v>
      </c>
      <c r="E342" s="217"/>
      <c r="F342" s="218"/>
      <c r="G342" s="218"/>
      <c r="H342" s="218"/>
      <c r="I342" s="218"/>
      <c r="J342" s="218"/>
      <c r="K342" s="218"/>
      <c r="L342" s="218"/>
      <c r="M342" s="218"/>
      <c r="N342" s="218"/>
      <c r="O342" s="218"/>
      <c r="P342" s="218"/>
      <c r="Q342" s="218"/>
      <c r="R342" s="218"/>
      <c r="S342" s="218"/>
      <c r="T342" s="218"/>
      <c r="U342" s="218"/>
      <c r="V342" s="218"/>
      <c r="W342" s="218"/>
      <c r="X342" s="218"/>
      <c r="Y342" s="218"/>
      <c r="Z342" s="218"/>
      <c r="AA342" s="218"/>
      <c r="AB342" s="218"/>
      <c r="AC342" s="218"/>
      <c r="AD342" s="218"/>
      <c r="AE342" s="218"/>
      <c r="AF342" s="218"/>
      <c r="AG342" s="218"/>
      <c r="AH342" s="218"/>
      <c r="AI342" s="218"/>
      <c r="AJ342" s="218"/>
      <c r="AK342" s="218"/>
      <c r="AL342" s="218"/>
      <c r="AM342" s="218"/>
      <c r="AN342" s="218"/>
      <c r="AO342" s="218"/>
      <c r="AP342" s="218"/>
      <c r="AQ342" s="218"/>
      <c r="AR342" s="218"/>
      <c r="AS342" s="218"/>
      <c r="AT342" s="218"/>
      <c r="AU342" s="218"/>
      <c r="AV342" s="218"/>
      <c r="AW342" s="218"/>
      <c r="AX342" s="218"/>
      <c r="AY342" s="218"/>
      <c r="AZ342" s="218"/>
      <c r="BA342" s="218"/>
      <c r="BB342" s="218"/>
      <c r="BC342" s="218"/>
      <c r="BD342" s="218"/>
      <c r="BE342" s="218"/>
      <c r="BF342" s="218"/>
      <c r="BG342" s="218"/>
      <c r="BH342" s="218"/>
      <c r="BI342" s="218"/>
      <c r="BJ342" s="218"/>
      <c r="BK342" s="218"/>
      <c r="BL342" s="218"/>
      <c r="BM342" s="219">
        <v>1</v>
      </c>
    </row>
    <row r="343" spans="1:65">
      <c r="A343" s="30"/>
      <c r="B343" s="19">
        <v>1</v>
      </c>
      <c r="C343" s="9">
        <v>2</v>
      </c>
      <c r="D343" s="220">
        <v>30.800000000000004</v>
      </c>
      <c r="E343" s="217"/>
      <c r="F343" s="218"/>
      <c r="G343" s="218"/>
      <c r="H343" s="218"/>
      <c r="I343" s="218"/>
      <c r="J343" s="218"/>
      <c r="K343" s="218"/>
      <c r="L343" s="218"/>
      <c r="M343" s="218"/>
      <c r="N343" s="218"/>
      <c r="O343" s="218"/>
      <c r="P343" s="218"/>
      <c r="Q343" s="218"/>
      <c r="R343" s="218"/>
      <c r="S343" s="218"/>
      <c r="T343" s="218"/>
      <c r="U343" s="218"/>
      <c r="V343" s="218"/>
      <c r="W343" s="218"/>
      <c r="X343" s="218"/>
      <c r="Y343" s="218"/>
      <c r="Z343" s="218"/>
      <c r="AA343" s="218"/>
      <c r="AB343" s="218"/>
      <c r="AC343" s="218"/>
      <c r="AD343" s="218"/>
      <c r="AE343" s="218"/>
      <c r="AF343" s="218"/>
      <c r="AG343" s="218"/>
      <c r="AH343" s="218"/>
      <c r="AI343" s="218"/>
      <c r="AJ343" s="218"/>
      <c r="AK343" s="218"/>
      <c r="AL343" s="218"/>
      <c r="AM343" s="218"/>
      <c r="AN343" s="218"/>
      <c r="AO343" s="218"/>
      <c r="AP343" s="218"/>
      <c r="AQ343" s="218"/>
      <c r="AR343" s="218"/>
      <c r="AS343" s="218"/>
      <c r="AT343" s="218"/>
      <c r="AU343" s="218"/>
      <c r="AV343" s="218"/>
      <c r="AW343" s="218"/>
      <c r="AX343" s="218"/>
      <c r="AY343" s="218"/>
      <c r="AZ343" s="218"/>
      <c r="BA343" s="218"/>
      <c r="BB343" s="218"/>
      <c r="BC343" s="218"/>
      <c r="BD343" s="218"/>
      <c r="BE343" s="218"/>
      <c r="BF343" s="218"/>
      <c r="BG343" s="218"/>
      <c r="BH343" s="218"/>
      <c r="BI343" s="218"/>
      <c r="BJ343" s="218"/>
      <c r="BK343" s="218"/>
      <c r="BL343" s="218"/>
      <c r="BM343" s="219">
        <v>7</v>
      </c>
    </row>
    <row r="344" spans="1:65">
      <c r="A344" s="30"/>
      <c r="B344" s="20" t="s">
        <v>238</v>
      </c>
      <c r="C344" s="12"/>
      <c r="D344" s="222">
        <v>30.85</v>
      </c>
      <c r="E344" s="217"/>
      <c r="F344" s="218"/>
      <c r="G344" s="218"/>
      <c r="H344" s="218"/>
      <c r="I344" s="218"/>
      <c r="J344" s="218"/>
      <c r="K344" s="218"/>
      <c r="L344" s="218"/>
      <c r="M344" s="218"/>
      <c r="N344" s="218"/>
      <c r="O344" s="218"/>
      <c r="P344" s="218"/>
      <c r="Q344" s="218"/>
      <c r="R344" s="218"/>
      <c r="S344" s="218"/>
      <c r="T344" s="218"/>
      <c r="U344" s="218"/>
      <c r="V344" s="218"/>
      <c r="W344" s="218"/>
      <c r="X344" s="218"/>
      <c r="Y344" s="218"/>
      <c r="Z344" s="218"/>
      <c r="AA344" s="218"/>
      <c r="AB344" s="218"/>
      <c r="AC344" s="218"/>
      <c r="AD344" s="218"/>
      <c r="AE344" s="218"/>
      <c r="AF344" s="218"/>
      <c r="AG344" s="218"/>
      <c r="AH344" s="218"/>
      <c r="AI344" s="218"/>
      <c r="AJ344" s="218"/>
      <c r="AK344" s="218"/>
      <c r="AL344" s="218"/>
      <c r="AM344" s="218"/>
      <c r="AN344" s="218"/>
      <c r="AO344" s="218"/>
      <c r="AP344" s="218"/>
      <c r="AQ344" s="218"/>
      <c r="AR344" s="218"/>
      <c r="AS344" s="218"/>
      <c r="AT344" s="218"/>
      <c r="AU344" s="218"/>
      <c r="AV344" s="218"/>
      <c r="AW344" s="218"/>
      <c r="AX344" s="218"/>
      <c r="AY344" s="218"/>
      <c r="AZ344" s="218"/>
      <c r="BA344" s="218"/>
      <c r="BB344" s="218"/>
      <c r="BC344" s="218"/>
      <c r="BD344" s="218"/>
      <c r="BE344" s="218"/>
      <c r="BF344" s="218"/>
      <c r="BG344" s="218"/>
      <c r="BH344" s="218"/>
      <c r="BI344" s="218"/>
      <c r="BJ344" s="218"/>
      <c r="BK344" s="218"/>
      <c r="BL344" s="218"/>
      <c r="BM344" s="219">
        <v>16</v>
      </c>
    </row>
    <row r="345" spans="1:65">
      <c r="A345" s="30"/>
      <c r="B345" s="3" t="s">
        <v>239</v>
      </c>
      <c r="C345" s="29"/>
      <c r="D345" s="220">
        <v>30.85</v>
      </c>
      <c r="E345" s="217"/>
      <c r="F345" s="218"/>
      <c r="G345" s="218"/>
      <c r="H345" s="218"/>
      <c r="I345" s="218"/>
      <c r="J345" s="218"/>
      <c r="K345" s="218"/>
      <c r="L345" s="218"/>
      <c r="M345" s="218"/>
      <c r="N345" s="218"/>
      <c r="O345" s="218"/>
      <c r="P345" s="218"/>
      <c r="Q345" s="218"/>
      <c r="R345" s="218"/>
      <c r="S345" s="218"/>
      <c r="T345" s="218"/>
      <c r="U345" s="218"/>
      <c r="V345" s="218"/>
      <c r="W345" s="218"/>
      <c r="X345" s="218"/>
      <c r="Y345" s="218"/>
      <c r="Z345" s="218"/>
      <c r="AA345" s="218"/>
      <c r="AB345" s="218"/>
      <c r="AC345" s="218"/>
      <c r="AD345" s="218"/>
      <c r="AE345" s="218"/>
      <c r="AF345" s="218"/>
      <c r="AG345" s="218"/>
      <c r="AH345" s="218"/>
      <c r="AI345" s="218"/>
      <c r="AJ345" s="218"/>
      <c r="AK345" s="218"/>
      <c r="AL345" s="218"/>
      <c r="AM345" s="218"/>
      <c r="AN345" s="218"/>
      <c r="AO345" s="218"/>
      <c r="AP345" s="218"/>
      <c r="AQ345" s="218"/>
      <c r="AR345" s="218"/>
      <c r="AS345" s="218"/>
      <c r="AT345" s="218"/>
      <c r="AU345" s="218"/>
      <c r="AV345" s="218"/>
      <c r="AW345" s="218"/>
      <c r="AX345" s="218"/>
      <c r="AY345" s="218"/>
      <c r="AZ345" s="218"/>
      <c r="BA345" s="218"/>
      <c r="BB345" s="218"/>
      <c r="BC345" s="218"/>
      <c r="BD345" s="218"/>
      <c r="BE345" s="218"/>
      <c r="BF345" s="218"/>
      <c r="BG345" s="218"/>
      <c r="BH345" s="218"/>
      <c r="BI345" s="218"/>
      <c r="BJ345" s="218"/>
      <c r="BK345" s="218"/>
      <c r="BL345" s="218"/>
      <c r="BM345" s="219">
        <v>30.85</v>
      </c>
    </row>
    <row r="346" spans="1:65">
      <c r="A346" s="30"/>
      <c r="B346" s="3" t="s">
        <v>240</v>
      </c>
      <c r="C346" s="29"/>
      <c r="D346" s="220">
        <v>7.0710678118650741E-2</v>
      </c>
      <c r="E346" s="217"/>
      <c r="F346" s="218"/>
      <c r="G346" s="218"/>
      <c r="H346" s="218"/>
      <c r="I346" s="218"/>
      <c r="J346" s="218"/>
      <c r="K346" s="218"/>
      <c r="L346" s="218"/>
      <c r="M346" s="218"/>
      <c r="N346" s="218"/>
      <c r="O346" s="218"/>
      <c r="P346" s="218"/>
      <c r="Q346" s="218"/>
      <c r="R346" s="218"/>
      <c r="S346" s="218"/>
      <c r="T346" s="218"/>
      <c r="U346" s="218"/>
      <c r="V346" s="218"/>
      <c r="W346" s="218"/>
      <c r="X346" s="218"/>
      <c r="Y346" s="218"/>
      <c r="Z346" s="218"/>
      <c r="AA346" s="218"/>
      <c r="AB346" s="218"/>
      <c r="AC346" s="218"/>
      <c r="AD346" s="218"/>
      <c r="AE346" s="218"/>
      <c r="AF346" s="218"/>
      <c r="AG346" s="218"/>
      <c r="AH346" s="218"/>
      <c r="AI346" s="218"/>
      <c r="AJ346" s="218"/>
      <c r="AK346" s="218"/>
      <c r="AL346" s="218"/>
      <c r="AM346" s="218"/>
      <c r="AN346" s="218"/>
      <c r="AO346" s="218"/>
      <c r="AP346" s="218"/>
      <c r="AQ346" s="218"/>
      <c r="AR346" s="218"/>
      <c r="AS346" s="218"/>
      <c r="AT346" s="218"/>
      <c r="AU346" s="218"/>
      <c r="AV346" s="218"/>
      <c r="AW346" s="218"/>
      <c r="AX346" s="218"/>
      <c r="AY346" s="218"/>
      <c r="AZ346" s="218"/>
      <c r="BA346" s="218"/>
      <c r="BB346" s="218"/>
      <c r="BC346" s="218"/>
      <c r="BD346" s="218"/>
      <c r="BE346" s="218"/>
      <c r="BF346" s="218"/>
      <c r="BG346" s="218"/>
      <c r="BH346" s="218"/>
      <c r="BI346" s="218"/>
      <c r="BJ346" s="218"/>
      <c r="BK346" s="218"/>
      <c r="BL346" s="218"/>
      <c r="BM346" s="219">
        <v>45</v>
      </c>
    </row>
    <row r="347" spans="1:65">
      <c r="A347" s="30"/>
      <c r="B347" s="3" t="s">
        <v>87</v>
      </c>
      <c r="C347" s="29"/>
      <c r="D347" s="13">
        <v>2.2920803279951616E-3</v>
      </c>
      <c r="E347" s="15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241</v>
      </c>
      <c r="C348" s="29"/>
      <c r="D348" s="13">
        <v>0</v>
      </c>
      <c r="E348" s="15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242</v>
      </c>
      <c r="C349" s="47"/>
      <c r="D349" s="45" t="s">
        <v>243</v>
      </c>
      <c r="E349" s="15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723</v>
      </c>
      <c r="BM351" s="28" t="s">
        <v>279</v>
      </c>
    </row>
    <row r="352" spans="1:65" ht="15">
      <c r="A352" s="25" t="s">
        <v>34</v>
      </c>
      <c r="B352" s="18" t="s">
        <v>114</v>
      </c>
      <c r="C352" s="15" t="s">
        <v>115</v>
      </c>
      <c r="D352" s="16" t="s">
        <v>350</v>
      </c>
      <c r="E352" s="15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235</v>
      </c>
      <c r="C353" s="9" t="s">
        <v>235</v>
      </c>
      <c r="D353" s="10" t="s">
        <v>116</v>
      </c>
      <c r="E353" s="15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357</v>
      </c>
      <c r="E354" s="15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6">
        <v>20</v>
      </c>
      <c r="E356" s="217"/>
      <c r="F356" s="218"/>
      <c r="G356" s="218"/>
      <c r="H356" s="218"/>
      <c r="I356" s="218"/>
      <c r="J356" s="218"/>
      <c r="K356" s="218"/>
      <c r="L356" s="218"/>
      <c r="M356" s="218"/>
      <c r="N356" s="218"/>
      <c r="O356" s="218"/>
      <c r="P356" s="218"/>
      <c r="Q356" s="218"/>
      <c r="R356" s="218"/>
      <c r="S356" s="218"/>
      <c r="T356" s="218"/>
      <c r="U356" s="218"/>
      <c r="V356" s="218"/>
      <c r="W356" s="218"/>
      <c r="X356" s="218"/>
      <c r="Y356" s="218"/>
      <c r="Z356" s="218"/>
      <c r="AA356" s="218"/>
      <c r="AB356" s="218"/>
      <c r="AC356" s="218"/>
      <c r="AD356" s="218"/>
      <c r="AE356" s="218"/>
      <c r="AF356" s="218"/>
      <c r="AG356" s="218"/>
      <c r="AH356" s="218"/>
      <c r="AI356" s="218"/>
      <c r="AJ356" s="218"/>
      <c r="AK356" s="218"/>
      <c r="AL356" s="218"/>
      <c r="AM356" s="218"/>
      <c r="AN356" s="218"/>
      <c r="AO356" s="218"/>
      <c r="AP356" s="218"/>
      <c r="AQ356" s="218"/>
      <c r="AR356" s="218"/>
      <c r="AS356" s="218"/>
      <c r="AT356" s="218"/>
      <c r="AU356" s="218"/>
      <c r="AV356" s="218"/>
      <c r="AW356" s="218"/>
      <c r="AX356" s="218"/>
      <c r="AY356" s="218"/>
      <c r="AZ356" s="218"/>
      <c r="BA356" s="218"/>
      <c r="BB356" s="218"/>
      <c r="BC356" s="218"/>
      <c r="BD356" s="218"/>
      <c r="BE356" s="218"/>
      <c r="BF356" s="218"/>
      <c r="BG356" s="218"/>
      <c r="BH356" s="218"/>
      <c r="BI356" s="218"/>
      <c r="BJ356" s="218"/>
      <c r="BK356" s="218"/>
      <c r="BL356" s="218"/>
      <c r="BM356" s="219">
        <v>1</v>
      </c>
    </row>
    <row r="357" spans="1:65">
      <c r="A357" s="30"/>
      <c r="B357" s="19">
        <v>1</v>
      </c>
      <c r="C357" s="9">
        <v>2</v>
      </c>
      <c r="D357" s="220">
        <v>10</v>
      </c>
      <c r="E357" s="217"/>
      <c r="F357" s="218"/>
      <c r="G357" s="218"/>
      <c r="H357" s="218"/>
      <c r="I357" s="218"/>
      <c r="J357" s="218"/>
      <c r="K357" s="218"/>
      <c r="L357" s="218"/>
      <c r="M357" s="218"/>
      <c r="N357" s="218"/>
      <c r="O357" s="218"/>
      <c r="P357" s="218"/>
      <c r="Q357" s="218"/>
      <c r="R357" s="218"/>
      <c r="S357" s="218"/>
      <c r="T357" s="218"/>
      <c r="U357" s="218"/>
      <c r="V357" s="218"/>
      <c r="W357" s="218"/>
      <c r="X357" s="218"/>
      <c r="Y357" s="218"/>
      <c r="Z357" s="218"/>
      <c r="AA357" s="218"/>
      <c r="AB357" s="218"/>
      <c r="AC357" s="218"/>
      <c r="AD357" s="218"/>
      <c r="AE357" s="218"/>
      <c r="AF357" s="218"/>
      <c r="AG357" s="218"/>
      <c r="AH357" s="218"/>
      <c r="AI357" s="218"/>
      <c r="AJ357" s="218"/>
      <c r="AK357" s="218"/>
      <c r="AL357" s="218"/>
      <c r="AM357" s="218"/>
      <c r="AN357" s="218"/>
      <c r="AO357" s="218"/>
      <c r="AP357" s="218"/>
      <c r="AQ357" s="218"/>
      <c r="AR357" s="218"/>
      <c r="AS357" s="218"/>
      <c r="AT357" s="218"/>
      <c r="AU357" s="218"/>
      <c r="AV357" s="218"/>
      <c r="AW357" s="218"/>
      <c r="AX357" s="218"/>
      <c r="AY357" s="218"/>
      <c r="AZ357" s="218"/>
      <c r="BA357" s="218"/>
      <c r="BB357" s="218"/>
      <c r="BC357" s="218"/>
      <c r="BD357" s="218"/>
      <c r="BE357" s="218"/>
      <c r="BF357" s="218"/>
      <c r="BG357" s="218"/>
      <c r="BH357" s="218"/>
      <c r="BI357" s="218"/>
      <c r="BJ357" s="218"/>
      <c r="BK357" s="218"/>
      <c r="BL357" s="218"/>
      <c r="BM357" s="219">
        <v>14</v>
      </c>
    </row>
    <row r="358" spans="1:65">
      <c r="A358" s="30"/>
      <c r="B358" s="20" t="s">
        <v>238</v>
      </c>
      <c r="C358" s="12"/>
      <c r="D358" s="222">
        <v>15</v>
      </c>
      <c r="E358" s="217"/>
      <c r="F358" s="218"/>
      <c r="G358" s="218"/>
      <c r="H358" s="218"/>
      <c r="I358" s="218"/>
      <c r="J358" s="218"/>
      <c r="K358" s="218"/>
      <c r="L358" s="218"/>
      <c r="M358" s="218"/>
      <c r="N358" s="218"/>
      <c r="O358" s="218"/>
      <c r="P358" s="218"/>
      <c r="Q358" s="218"/>
      <c r="R358" s="218"/>
      <c r="S358" s="218"/>
      <c r="T358" s="218"/>
      <c r="U358" s="218"/>
      <c r="V358" s="218"/>
      <c r="W358" s="218"/>
      <c r="X358" s="218"/>
      <c r="Y358" s="218"/>
      <c r="Z358" s="218"/>
      <c r="AA358" s="218"/>
      <c r="AB358" s="218"/>
      <c r="AC358" s="218"/>
      <c r="AD358" s="218"/>
      <c r="AE358" s="218"/>
      <c r="AF358" s="218"/>
      <c r="AG358" s="218"/>
      <c r="AH358" s="218"/>
      <c r="AI358" s="218"/>
      <c r="AJ358" s="218"/>
      <c r="AK358" s="218"/>
      <c r="AL358" s="218"/>
      <c r="AM358" s="218"/>
      <c r="AN358" s="218"/>
      <c r="AO358" s="218"/>
      <c r="AP358" s="218"/>
      <c r="AQ358" s="218"/>
      <c r="AR358" s="218"/>
      <c r="AS358" s="218"/>
      <c r="AT358" s="218"/>
      <c r="AU358" s="218"/>
      <c r="AV358" s="218"/>
      <c r="AW358" s="218"/>
      <c r="AX358" s="218"/>
      <c r="AY358" s="218"/>
      <c r="AZ358" s="218"/>
      <c r="BA358" s="218"/>
      <c r="BB358" s="218"/>
      <c r="BC358" s="218"/>
      <c r="BD358" s="218"/>
      <c r="BE358" s="218"/>
      <c r="BF358" s="218"/>
      <c r="BG358" s="218"/>
      <c r="BH358" s="218"/>
      <c r="BI358" s="218"/>
      <c r="BJ358" s="218"/>
      <c r="BK358" s="218"/>
      <c r="BL358" s="218"/>
      <c r="BM358" s="219">
        <v>16</v>
      </c>
    </row>
    <row r="359" spans="1:65">
      <c r="A359" s="30"/>
      <c r="B359" s="3" t="s">
        <v>239</v>
      </c>
      <c r="C359" s="29"/>
      <c r="D359" s="220">
        <v>15</v>
      </c>
      <c r="E359" s="217"/>
      <c r="F359" s="218"/>
      <c r="G359" s="218"/>
      <c r="H359" s="218"/>
      <c r="I359" s="218"/>
      <c r="J359" s="218"/>
      <c r="K359" s="218"/>
      <c r="L359" s="218"/>
      <c r="M359" s="218"/>
      <c r="N359" s="218"/>
      <c r="O359" s="218"/>
      <c r="P359" s="218"/>
      <c r="Q359" s="218"/>
      <c r="R359" s="218"/>
      <c r="S359" s="218"/>
      <c r="T359" s="218"/>
      <c r="U359" s="218"/>
      <c r="V359" s="218"/>
      <c r="W359" s="218"/>
      <c r="X359" s="218"/>
      <c r="Y359" s="218"/>
      <c r="Z359" s="218"/>
      <c r="AA359" s="218"/>
      <c r="AB359" s="218"/>
      <c r="AC359" s="218"/>
      <c r="AD359" s="218"/>
      <c r="AE359" s="218"/>
      <c r="AF359" s="218"/>
      <c r="AG359" s="218"/>
      <c r="AH359" s="218"/>
      <c r="AI359" s="218"/>
      <c r="AJ359" s="218"/>
      <c r="AK359" s="218"/>
      <c r="AL359" s="218"/>
      <c r="AM359" s="218"/>
      <c r="AN359" s="218"/>
      <c r="AO359" s="218"/>
      <c r="AP359" s="218"/>
      <c r="AQ359" s="218"/>
      <c r="AR359" s="218"/>
      <c r="AS359" s="218"/>
      <c r="AT359" s="218"/>
      <c r="AU359" s="218"/>
      <c r="AV359" s="218"/>
      <c r="AW359" s="218"/>
      <c r="AX359" s="218"/>
      <c r="AY359" s="218"/>
      <c r="AZ359" s="218"/>
      <c r="BA359" s="218"/>
      <c r="BB359" s="218"/>
      <c r="BC359" s="218"/>
      <c r="BD359" s="218"/>
      <c r="BE359" s="218"/>
      <c r="BF359" s="218"/>
      <c r="BG359" s="218"/>
      <c r="BH359" s="218"/>
      <c r="BI359" s="218"/>
      <c r="BJ359" s="218"/>
      <c r="BK359" s="218"/>
      <c r="BL359" s="218"/>
      <c r="BM359" s="219">
        <v>15</v>
      </c>
    </row>
    <row r="360" spans="1:65">
      <c r="A360" s="30"/>
      <c r="B360" s="3" t="s">
        <v>240</v>
      </c>
      <c r="C360" s="29"/>
      <c r="D360" s="220">
        <v>7.0710678118654755</v>
      </c>
      <c r="E360" s="217"/>
      <c r="F360" s="218"/>
      <c r="G360" s="218"/>
      <c r="H360" s="218"/>
      <c r="I360" s="218"/>
      <c r="J360" s="218"/>
      <c r="K360" s="218"/>
      <c r="L360" s="218"/>
      <c r="M360" s="218"/>
      <c r="N360" s="218"/>
      <c r="O360" s="218"/>
      <c r="P360" s="218"/>
      <c r="Q360" s="218"/>
      <c r="R360" s="218"/>
      <c r="S360" s="218"/>
      <c r="T360" s="218"/>
      <c r="U360" s="218"/>
      <c r="V360" s="218"/>
      <c r="W360" s="218"/>
      <c r="X360" s="218"/>
      <c r="Y360" s="218"/>
      <c r="Z360" s="218"/>
      <c r="AA360" s="218"/>
      <c r="AB360" s="218"/>
      <c r="AC360" s="218"/>
      <c r="AD360" s="218"/>
      <c r="AE360" s="218"/>
      <c r="AF360" s="218"/>
      <c r="AG360" s="218"/>
      <c r="AH360" s="218"/>
      <c r="AI360" s="218"/>
      <c r="AJ360" s="218"/>
      <c r="AK360" s="218"/>
      <c r="AL360" s="218"/>
      <c r="AM360" s="218"/>
      <c r="AN360" s="218"/>
      <c r="AO360" s="218"/>
      <c r="AP360" s="218"/>
      <c r="AQ360" s="218"/>
      <c r="AR360" s="218"/>
      <c r="AS360" s="218"/>
      <c r="AT360" s="218"/>
      <c r="AU360" s="218"/>
      <c r="AV360" s="218"/>
      <c r="AW360" s="218"/>
      <c r="AX360" s="218"/>
      <c r="AY360" s="218"/>
      <c r="AZ360" s="218"/>
      <c r="BA360" s="218"/>
      <c r="BB360" s="218"/>
      <c r="BC360" s="218"/>
      <c r="BD360" s="218"/>
      <c r="BE360" s="218"/>
      <c r="BF360" s="218"/>
      <c r="BG360" s="218"/>
      <c r="BH360" s="218"/>
      <c r="BI360" s="218"/>
      <c r="BJ360" s="218"/>
      <c r="BK360" s="218"/>
      <c r="BL360" s="218"/>
      <c r="BM360" s="219">
        <v>46</v>
      </c>
    </row>
    <row r="361" spans="1:65">
      <c r="A361" s="30"/>
      <c r="B361" s="3" t="s">
        <v>87</v>
      </c>
      <c r="C361" s="29"/>
      <c r="D361" s="13">
        <v>0.47140452079103168</v>
      </c>
      <c r="E361" s="15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241</v>
      </c>
      <c r="C362" s="29"/>
      <c r="D362" s="13">
        <v>0</v>
      </c>
      <c r="E362" s="15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242</v>
      </c>
      <c r="C363" s="47"/>
      <c r="D363" s="45" t="s">
        <v>243</v>
      </c>
      <c r="E363" s="15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724</v>
      </c>
      <c r="BM365" s="28" t="s">
        <v>279</v>
      </c>
    </row>
    <row r="366" spans="1:65" ht="15">
      <c r="A366" s="25" t="s">
        <v>37</v>
      </c>
      <c r="B366" s="18" t="s">
        <v>114</v>
      </c>
      <c r="C366" s="15" t="s">
        <v>115</v>
      </c>
      <c r="D366" s="16" t="s">
        <v>350</v>
      </c>
      <c r="E366" s="15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235</v>
      </c>
      <c r="C367" s="9" t="s">
        <v>235</v>
      </c>
      <c r="D367" s="10" t="s">
        <v>116</v>
      </c>
      <c r="E367" s="15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1</v>
      </c>
    </row>
    <row r="368" spans="1:65">
      <c r="A368" s="30"/>
      <c r="B368" s="19"/>
      <c r="C368" s="9"/>
      <c r="D368" s="10" t="s">
        <v>357</v>
      </c>
      <c r="E368" s="15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15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2">
        <v>2.09</v>
      </c>
      <c r="E370" s="15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2.09</v>
      </c>
      <c r="E371" s="15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25</v>
      </c>
    </row>
    <row r="372" spans="1:65">
      <c r="A372" s="30"/>
      <c r="B372" s="20" t="s">
        <v>238</v>
      </c>
      <c r="C372" s="12"/>
      <c r="D372" s="23">
        <v>2.09</v>
      </c>
      <c r="E372" s="15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3" t="s">
        <v>239</v>
      </c>
      <c r="C373" s="29"/>
      <c r="D373" s="11">
        <v>2.09</v>
      </c>
      <c r="E373" s="15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2.09</v>
      </c>
    </row>
    <row r="374" spans="1:65">
      <c r="A374" s="30"/>
      <c r="B374" s="3" t="s">
        <v>240</v>
      </c>
      <c r="C374" s="29"/>
      <c r="D374" s="24">
        <v>0</v>
      </c>
      <c r="E374" s="15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47</v>
      </c>
    </row>
    <row r="375" spans="1:65">
      <c r="A375" s="30"/>
      <c r="B375" s="3" t="s">
        <v>87</v>
      </c>
      <c r="C375" s="29"/>
      <c r="D375" s="13">
        <v>0</v>
      </c>
      <c r="E375" s="15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241</v>
      </c>
      <c r="C376" s="29"/>
      <c r="D376" s="13">
        <v>0</v>
      </c>
      <c r="E376" s="15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242</v>
      </c>
      <c r="C377" s="47"/>
      <c r="D377" s="45" t="s">
        <v>243</v>
      </c>
      <c r="E377" s="15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725</v>
      </c>
      <c r="BM379" s="28" t="s">
        <v>279</v>
      </c>
    </row>
    <row r="380" spans="1:65" ht="15">
      <c r="A380" s="25" t="s">
        <v>40</v>
      </c>
      <c r="B380" s="18" t="s">
        <v>114</v>
      </c>
      <c r="C380" s="15" t="s">
        <v>115</v>
      </c>
      <c r="D380" s="16" t="s">
        <v>350</v>
      </c>
      <c r="E380" s="15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235</v>
      </c>
      <c r="C381" s="9" t="s">
        <v>235</v>
      </c>
      <c r="D381" s="10" t="s">
        <v>116</v>
      </c>
      <c r="E381" s="15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357</v>
      </c>
      <c r="E382" s="15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2</v>
      </c>
    </row>
    <row r="383" spans="1:65">
      <c r="A383" s="30"/>
      <c r="B383" s="19"/>
      <c r="C383" s="9"/>
      <c r="D383" s="26"/>
      <c r="E383" s="15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2</v>
      </c>
    </row>
    <row r="384" spans="1:65">
      <c r="A384" s="30"/>
      <c r="B384" s="18">
        <v>1</v>
      </c>
      <c r="C384" s="14">
        <v>1</v>
      </c>
      <c r="D384" s="22">
        <v>8.27</v>
      </c>
      <c r="E384" s="15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>
        <v>1</v>
      </c>
      <c r="C385" s="9">
        <v>2</v>
      </c>
      <c r="D385" s="11">
        <v>8.35</v>
      </c>
      <c r="E385" s="15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9</v>
      </c>
    </row>
    <row r="386" spans="1:65">
      <c r="A386" s="30"/>
      <c r="B386" s="20" t="s">
        <v>238</v>
      </c>
      <c r="C386" s="12"/>
      <c r="D386" s="23">
        <v>8.3099999999999987</v>
      </c>
      <c r="E386" s="15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16</v>
      </c>
    </row>
    <row r="387" spans="1:65">
      <c r="A387" s="30"/>
      <c r="B387" s="3" t="s">
        <v>239</v>
      </c>
      <c r="C387" s="29"/>
      <c r="D387" s="11">
        <v>8.3099999999999987</v>
      </c>
      <c r="E387" s="15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8.31</v>
      </c>
    </row>
    <row r="388" spans="1:65">
      <c r="A388" s="30"/>
      <c r="B388" s="3" t="s">
        <v>240</v>
      </c>
      <c r="C388" s="29"/>
      <c r="D388" s="24">
        <v>5.6568542494923851E-2</v>
      </c>
      <c r="E388" s="15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48</v>
      </c>
    </row>
    <row r="389" spans="1:65">
      <c r="A389" s="30"/>
      <c r="B389" s="3" t="s">
        <v>87</v>
      </c>
      <c r="C389" s="29"/>
      <c r="D389" s="13">
        <v>6.8072854987874685E-3</v>
      </c>
      <c r="E389" s="15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241</v>
      </c>
      <c r="C390" s="29"/>
      <c r="D390" s="13">
        <v>-2.2204460492503131E-16</v>
      </c>
      <c r="E390" s="15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242</v>
      </c>
      <c r="C391" s="47"/>
      <c r="D391" s="45" t="s">
        <v>243</v>
      </c>
      <c r="E391" s="15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726</v>
      </c>
      <c r="BM393" s="28" t="s">
        <v>279</v>
      </c>
    </row>
    <row r="394" spans="1:65" ht="15">
      <c r="A394" s="25" t="s">
        <v>43</v>
      </c>
      <c r="B394" s="18" t="s">
        <v>114</v>
      </c>
      <c r="C394" s="15" t="s">
        <v>115</v>
      </c>
      <c r="D394" s="16" t="s">
        <v>350</v>
      </c>
      <c r="E394" s="15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235</v>
      </c>
      <c r="C395" s="9" t="s">
        <v>235</v>
      </c>
      <c r="D395" s="10" t="s">
        <v>116</v>
      </c>
      <c r="E395" s="15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357</v>
      </c>
      <c r="E396" s="15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0</v>
      </c>
    </row>
    <row r="397" spans="1:65">
      <c r="A397" s="30"/>
      <c r="B397" s="19"/>
      <c r="C397" s="9"/>
      <c r="D397" s="26"/>
      <c r="E397" s="15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0</v>
      </c>
    </row>
    <row r="398" spans="1:65">
      <c r="A398" s="30"/>
      <c r="B398" s="18">
        <v>1</v>
      </c>
      <c r="C398" s="14">
        <v>1</v>
      </c>
      <c r="D398" s="231">
        <v>124</v>
      </c>
      <c r="E398" s="233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4"/>
      <c r="X398" s="234"/>
      <c r="Y398" s="234"/>
      <c r="Z398" s="234"/>
      <c r="AA398" s="234"/>
      <c r="AB398" s="234"/>
      <c r="AC398" s="234"/>
      <c r="AD398" s="234"/>
      <c r="AE398" s="234"/>
      <c r="AF398" s="234"/>
      <c r="AG398" s="234"/>
      <c r="AH398" s="234"/>
      <c r="AI398" s="234"/>
      <c r="AJ398" s="234"/>
      <c r="AK398" s="234"/>
      <c r="AL398" s="234"/>
      <c r="AM398" s="234"/>
      <c r="AN398" s="234"/>
      <c r="AO398" s="234"/>
      <c r="AP398" s="234"/>
      <c r="AQ398" s="234"/>
      <c r="AR398" s="234"/>
      <c r="AS398" s="234"/>
      <c r="AT398" s="234"/>
      <c r="AU398" s="234"/>
      <c r="AV398" s="234"/>
      <c r="AW398" s="234"/>
      <c r="AX398" s="234"/>
      <c r="AY398" s="234"/>
      <c r="AZ398" s="234"/>
      <c r="BA398" s="234"/>
      <c r="BB398" s="234"/>
      <c r="BC398" s="234"/>
      <c r="BD398" s="234"/>
      <c r="BE398" s="234"/>
      <c r="BF398" s="234"/>
      <c r="BG398" s="234"/>
      <c r="BH398" s="234"/>
      <c r="BI398" s="234"/>
      <c r="BJ398" s="234"/>
      <c r="BK398" s="234"/>
      <c r="BL398" s="234"/>
      <c r="BM398" s="235">
        <v>1</v>
      </c>
    </row>
    <row r="399" spans="1:65">
      <c r="A399" s="30"/>
      <c r="B399" s="19">
        <v>1</v>
      </c>
      <c r="C399" s="9">
        <v>2</v>
      </c>
      <c r="D399" s="236">
        <v>125</v>
      </c>
      <c r="E399" s="233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4"/>
      <c r="X399" s="234"/>
      <c r="Y399" s="234"/>
      <c r="Z399" s="234"/>
      <c r="AA399" s="234"/>
      <c r="AB399" s="234"/>
      <c r="AC399" s="234"/>
      <c r="AD399" s="234"/>
      <c r="AE399" s="234"/>
      <c r="AF399" s="234"/>
      <c r="AG399" s="234"/>
      <c r="AH399" s="234"/>
      <c r="AI399" s="234"/>
      <c r="AJ399" s="234"/>
      <c r="AK399" s="234"/>
      <c r="AL399" s="234"/>
      <c r="AM399" s="234"/>
      <c r="AN399" s="234"/>
      <c r="AO399" s="234"/>
      <c r="AP399" s="234"/>
      <c r="AQ399" s="234"/>
      <c r="AR399" s="234"/>
      <c r="AS399" s="234"/>
      <c r="AT399" s="234"/>
      <c r="AU399" s="234"/>
      <c r="AV399" s="234"/>
      <c r="AW399" s="234"/>
      <c r="AX399" s="234"/>
      <c r="AY399" s="234"/>
      <c r="AZ399" s="234"/>
      <c r="BA399" s="234"/>
      <c r="BB399" s="234"/>
      <c r="BC399" s="234"/>
      <c r="BD399" s="234"/>
      <c r="BE399" s="234"/>
      <c r="BF399" s="234"/>
      <c r="BG399" s="234"/>
      <c r="BH399" s="234"/>
      <c r="BI399" s="234"/>
      <c r="BJ399" s="234"/>
      <c r="BK399" s="234"/>
      <c r="BL399" s="234"/>
      <c r="BM399" s="235">
        <v>43</v>
      </c>
    </row>
    <row r="400" spans="1:65">
      <c r="A400" s="30"/>
      <c r="B400" s="20" t="s">
        <v>238</v>
      </c>
      <c r="C400" s="12"/>
      <c r="D400" s="240">
        <v>124.5</v>
      </c>
      <c r="E400" s="233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4"/>
      <c r="X400" s="234"/>
      <c r="Y400" s="234"/>
      <c r="Z400" s="234"/>
      <c r="AA400" s="234"/>
      <c r="AB400" s="234"/>
      <c r="AC400" s="234"/>
      <c r="AD400" s="234"/>
      <c r="AE400" s="234"/>
      <c r="AF400" s="234"/>
      <c r="AG400" s="234"/>
      <c r="AH400" s="234"/>
      <c r="AI400" s="234"/>
      <c r="AJ400" s="234"/>
      <c r="AK400" s="234"/>
      <c r="AL400" s="234"/>
      <c r="AM400" s="234"/>
      <c r="AN400" s="234"/>
      <c r="AO400" s="234"/>
      <c r="AP400" s="234"/>
      <c r="AQ400" s="234"/>
      <c r="AR400" s="234"/>
      <c r="AS400" s="234"/>
      <c r="AT400" s="234"/>
      <c r="AU400" s="234"/>
      <c r="AV400" s="234"/>
      <c r="AW400" s="234"/>
      <c r="AX400" s="234"/>
      <c r="AY400" s="234"/>
      <c r="AZ400" s="234"/>
      <c r="BA400" s="234"/>
      <c r="BB400" s="234"/>
      <c r="BC400" s="234"/>
      <c r="BD400" s="234"/>
      <c r="BE400" s="234"/>
      <c r="BF400" s="234"/>
      <c r="BG400" s="234"/>
      <c r="BH400" s="234"/>
      <c r="BI400" s="234"/>
      <c r="BJ400" s="234"/>
      <c r="BK400" s="234"/>
      <c r="BL400" s="234"/>
      <c r="BM400" s="235">
        <v>16</v>
      </c>
    </row>
    <row r="401" spans="1:65">
      <c r="A401" s="30"/>
      <c r="B401" s="3" t="s">
        <v>239</v>
      </c>
      <c r="C401" s="29"/>
      <c r="D401" s="236">
        <v>124.5</v>
      </c>
      <c r="E401" s="233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4"/>
      <c r="W401" s="234"/>
      <c r="X401" s="234"/>
      <c r="Y401" s="234"/>
      <c r="Z401" s="234"/>
      <c r="AA401" s="234"/>
      <c r="AB401" s="234"/>
      <c r="AC401" s="234"/>
      <c r="AD401" s="234"/>
      <c r="AE401" s="234"/>
      <c r="AF401" s="234"/>
      <c r="AG401" s="234"/>
      <c r="AH401" s="234"/>
      <c r="AI401" s="234"/>
      <c r="AJ401" s="234"/>
      <c r="AK401" s="234"/>
      <c r="AL401" s="234"/>
      <c r="AM401" s="234"/>
      <c r="AN401" s="234"/>
      <c r="AO401" s="234"/>
      <c r="AP401" s="234"/>
      <c r="AQ401" s="234"/>
      <c r="AR401" s="234"/>
      <c r="AS401" s="234"/>
      <c r="AT401" s="234"/>
      <c r="AU401" s="234"/>
      <c r="AV401" s="234"/>
      <c r="AW401" s="234"/>
      <c r="AX401" s="234"/>
      <c r="AY401" s="234"/>
      <c r="AZ401" s="234"/>
      <c r="BA401" s="234"/>
      <c r="BB401" s="234"/>
      <c r="BC401" s="234"/>
      <c r="BD401" s="234"/>
      <c r="BE401" s="234"/>
      <c r="BF401" s="234"/>
      <c r="BG401" s="234"/>
      <c r="BH401" s="234"/>
      <c r="BI401" s="234"/>
      <c r="BJ401" s="234"/>
      <c r="BK401" s="234"/>
      <c r="BL401" s="234"/>
      <c r="BM401" s="235">
        <v>124.5</v>
      </c>
    </row>
    <row r="402" spans="1:65">
      <c r="A402" s="30"/>
      <c r="B402" s="3" t="s">
        <v>240</v>
      </c>
      <c r="C402" s="29"/>
      <c r="D402" s="236">
        <v>0.70710678118654757</v>
      </c>
      <c r="E402" s="233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4"/>
      <c r="X402" s="234"/>
      <c r="Y402" s="234"/>
      <c r="Z402" s="234"/>
      <c r="AA402" s="234"/>
      <c r="AB402" s="234"/>
      <c r="AC402" s="234"/>
      <c r="AD402" s="234"/>
      <c r="AE402" s="234"/>
      <c r="AF402" s="234"/>
      <c r="AG402" s="234"/>
      <c r="AH402" s="234"/>
      <c r="AI402" s="234"/>
      <c r="AJ402" s="234"/>
      <c r="AK402" s="234"/>
      <c r="AL402" s="234"/>
      <c r="AM402" s="234"/>
      <c r="AN402" s="234"/>
      <c r="AO402" s="234"/>
      <c r="AP402" s="234"/>
      <c r="AQ402" s="234"/>
      <c r="AR402" s="234"/>
      <c r="AS402" s="234"/>
      <c r="AT402" s="234"/>
      <c r="AU402" s="234"/>
      <c r="AV402" s="234"/>
      <c r="AW402" s="234"/>
      <c r="AX402" s="234"/>
      <c r="AY402" s="234"/>
      <c r="AZ402" s="234"/>
      <c r="BA402" s="234"/>
      <c r="BB402" s="234"/>
      <c r="BC402" s="234"/>
      <c r="BD402" s="234"/>
      <c r="BE402" s="234"/>
      <c r="BF402" s="234"/>
      <c r="BG402" s="234"/>
      <c r="BH402" s="234"/>
      <c r="BI402" s="234"/>
      <c r="BJ402" s="234"/>
      <c r="BK402" s="234"/>
      <c r="BL402" s="234"/>
      <c r="BM402" s="235">
        <v>49</v>
      </c>
    </row>
    <row r="403" spans="1:65">
      <c r="A403" s="30"/>
      <c r="B403" s="3" t="s">
        <v>87</v>
      </c>
      <c r="C403" s="29"/>
      <c r="D403" s="13">
        <v>5.6795725396509844E-3</v>
      </c>
      <c r="E403" s="15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241</v>
      </c>
      <c r="C404" s="29"/>
      <c r="D404" s="13">
        <v>0</v>
      </c>
      <c r="E404" s="15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242</v>
      </c>
      <c r="C405" s="47"/>
      <c r="D405" s="45" t="s">
        <v>243</v>
      </c>
      <c r="E405" s="15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727</v>
      </c>
      <c r="BM407" s="28" t="s">
        <v>279</v>
      </c>
    </row>
    <row r="408" spans="1:65" ht="15">
      <c r="A408" s="25" t="s">
        <v>59</v>
      </c>
      <c r="B408" s="18" t="s">
        <v>114</v>
      </c>
      <c r="C408" s="15" t="s">
        <v>115</v>
      </c>
      <c r="D408" s="16" t="s">
        <v>350</v>
      </c>
      <c r="E408" s="15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235</v>
      </c>
      <c r="C409" s="9" t="s">
        <v>235</v>
      </c>
      <c r="D409" s="10" t="s">
        <v>116</v>
      </c>
      <c r="E409" s="15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357</v>
      </c>
      <c r="E410" s="15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/>
      <c r="C411" s="9"/>
      <c r="D411" s="26"/>
      <c r="E411" s="15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8">
        <v>1</v>
      </c>
      <c r="C412" s="14">
        <v>1</v>
      </c>
      <c r="D412" s="242" t="s">
        <v>111</v>
      </c>
      <c r="E412" s="223"/>
      <c r="F412" s="224"/>
      <c r="G412" s="224"/>
      <c r="H412" s="224"/>
      <c r="I412" s="224"/>
      <c r="J412" s="224"/>
      <c r="K412" s="224"/>
      <c r="L412" s="224"/>
      <c r="M412" s="224"/>
      <c r="N412" s="224"/>
      <c r="O412" s="224"/>
      <c r="P412" s="224"/>
      <c r="Q412" s="224"/>
      <c r="R412" s="224"/>
      <c r="S412" s="224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  <c r="AN412" s="224"/>
      <c r="AO412" s="224"/>
      <c r="AP412" s="224"/>
      <c r="AQ412" s="224"/>
      <c r="AR412" s="224"/>
      <c r="AS412" s="224"/>
      <c r="AT412" s="224"/>
      <c r="AU412" s="224"/>
      <c r="AV412" s="224"/>
      <c r="AW412" s="224"/>
      <c r="AX412" s="224"/>
      <c r="AY412" s="224"/>
      <c r="AZ412" s="224"/>
      <c r="BA412" s="224"/>
      <c r="BB412" s="224"/>
      <c r="BC412" s="224"/>
      <c r="BD412" s="224"/>
      <c r="BE412" s="224"/>
      <c r="BF412" s="224"/>
      <c r="BG412" s="224"/>
      <c r="BH412" s="224"/>
      <c r="BI412" s="224"/>
      <c r="BJ412" s="224"/>
      <c r="BK412" s="224"/>
      <c r="BL412" s="224"/>
      <c r="BM412" s="226">
        <v>1</v>
      </c>
    </row>
    <row r="413" spans="1:65">
      <c r="A413" s="30"/>
      <c r="B413" s="19">
        <v>1</v>
      </c>
      <c r="C413" s="9">
        <v>2</v>
      </c>
      <c r="D413" s="244" t="s">
        <v>111</v>
      </c>
      <c r="E413" s="223"/>
      <c r="F413" s="224"/>
      <c r="G413" s="224"/>
      <c r="H413" s="224"/>
      <c r="I413" s="224"/>
      <c r="J413" s="224"/>
      <c r="K413" s="224"/>
      <c r="L413" s="224"/>
      <c r="M413" s="224"/>
      <c r="N413" s="224"/>
      <c r="O413" s="224"/>
      <c r="P413" s="224"/>
      <c r="Q413" s="224"/>
      <c r="R413" s="224"/>
      <c r="S413" s="224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226">
        <v>15</v>
      </c>
    </row>
    <row r="414" spans="1:65">
      <c r="A414" s="30"/>
      <c r="B414" s="20" t="s">
        <v>238</v>
      </c>
      <c r="C414" s="12"/>
      <c r="D414" s="227" t="s">
        <v>745</v>
      </c>
      <c r="E414" s="223"/>
      <c r="F414" s="224"/>
      <c r="G414" s="224"/>
      <c r="H414" s="224"/>
      <c r="I414" s="224"/>
      <c r="J414" s="224"/>
      <c r="K414" s="224"/>
      <c r="L414" s="224"/>
      <c r="M414" s="224"/>
      <c r="N414" s="224"/>
      <c r="O414" s="224"/>
      <c r="P414" s="224"/>
      <c r="Q414" s="224"/>
      <c r="R414" s="224"/>
      <c r="S414" s="224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226">
        <v>16</v>
      </c>
    </row>
    <row r="415" spans="1:65">
      <c r="A415" s="30"/>
      <c r="B415" s="3" t="s">
        <v>239</v>
      </c>
      <c r="C415" s="29"/>
      <c r="D415" s="24" t="s">
        <v>745</v>
      </c>
      <c r="E415" s="223"/>
      <c r="F415" s="224"/>
      <c r="G415" s="224"/>
      <c r="H415" s="224"/>
      <c r="I415" s="224"/>
      <c r="J415" s="224"/>
      <c r="K415" s="224"/>
      <c r="L415" s="224"/>
      <c r="M415" s="224"/>
      <c r="N415" s="224"/>
      <c r="O415" s="224"/>
      <c r="P415" s="224"/>
      <c r="Q415" s="224"/>
      <c r="R415" s="224"/>
      <c r="S415" s="224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226" t="s">
        <v>111</v>
      </c>
    </row>
    <row r="416" spans="1:65">
      <c r="A416" s="30"/>
      <c r="B416" s="3" t="s">
        <v>240</v>
      </c>
      <c r="C416" s="29"/>
      <c r="D416" s="24" t="s">
        <v>745</v>
      </c>
      <c r="E416" s="223"/>
      <c r="F416" s="224"/>
      <c r="G416" s="224"/>
      <c r="H416" s="224"/>
      <c r="I416" s="224"/>
      <c r="J416" s="224"/>
      <c r="K416" s="224"/>
      <c r="L416" s="224"/>
      <c r="M416" s="224"/>
      <c r="N416" s="224"/>
      <c r="O416" s="224"/>
      <c r="P416" s="224"/>
      <c r="Q416" s="224"/>
      <c r="R416" s="224"/>
      <c r="S416" s="224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  <c r="AN416" s="224"/>
      <c r="AO416" s="224"/>
      <c r="AP416" s="224"/>
      <c r="AQ416" s="224"/>
      <c r="AR416" s="224"/>
      <c r="AS416" s="224"/>
      <c r="AT416" s="224"/>
      <c r="AU416" s="224"/>
      <c r="AV416" s="224"/>
      <c r="AW416" s="224"/>
      <c r="AX416" s="224"/>
      <c r="AY416" s="224"/>
      <c r="AZ416" s="224"/>
      <c r="BA416" s="224"/>
      <c r="BB416" s="224"/>
      <c r="BC416" s="224"/>
      <c r="BD416" s="224"/>
      <c r="BE416" s="224"/>
      <c r="BF416" s="224"/>
      <c r="BG416" s="224"/>
      <c r="BH416" s="224"/>
      <c r="BI416" s="224"/>
      <c r="BJ416" s="224"/>
      <c r="BK416" s="224"/>
      <c r="BL416" s="224"/>
      <c r="BM416" s="226">
        <v>50</v>
      </c>
    </row>
    <row r="417" spans="1:65">
      <c r="A417" s="30"/>
      <c r="B417" s="3" t="s">
        <v>87</v>
      </c>
      <c r="C417" s="29"/>
      <c r="D417" s="13" t="s">
        <v>745</v>
      </c>
      <c r="E417" s="15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241</v>
      </c>
      <c r="C418" s="29"/>
      <c r="D418" s="13" t="s">
        <v>745</v>
      </c>
      <c r="E418" s="15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242</v>
      </c>
      <c r="C419" s="47"/>
      <c r="D419" s="45" t="s">
        <v>243</v>
      </c>
      <c r="E419" s="15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728</v>
      </c>
      <c r="BM421" s="28" t="s">
        <v>279</v>
      </c>
    </row>
    <row r="422" spans="1:65" ht="15">
      <c r="A422" s="25" t="s">
        <v>6</v>
      </c>
      <c r="B422" s="18" t="s">
        <v>114</v>
      </c>
      <c r="C422" s="15" t="s">
        <v>115</v>
      </c>
      <c r="D422" s="16" t="s">
        <v>350</v>
      </c>
      <c r="E422" s="15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235</v>
      </c>
      <c r="C423" s="9" t="s">
        <v>235</v>
      </c>
      <c r="D423" s="10" t="s">
        <v>116</v>
      </c>
      <c r="E423" s="15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357</v>
      </c>
      <c r="E424" s="15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0</v>
      </c>
    </row>
    <row r="425" spans="1:65">
      <c r="A425" s="30"/>
      <c r="B425" s="19"/>
      <c r="C425" s="9"/>
      <c r="D425" s="26"/>
      <c r="E425" s="15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0</v>
      </c>
    </row>
    <row r="426" spans="1:65">
      <c r="A426" s="30"/>
      <c r="B426" s="18">
        <v>1</v>
      </c>
      <c r="C426" s="14">
        <v>1</v>
      </c>
      <c r="D426" s="231">
        <v>154</v>
      </c>
      <c r="E426" s="233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4"/>
      <c r="W426" s="234"/>
      <c r="X426" s="234"/>
      <c r="Y426" s="234"/>
      <c r="Z426" s="234"/>
      <c r="AA426" s="234"/>
      <c r="AB426" s="234"/>
      <c r="AC426" s="234"/>
      <c r="AD426" s="234"/>
      <c r="AE426" s="234"/>
      <c r="AF426" s="234"/>
      <c r="AG426" s="234"/>
      <c r="AH426" s="234"/>
      <c r="AI426" s="234"/>
      <c r="AJ426" s="234"/>
      <c r="AK426" s="234"/>
      <c r="AL426" s="234"/>
      <c r="AM426" s="234"/>
      <c r="AN426" s="234"/>
      <c r="AO426" s="234"/>
      <c r="AP426" s="234"/>
      <c r="AQ426" s="234"/>
      <c r="AR426" s="234"/>
      <c r="AS426" s="234"/>
      <c r="AT426" s="234"/>
      <c r="AU426" s="234"/>
      <c r="AV426" s="234"/>
      <c r="AW426" s="234"/>
      <c r="AX426" s="234"/>
      <c r="AY426" s="234"/>
      <c r="AZ426" s="234"/>
      <c r="BA426" s="234"/>
      <c r="BB426" s="234"/>
      <c r="BC426" s="234"/>
      <c r="BD426" s="234"/>
      <c r="BE426" s="234"/>
      <c r="BF426" s="234"/>
      <c r="BG426" s="234"/>
      <c r="BH426" s="234"/>
      <c r="BI426" s="234"/>
      <c r="BJ426" s="234"/>
      <c r="BK426" s="234"/>
      <c r="BL426" s="234"/>
      <c r="BM426" s="235">
        <v>1</v>
      </c>
    </row>
    <row r="427" spans="1:65">
      <c r="A427" s="30"/>
      <c r="B427" s="19">
        <v>1</v>
      </c>
      <c r="C427" s="9">
        <v>2</v>
      </c>
      <c r="D427" s="236">
        <v>150</v>
      </c>
      <c r="E427" s="233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4"/>
      <c r="W427" s="234"/>
      <c r="X427" s="234"/>
      <c r="Y427" s="234"/>
      <c r="Z427" s="234"/>
      <c r="AA427" s="234"/>
      <c r="AB427" s="234"/>
      <c r="AC427" s="234"/>
      <c r="AD427" s="234"/>
      <c r="AE427" s="234"/>
      <c r="AF427" s="234"/>
      <c r="AG427" s="234"/>
      <c r="AH427" s="234"/>
      <c r="AI427" s="234"/>
      <c r="AJ427" s="234"/>
      <c r="AK427" s="234"/>
      <c r="AL427" s="234"/>
      <c r="AM427" s="234"/>
      <c r="AN427" s="234"/>
      <c r="AO427" s="234"/>
      <c r="AP427" s="234"/>
      <c r="AQ427" s="234"/>
      <c r="AR427" s="234"/>
      <c r="AS427" s="234"/>
      <c r="AT427" s="234"/>
      <c r="AU427" s="234"/>
      <c r="AV427" s="234"/>
      <c r="AW427" s="234"/>
      <c r="AX427" s="234"/>
      <c r="AY427" s="234"/>
      <c r="AZ427" s="234"/>
      <c r="BA427" s="234"/>
      <c r="BB427" s="234"/>
      <c r="BC427" s="234"/>
      <c r="BD427" s="234"/>
      <c r="BE427" s="234"/>
      <c r="BF427" s="234"/>
      <c r="BG427" s="234"/>
      <c r="BH427" s="234"/>
      <c r="BI427" s="234"/>
      <c r="BJ427" s="234"/>
      <c r="BK427" s="234"/>
      <c r="BL427" s="234"/>
      <c r="BM427" s="235">
        <v>45</v>
      </c>
    </row>
    <row r="428" spans="1:65">
      <c r="A428" s="30"/>
      <c r="B428" s="20" t="s">
        <v>238</v>
      </c>
      <c r="C428" s="12"/>
      <c r="D428" s="240">
        <v>152</v>
      </c>
      <c r="E428" s="233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4"/>
      <c r="W428" s="234"/>
      <c r="X428" s="234"/>
      <c r="Y428" s="234"/>
      <c r="Z428" s="234"/>
      <c r="AA428" s="234"/>
      <c r="AB428" s="234"/>
      <c r="AC428" s="234"/>
      <c r="AD428" s="234"/>
      <c r="AE428" s="234"/>
      <c r="AF428" s="234"/>
      <c r="AG428" s="234"/>
      <c r="AH428" s="234"/>
      <c r="AI428" s="234"/>
      <c r="AJ428" s="234"/>
      <c r="AK428" s="234"/>
      <c r="AL428" s="234"/>
      <c r="AM428" s="234"/>
      <c r="AN428" s="234"/>
      <c r="AO428" s="234"/>
      <c r="AP428" s="234"/>
      <c r="AQ428" s="234"/>
      <c r="AR428" s="234"/>
      <c r="AS428" s="234"/>
      <c r="AT428" s="234"/>
      <c r="AU428" s="234"/>
      <c r="AV428" s="234"/>
      <c r="AW428" s="234"/>
      <c r="AX428" s="234"/>
      <c r="AY428" s="234"/>
      <c r="AZ428" s="234"/>
      <c r="BA428" s="234"/>
      <c r="BB428" s="234"/>
      <c r="BC428" s="234"/>
      <c r="BD428" s="234"/>
      <c r="BE428" s="234"/>
      <c r="BF428" s="234"/>
      <c r="BG428" s="234"/>
      <c r="BH428" s="234"/>
      <c r="BI428" s="234"/>
      <c r="BJ428" s="234"/>
      <c r="BK428" s="234"/>
      <c r="BL428" s="234"/>
      <c r="BM428" s="235">
        <v>16</v>
      </c>
    </row>
    <row r="429" spans="1:65">
      <c r="A429" s="30"/>
      <c r="B429" s="3" t="s">
        <v>239</v>
      </c>
      <c r="C429" s="29"/>
      <c r="D429" s="236">
        <v>152</v>
      </c>
      <c r="E429" s="233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4"/>
      <c r="W429" s="234"/>
      <c r="X429" s="234"/>
      <c r="Y429" s="234"/>
      <c r="Z429" s="234"/>
      <c r="AA429" s="234"/>
      <c r="AB429" s="234"/>
      <c r="AC429" s="234"/>
      <c r="AD429" s="234"/>
      <c r="AE429" s="234"/>
      <c r="AF429" s="234"/>
      <c r="AG429" s="234"/>
      <c r="AH429" s="234"/>
      <c r="AI429" s="234"/>
      <c r="AJ429" s="234"/>
      <c r="AK429" s="234"/>
      <c r="AL429" s="234"/>
      <c r="AM429" s="234"/>
      <c r="AN429" s="234"/>
      <c r="AO429" s="234"/>
      <c r="AP429" s="234"/>
      <c r="AQ429" s="234"/>
      <c r="AR429" s="234"/>
      <c r="AS429" s="234"/>
      <c r="AT429" s="234"/>
      <c r="AU429" s="234"/>
      <c r="AV429" s="234"/>
      <c r="AW429" s="234"/>
      <c r="AX429" s="234"/>
      <c r="AY429" s="234"/>
      <c r="AZ429" s="234"/>
      <c r="BA429" s="234"/>
      <c r="BB429" s="234"/>
      <c r="BC429" s="234"/>
      <c r="BD429" s="234"/>
      <c r="BE429" s="234"/>
      <c r="BF429" s="234"/>
      <c r="BG429" s="234"/>
      <c r="BH429" s="234"/>
      <c r="BI429" s="234"/>
      <c r="BJ429" s="234"/>
      <c r="BK429" s="234"/>
      <c r="BL429" s="234"/>
      <c r="BM429" s="235">
        <v>152</v>
      </c>
    </row>
    <row r="430" spans="1:65">
      <c r="A430" s="30"/>
      <c r="B430" s="3" t="s">
        <v>240</v>
      </c>
      <c r="C430" s="29"/>
      <c r="D430" s="236">
        <v>2.8284271247461903</v>
      </c>
      <c r="E430" s="233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4"/>
      <c r="W430" s="234"/>
      <c r="X430" s="234"/>
      <c r="Y430" s="234"/>
      <c r="Z430" s="234"/>
      <c r="AA430" s="234"/>
      <c r="AB430" s="234"/>
      <c r="AC430" s="234"/>
      <c r="AD430" s="234"/>
      <c r="AE430" s="234"/>
      <c r="AF430" s="234"/>
      <c r="AG430" s="234"/>
      <c r="AH430" s="234"/>
      <c r="AI430" s="234"/>
      <c r="AJ430" s="234"/>
      <c r="AK430" s="234"/>
      <c r="AL430" s="234"/>
      <c r="AM430" s="234"/>
      <c r="AN430" s="234"/>
      <c r="AO430" s="234"/>
      <c r="AP430" s="234"/>
      <c r="AQ430" s="234"/>
      <c r="AR430" s="234"/>
      <c r="AS430" s="234"/>
      <c r="AT430" s="234"/>
      <c r="AU430" s="234"/>
      <c r="AV430" s="234"/>
      <c r="AW430" s="234"/>
      <c r="AX430" s="234"/>
      <c r="AY430" s="234"/>
      <c r="AZ430" s="234"/>
      <c r="BA430" s="234"/>
      <c r="BB430" s="234"/>
      <c r="BC430" s="234"/>
      <c r="BD430" s="234"/>
      <c r="BE430" s="234"/>
      <c r="BF430" s="234"/>
      <c r="BG430" s="234"/>
      <c r="BH430" s="234"/>
      <c r="BI430" s="234"/>
      <c r="BJ430" s="234"/>
      <c r="BK430" s="234"/>
      <c r="BL430" s="234"/>
      <c r="BM430" s="235">
        <v>51</v>
      </c>
    </row>
    <row r="431" spans="1:65">
      <c r="A431" s="30"/>
      <c r="B431" s="3" t="s">
        <v>87</v>
      </c>
      <c r="C431" s="29"/>
      <c r="D431" s="13">
        <v>1.8608073189119674E-2</v>
      </c>
      <c r="E431" s="15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241</v>
      </c>
      <c r="C432" s="29"/>
      <c r="D432" s="13">
        <v>0</v>
      </c>
      <c r="E432" s="15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242</v>
      </c>
      <c r="C433" s="47"/>
      <c r="D433" s="45" t="s">
        <v>243</v>
      </c>
      <c r="E433" s="15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729</v>
      </c>
      <c r="BM435" s="28" t="s">
        <v>279</v>
      </c>
    </row>
    <row r="436" spans="1:65" ht="15">
      <c r="A436" s="25" t="s">
        <v>9</v>
      </c>
      <c r="B436" s="18" t="s">
        <v>114</v>
      </c>
      <c r="C436" s="15" t="s">
        <v>115</v>
      </c>
      <c r="D436" s="16" t="s">
        <v>350</v>
      </c>
      <c r="E436" s="15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235</v>
      </c>
      <c r="C437" s="9" t="s">
        <v>235</v>
      </c>
      <c r="D437" s="10" t="s">
        <v>116</v>
      </c>
      <c r="E437" s="15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357</v>
      </c>
      <c r="E438" s="15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5.9</v>
      </c>
      <c r="E440" s="15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5.5</v>
      </c>
      <c r="E441" s="15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46</v>
      </c>
    </row>
    <row r="442" spans="1:65">
      <c r="A442" s="30"/>
      <c r="B442" s="20" t="s">
        <v>238</v>
      </c>
      <c r="C442" s="12"/>
      <c r="D442" s="23">
        <v>5.7</v>
      </c>
      <c r="E442" s="15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239</v>
      </c>
      <c r="C443" s="29"/>
      <c r="D443" s="11">
        <v>5.7</v>
      </c>
      <c r="E443" s="15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5.7</v>
      </c>
    </row>
    <row r="444" spans="1:65">
      <c r="A444" s="30"/>
      <c r="B444" s="3" t="s">
        <v>240</v>
      </c>
      <c r="C444" s="29"/>
      <c r="D444" s="24">
        <v>0.28284271247461928</v>
      </c>
      <c r="E444" s="15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52</v>
      </c>
    </row>
    <row r="445" spans="1:65">
      <c r="A445" s="30"/>
      <c r="B445" s="3" t="s">
        <v>87</v>
      </c>
      <c r="C445" s="29"/>
      <c r="D445" s="13">
        <v>4.9621528504319168E-2</v>
      </c>
      <c r="E445" s="15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241</v>
      </c>
      <c r="C446" s="29"/>
      <c r="D446" s="13">
        <v>0</v>
      </c>
      <c r="E446" s="15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242</v>
      </c>
      <c r="C447" s="47"/>
      <c r="D447" s="45" t="s">
        <v>243</v>
      </c>
      <c r="E447" s="15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655</v>
      </c>
      <c r="BM449" s="28" t="s">
        <v>279</v>
      </c>
    </row>
    <row r="450" spans="1:65" ht="15">
      <c r="A450" s="25" t="s">
        <v>61</v>
      </c>
      <c r="B450" s="18" t="s">
        <v>114</v>
      </c>
      <c r="C450" s="15" t="s">
        <v>115</v>
      </c>
      <c r="D450" s="16" t="s">
        <v>350</v>
      </c>
      <c r="E450" s="15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235</v>
      </c>
      <c r="C451" s="9" t="s">
        <v>235</v>
      </c>
      <c r="D451" s="10" t="s">
        <v>116</v>
      </c>
      <c r="E451" s="15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357</v>
      </c>
      <c r="E452" s="15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151" t="s">
        <v>109</v>
      </c>
      <c r="E454" s="15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52" t="s">
        <v>109</v>
      </c>
      <c r="E455" s="15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16</v>
      </c>
    </row>
    <row r="456" spans="1:65">
      <c r="A456" s="30"/>
      <c r="B456" s="20" t="s">
        <v>238</v>
      </c>
      <c r="C456" s="12"/>
      <c r="D456" s="23" t="s">
        <v>745</v>
      </c>
      <c r="E456" s="15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239</v>
      </c>
      <c r="C457" s="29"/>
      <c r="D457" s="11" t="s">
        <v>745</v>
      </c>
      <c r="E457" s="15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109</v>
      </c>
    </row>
    <row r="458" spans="1:65">
      <c r="A458" s="30"/>
      <c r="B458" s="3" t="s">
        <v>240</v>
      </c>
      <c r="C458" s="29"/>
      <c r="D458" s="24" t="s">
        <v>745</v>
      </c>
      <c r="E458" s="15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37</v>
      </c>
    </row>
    <row r="459" spans="1:65">
      <c r="A459" s="30"/>
      <c r="B459" s="3" t="s">
        <v>87</v>
      </c>
      <c r="C459" s="29"/>
      <c r="D459" s="13" t="s">
        <v>745</v>
      </c>
      <c r="E459" s="15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241</v>
      </c>
      <c r="C460" s="29"/>
      <c r="D460" s="13" t="s">
        <v>745</v>
      </c>
      <c r="E460" s="15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242</v>
      </c>
      <c r="C461" s="47"/>
      <c r="D461" s="45" t="s">
        <v>243</v>
      </c>
      <c r="E461" s="15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730</v>
      </c>
      <c r="BM463" s="28" t="s">
        <v>279</v>
      </c>
    </row>
    <row r="464" spans="1:65" ht="15">
      <c r="A464" s="25" t="s">
        <v>12</v>
      </c>
      <c r="B464" s="18" t="s">
        <v>114</v>
      </c>
      <c r="C464" s="15" t="s">
        <v>115</v>
      </c>
      <c r="D464" s="16" t="s">
        <v>350</v>
      </c>
      <c r="E464" s="15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235</v>
      </c>
      <c r="C465" s="9" t="s">
        <v>235</v>
      </c>
      <c r="D465" s="10" t="s">
        <v>116</v>
      </c>
      <c r="E465" s="15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357</v>
      </c>
      <c r="E466" s="15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5.8</v>
      </c>
      <c r="E468" s="15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5.91</v>
      </c>
      <c r="E469" s="15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8</v>
      </c>
    </row>
    <row r="470" spans="1:65">
      <c r="A470" s="30"/>
      <c r="B470" s="20" t="s">
        <v>238</v>
      </c>
      <c r="C470" s="12"/>
      <c r="D470" s="23">
        <v>5.8550000000000004</v>
      </c>
      <c r="E470" s="15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239</v>
      </c>
      <c r="C471" s="29"/>
      <c r="D471" s="11">
        <v>5.8550000000000004</v>
      </c>
      <c r="E471" s="15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5.8550000000000004</v>
      </c>
    </row>
    <row r="472" spans="1:65">
      <c r="A472" s="30"/>
      <c r="B472" s="3" t="s">
        <v>240</v>
      </c>
      <c r="C472" s="29"/>
      <c r="D472" s="24">
        <v>7.7781745930520452E-2</v>
      </c>
      <c r="E472" s="15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38</v>
      </c>
    </row>
    <row r="473" spans="1:65">
      <c r="A473" s="30"/>
      <c r="B473" s="3" t="s">
        <v>87</v>
      </c>
      <c r="C473" s="29"/>
      <c r="D473" s="13">
        <v>1.3284670526135004E-2</v>
      </c>
      <c r="E473" s="15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241</v>
      </c>
      <c r="C474" s="29"/>
      <c r="D474" s="13">
        <v>0</v>
      </c>
      <c r="E474" s="15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242</v>
      </c>
      <c r="C475" s="47"/>
      <c r="D475" s="45" t="s">
        <v>243</v>
      </c>
      <c r="E475" s="15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731</v>
      </c>
      <c r="BM477" s="28" t="s">
        <v>279</v>
      </c>
    </row>
    <row r="478" spans="1:65" ht="15">
      <c r="A478" s="25" t="s">
        <v>15</v>
      </c>
      <c r="B478" s="18" t="s">
        <v>114</v>
      </c>
      <c r="C478" s="15" t="s">
        <v>115</v>
      </c>
      <c r="D478" s="16" t="s">
        <v>350</v>
      </c>
      <c r="E478" s="15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235</v>
      </c>
      <c r="C479" s="9" t="s">
        <v>235</v>
      </c>
      <c r="D479" s="10" t="s">
        <v>116</v>
      </c>
      <c r="E479" s="15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357</v>
      </c>
      <c r="E480" s="15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6.2</v>
      </c>
      <c r="E482" s="15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6.6</v>
      </c>
      <c r="E483" s="15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12</v>
      </c>
    </row>
    <row r="484" spans="1:65">
      <c r="A484" s="30"/>
      <c r="B484" s="20" t="s">
        <v>238</v>
      </c>
      <c r="C484" s="12"/>
      <c r="D484" s="23">
        <v>6.4</v>
      </c>
      <c r="E484" s="15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239</v>
      </c>
      <c r="C485" s="29"/>
      <c r="D485" s="11">
        <v>6.4</v>
      </c>
      <c r="E485" s="15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6.4</v>
      </c>
    </row>
    <row r="486" spans="1:65">
      <c r="A486" s="30"/>
      <c r="B486" s="3" t="s">
        <v>240</v>
      </c>
      <c r="C486" s="29"/>
      <c r="D486" s="24">
        <v>0.28284271247461862</v>
      </c>
      <c r="E486" s="15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39</v>
      </c>
    </row>
    <row r="487" spans="1:65">
      <c r="A487" s="30"/>
      <c r="B487" s="3" t="s">
        <v>87</v>
      </c>
      <c r="C487" s="29"/>
      <c r="D487" s="13">
        <v>4.4194173824159154E-2</v>
      </c>
      <c r="E487" s="15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241</v>
      </c>
      <c r="C488" s="29"/>
      <c r="D488" s="13">
        <v>0</v>
      </c>
      <c r="E488" s="15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242</v>
      </c>
      <c r="C489" s="47"/>
      <c r="D489" s="45" t="s">
        <v>243</v>
      </c>
      <c r="E489" s="15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732</v>
      </c>
      <c r="BM491" s="28" t="s">
        <v>279</v>
      </c>
    </row>
    <row r="492" spans="1:65" ht="15">
      <c r="A492" s="25" t="s">
        <v>18</v>
      </c>
      <c r="B492" s="18" t="s">
        <v>114</v>
      </c>
      <c r="C492" s="15" t="s">
        <v>115</v>
      </c>
      <c r="D492" s="16" t="s">
        <v>350</v>
      </c>
      <c r="E492" s="15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235</v>
      </c>
      <c r="C493" s="9" t="s">
        <v>235</v>
      </c>
      <c r="D493" s="10" t="s">
        <v>116</v>
      </c>
      <c r="E493" s="15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357</v>
      </c>
      <c r="E494" s="15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31">
        <v>103</v>
      </c>
      <c r="E496" s="233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4"/>
      <c r="X496" s="234"/>
      <c r="Y496" s="234"/>
      <c r="Z496" s="234"/>
      <c r="AA496" s="234"/>
      <c r="AB496" s="234"/>
      <c r="AC496" s="234"/>
      <c r="AD496" s="234"/>
      <c r="AE496" s="234"/>
      <c r="AF496" s="234"/>
      <c r="AG496" s="234"/>
      <c r="AH496" s="234"/>
      <c r="AI496" s="234"/>
      <c r="AJ496" s="234"/>
      <c r="AK496" s="234"/>
      <c r="AL496" s="234"/>
      <c r="AM496" s="234"/>
      <c r="AN496" s="234"/>
      <c r="AO496" s="234"/>
      <c r="AP496" s="234"/>
      <c r="AQ496" s="234"/>
      <c r="AR496" s="234"/>
      <c r="AS496" s="234"/>
      <c r="AT496" s="234"/>
      <c r="AU496" s="234"/>
      <c r="AV496" s="234"/>
      <c r="AW496" s="234"/>
      <c r="AX496" s="234"/>
      <c r="AY496" s="234"/>
      <c r="AZ496" s="234"/>
      <c r="BA496" s="234"/>
      <c r="BB496" s="234"/>
      <c r="BC496" s="234"/>
      <c r="BD496" s="234"/>
      <c r="BE496" s="234"/>
      <c r="BF496" s="234"/>
      <c r="BG496" s="234"/>
      <c r="BH496" s="234"/>
      <c r="BI496" s="234"/>
      <c r="BJ496" s="234"/>
      <c r="BK496" s="234"/>
      <c r="BL496" s="234"/>
      <c r="BM496" s="235">
        <v>1</v>
      </c>
    </row>
    <row r="497" spans="1:65">
      <c r="A497" s="30"/>
      <c r="B497" s="19">
        <v>1</v>
      </c>
      <c r="C497" s="9">
        <v>2</v>
      </c>
      <c r="D497" s="236">
        <v>101</v>
      </c>
      <c r="E497" s="233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4"/>
      <c r="X497" s="234"/>
      <c r="Y497" s="234"/>
      <c r="Z497" s="234"/>
      <c r="AA497" s="234"/>
      <c r="AB497" s="234"/>
      <c r="AC497" s="234"/>
      <c r="AD497" s="234"/>
      <c r="AE497" s="234"/>
      <c r="AF497" s="234"/>
      <c r="AG497" s="234"/>
      <c r="AH497" s="234"/>
      <c r="AI497" s="234"/>
      <c r="AJ497" s="234"/>
      <c r="AK497" s="234"/>
      <c r="AL497" s="234"/>
      <c r="AM497" s="234"/>
      <c r="AN497" s="234"/>
      <c r="AO497" s="234"/>
      <c r="AP497" s="234"/>
      <c r="AQ497" s="234"/>
      <c r="AR497" s="234"/>
      <c r="AS497" s="234"/>
      <c r="AT497" s="234"/>
      <c r="AU497" s="234"/>
      <c r="AV497" s="234"/>
      <c r="AW497" s="234"/>
      <c r="AX497" s="234"/>
      <c r="AY497" s="234"/>
      <c r="AZ497" s="234"/>
      <c r="BA497" s="234"/>
      <c r="BB497" s="234"/>
      <c r="BC497" s="234"/>
      <c r="BD497" s="234"/>
      <c r="BE497" s="234"/>
      <c r="BF497" s="234"/>
      <c r="BG497" s="234"/>
      <c r="BH497" s="234"/>
      <c r="BI497" s="234"/>
      <c r="BJ497" s="234"/>
      <c r="BK497" s="234"/>
      <c r="BL497" s="234"/>
      <c r="BM497" s="235">
        <v>21</v>
      </c>
    </row>
    <row r="498" spans="1:65">
      <c r="A498" s="30"/>
      <c r="B498" s="20" t="s">
        <v>238</v>
      </c>
      <c r="C498" s="12"/>
      <c r="D498" s="240">
        <v>102</v>
      </c>
      <c r="E498" s="233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4"/>
      <c r="X498" s="234"/>
      <c r="Y498" s="234"/>
      <c r="Z498" s="234"/>
      <c r="AA498" s="234"/>
      <c r="AB498" s="234"/>
      <c r="AC498" s="234"/>
      <c r="AD498" s="234"/>
      <c r="AE498" s="234"/>
      <c r="AF498" s="234"/>
      <c r="AG498" s="234"/>
      <c r="AH498" s="234"/>
      <c r="AI498" s="234"/>
      <c r="AJ498" s="234"/>
      <c r="AK498" s="234"/>
      <c r="AL498" s="234"/>
      <c r="AM498" s="234"/>
      <c r="AN498" s="234"/>
      <c r="AO498" s="234"/>
      <c r="AP498" s="234"/>
      <c r="AQ498" s="234"/>
      <c r="AR498" s="234"/>
      <c r="AS498" s="234"/>
      <c r="AT498" s="234"/>
      <c r="AU498" s="234"/>
      <c r="AV498" s="234"/>
      <c r="AW498" s="234"/>
      <c r="AX498" s="234"/>
      <c r="AY498" s="234"/>
      <c r="AZ498" s="234"/>
      <c r="BA498" s="234"/>
      <c r="BB498" s="234"/>
      <c r="BC498" s="234"/>
      <c r="BD498" s="234"/>
      <c r="BE498" s="234"/>
      <c r="BF498" s="234"/>
      <c r="BG498" s="234"/>
      <c r="BH498" s="234"/>
      <c r="BI498" s="234"/>
      <c r="BJ498" s="234"/>
      <c r="BK498" s="234"/>
      <c r="BL498" s="234"/>
      <c r="BM498" s="235">
        <v>16</v>
      </c>
    </row>
    <row r="499" spans="1:65">
      <c r="A499" s="30"/>
      <c r="B499" s="3" t="s">
        <v>239</v>
      </c>
      <c r="C499" s="29"/>
      <c r="D499" s="236">
        <v>102</v>
      </c>
      <c r="E499" s="233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4"/>
      <c r="X499" s="234"/>
      <c r="Y499" s="234"/>
      <c r="Z499" s="234"/>
      <c r="AA499" s="234"/>
      <c r="AB499" s="234"/>
      <c r="AC499" s="234"/>
      <c r="AD499" s="234"/>
      <c r="AE499" s="234"/>
      <c r="AF499" s="234"/>
      <c r="AG499" s="234"/>
      <c r="AH499" s="234"/>
      <c r="AI499" s="234"/>
      <c r="AJ499" s="234"/>
      <c r="AK499" s="234"/>
      <c r="AL499" s="234"/>
      <c r="AM499" s="234"/>
      <c r="AN499" s="234"/>
      <c r="AO499" s="234"/>
      <c r="AP499" s="234"/>
      <c r="AQ499" s="234"/>
      <c r="AR499" s="234"/>
      <c r="AS499" s="234"/>
      <c r="AT499" s="234"/>
      <c r="AU499" s="234"/>
      <c r="AV499" s="234"/>
      <c r="AW499" s="234"/>
      <c r="AX499" s="234"/>
      <c r="AY499" s="234"/>
      <c r="AZ499" s="234"/>
      <c r="BA499" s="234"/>
      <c r="BB499" s="234"/>
      <c r="BC499" s="234"/>
      <c r="BD499" s="234"/>
      <c r="BE499" s="234"/>
      <c r="BF499" s="234"/>
      <c r="BG499" s="234"/>
      <c r="BH499" s="234"/>
      <c r="BI499" s="234"/>
      <c r="BJ499" s="234"/>
      <c r="BK499" s="234"/>
      <c r="BL499" s="234"/>
      <c r="BM499" s="235">
        <v>102</v>
      </c>
    </row>
    <row r="500" spans="1:65">
      <c r="A500" s="30"/>
      <c r="B500" s="3" t="s">
        <v>240</v>
      </c>
      <c r="C500" s="29"/>
      <c r="D500" s="236">
        <v>1.4142135623730951</v>
      </c>
      <c r="E500" s="233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4"/>
      <c r="X500" s="234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  <c r="AI500" s="234"/>
      <c r="AJ500" s="234"/>
      <c r="AK500" s="234"/>
      <c r="AL500" s="234"/>
      <c r="AM500" s="234"/>
      <c r="AN500" s="234"/>
      <c r="AO500" s="234"/>
      <c r="AP500" s="234"/>
      <c r="AQ500" s="234"/>
      <c r="AR500" s="234"/>
      <c r="AS500" s="234"/>
      <c r="AT500" s="234"/>
      <c r="AU500" s="234"/>
      <c r="AV500" s="234"/>
      <c r="AW500" s="234"/>
      <c r="AX500" s="234"/>
      <c r="AY500" s="234"/>
      <c r="AZ500" s="234"/>
      <c r="BA500" s="234"/>
      <c r="BB500" s="234"/>
      <c r="BC500" s="234"/>
      <c r="BD500" s="234"/>
      <c r="BE500" s="234"/>
      <c r="BF500" s="234"/>
      <c r="BG500" s="234"/>
      <c r="BH500" s="234"/>
      <c r="BI500" s="234"/>
      <c r="BJ500" s="234"/>
      <c r="BK500" s="234"/>
      <c r="BL500" s="234"/>
      <c r="BM500" s="235">
        <v>40</v>
      </c>
    </row>
    <row r="501" spans="1:65">
      <c r="A501" s="30"/>
      <c r="B501" s="3" t="s">
        <v>87</v>
      </c>
      <c r="C501" s="29"/>
      <c r="D501" s="13">
        <v>1.386483884679505E-2</v>
      </c>
      <c r="E501" s="15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241</v>
      </c>
      <c r="C502" s="29"/>
      <c r="D502" s="13">
        <v>0</v>
      </c>
      <c r="E502" s="15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242</v>
      </c>
      <c r="C503" s="47"/>
      <c r="D503" s="45" t="s">
        <v>243</v>
      </c>
      <c r="E503" s="15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733</v>
      </c>
      <c r="BM505" s="28" t="s">
        <v>279</v>
      </c>
    </row>
    <row r="506" spans="1:65" ht="15">
      <c r="A506" s="25" t="s">
        <v>21</v>
      </c>
      <c r="B506" s="18" t="s">
        <v>114</v>
      </c>
      <c r="C506" s="15" t="s">
        <v>115</v>
      </c>
      <c r="D506" s="16" t="s">
        <v>350</v>
      </c>
      <c r="E506" s="15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235</v>
      </c>
      <c r="C507" s="9" t="s">
        <v>235</v>
      </c>
      <c r="D507" s="10" t="s">
        <v>116</v>
      </c>
      <c r="E507" s="15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357</v>
      </c>
      <c r="E508" s="15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0.84</v>
      </c>
      <c r="E510" s="15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0.78</v>
      </c>
      <c r="E511" s="15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13</v>
      </c>
    </row>
    <row r="512" spans="1:65">
      <c r="A512" s="30"/>
      <c r="B512" s="20" t="s">
        <v>238</v>
      </c>
      <c r="C512" s="12"/>
      <c r="D512" s="23">
        <v>0.81</v>
      </c>
      <c r="E512" s="15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239</v>
      </c>
      <c r="C513" s="29"/>
      <c r="D513" s="11">
        <v>0.81</v>
      </c>
      <c r="E513" s="15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0.81</v>
      </c>
    </row>
    <row r="514" spans="1:65">
      <c r="A514" s="30"/>
      <c r="B514" s="3" t="s">
        <v>240</v>
      </c>
      <c r="C514" s="29"/>
      <c r="D514" s="24">
        <v>4.2426406871192812E-2</v>
      </c>
      <c r="E514" s="15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41</v>
      </c>
    </row>
    <row r="515" spans="1:65">
      <c r="A515" s="30"/>
      <c r="B515" s="3" t="s">
        <v>87</v>
      </c>
      <c r="C515" s="29"/>
      <c r="D515" s="13">
        <v>5.2378280087892359E-2</v>
      </c>
      <c r="E515" s="15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241</v>
      </c>
      <c r="C516" s="29"/>
      <c r="D516" s="13">
        <v>0</v>
      </c>
      <c r="E516" s="15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242</v>
      </c>
      <c r="C517" s="47"/>
      <c r="D517" s="45" t="s">
        <v>243</v>
      </c>
      <c r="E517" s="15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734</v>
      </c>
      <c r="BM519" s="28" t="s">
        <v>279</v>
      </c>
    </row>
    <row r="520" spans="1:65" ht="15">
      <c r="A520" s="25" t="s">
        <v>24</v>
      </c>
      <c r="B520" s="18" t="s">
        <v>114</v>
      </c>
      <c r="C520" s="15" t="s">
        <v>115</v>
      </c>
      <c r="D520" s="16" t="s">
        <v>350</v>
      </c>
      <c r="E520" s="15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235</v>
      </c>
      <c r="C521" s="9" t="s">
        <v>235</v>
      </c>
      <c r="D521" s="10" t="s">
        <v>116</v>
      </c>
      <c r="E521" s="15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357</v>
      </c>
      <c r="E522" s="15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0.65</v>
      </c>
      <c r="E524" s="15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0.67</v>
      </c>
      <c r="E525" s="15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36</v>
      </c>
    </row>
    <row r="526" spans="1:65">
      <c r="A526" s="30"/>
      <c r="B526" s="20" t="s">
        <v>238</v>
      </c>
      <c r="C526" s="12"/>
      <c r="D526" s="23">
        <v>0.66</v>
      </c>
      <c r="E526" s="15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239</v>
      </c>
      <c r="C527" s="29"/>
      <c r="D527" s="11">
        <v>0.66</v>
      </c>
      <c r="E527" s="15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0.66</v>
      </c>
    </row>
    <row r="528" spans="1:65">
      <c r="A528" s="30"/>
      <c r="B528" s="3" t="s">
        <v>240</v>
      </c>
      <c r="C528" s="29"/>
      <c r="D528" s="24">
        <v>1.4142135623730963E-2</v>
      </c>
      <c r="E528" s="15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42</v>
      </c>
    </row>
    <row r="529" spans="1:65">
      <c r="A529" s="30"/>
      <c r="B529" s="3" t="s">
        <v>87</v>
      </c>
      <c r="C529" s="29"/>
      <c r="D529" s="13">
        <v>2.1427478217774184E-2</v>
      </c>
      <c r="E529" s="15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241</v>
      </c>
      <c r="C530" s="29"/>
      <c r="D530" s="13">
        <v>0</v>
      </c>
      <c r="E530" s="15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242</v>
      </c>
      <c r="C531" s="47"/>
      <c r="D531" s="45" t="s">
        <v>243</v>
      </c>
      <c r="E531" s="15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735</v>
      </c>
      <c r="BM533" s="28" t="s">
        <v>279</v>
      </c>
    </row>
    <row r="534" spans="1:65" ht="15">
      <c r="A534" s="25" t="s">
        <v>27</v>
      </c>
      <c r="B534" s="18" t="s">
        <v>114</v>
      </c>
      <c r="C534" s="15" t="s">
        <v>115</v>
      </c>
      <c r="D534" s="16" t="s">
        <v>350</v>
      </c>
      <c r="E534" s="15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235</v>
      </c>
      <c r="C535" s="9" t="s">
        <v>235</v>
      </c>
      <c r="D535" s="10" t="s">
        <v>116</v>
      </c>
      <c r="E535" s="15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357</v>
      </c>
      <c r="E536" s="15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0.4</v>
      </c>
      <c r="E538" s="15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 t="s">
        <v>98</v>
      </c>
      <c r="E539" s="15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14</v>
      </c>
    </row>
    <row r="540" spans="1:65">
      <c r="A540" s="30"/>
      <c r="B540" s="20" t="s">
        <v>238</v>
      </c>
      <c r="C540" s="12"/>
      <c r="D540" s="23">
        <v>0.4</v>
      </c>
      <c r="E540" s="15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239</v>
      </c>
      <c r="C541" s="29"/>
      <c r="D541" s="11">
        <v>0.4</v>
      </c>
      <c r="E541" s="15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0.25</v>
      </c>
    </row>
    <row r="542" spans="1:65">
      <c r="A542" s="30"/>
      <c r="B542" s="3" t="s">
        <v>240</v>
      </c>
      <c r="C542" s="29"/>
      <c r="D542" s="24" t="s">
        <v>745</v>
      </c>
      <c r="E542" s="15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43</v>
      </c>
    </row>
    <row r="543" spans="1:65">
      <c r="A543" s="30"/>
      <c r="B543" s="3" t="s">
        <v>87</v>
      </c>
      <c r="C543" s="29"/>
      <c r="D543" s="13" t="s">
        <v>745</v>
      </c>
      <c r="E543" s="15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241</v>
      </c>
      <c r="C544" s="29"/>
      <c r="D544" s="13">
        <v>0.60000000000000009</v>
      </c>
      <c r="E544" s="15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242</v>
      </c>
      <c r="C545" s="47"/>
      <c r="D545" s="45" t="s">
        <v>243</v>
      </c>
      <c r="E545" s="15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736</v>
      </c>
      <c r="BM547" s="28" t="s">
        <v>279</v>
      </c>
    </row>
    <row r="548" spans="1:65" ht="15">
      <c r="A548" s="25" t="s">
        <v>30</v>
      </c>
      <c r="B548" s="18" t="s">
        <v>114</v>
      </c>
      <c r="C548" s="15" t="s">
        <v>115</v>
      </c>
      <c r="D548" s="16" t="s">
        <v>350</v>
      </c>
      <c r="E548" s="15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235</v>
      </c>
      <c r="C549" s="9" t="s">
        <v>235</v>
      </c>
      <c r="D549" s="10" t="s">
        <v>116</v>
      </c>
      <c r="E549" s="15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357</v>
      </c>
      <c r="E550" s="15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16">
        <v>11.6</v>
      </c>
      <c r="E552" s="217"/>
      <c r="F552" s="218"/>
      <c r="G552" s="218"/>
      <c r="H552" s="218"/>
      <c r="I552" s="218"/>
      <c r="J552" s="218"/>
      <c r="K552" s="218"/>
      <c r="L552" s="218"/>
      <c r="M552" s="218"/>
      <c r="N552" s="218"/>
      <c r="O552" s="218"/>
      <c r="P552" s="218"/>
      <c r="Q552" s="218"/>
      <c r="R552" s="218"/>
      <c r="S552" s="218"/>
      <c r="T552" s="218"/>
      <c r="U552" s="218"/>
      <c r="V552" s="218"/>
      <c r="W552" s="218"/>
      <c r="X552" s="218"/>
      <c r="Y552" s="218"/>
      <c r="Z552" s="218"/>
      <c r="AA552" s="218"/>
      <c r="AB552" s="218"/>
      <c r="AC552" s="218"/>
      <c r="AD552" s="218"/>
      <c r="AE552" s="218"/>
      <c r="AF552" s="218"/>
      <c r="AG552" s="218"/>
      <c r="AH552" s="218"/>
      <c r="AI552" s="218"/>
      <c r="AJ552" s="218"/>
      <c r="AK552" s="218"/>
      <c r="AL552" s="218"/>
      <c r="AM552" s="218"/>
      <c r="AN552" s="218"/>
      <c r="AO552" s="218"/>
      <c r="AP552" s="218"/>
      <c r="AQ552" s="218"/>
      <c r="AR552" s="218"/>
      <c r="AS552" s="218"/>
      <c r="AT552" s="218"/>
      <c r="AU552" s="218"/>
      <c r="AV552" s="218"/>
      <c r="AW552" s="218"/>
      <c r="AX552" s="218"/>
      <c r="AY552" s="218"/>
      <c r="AZ552" s="218"/>
      <c r="BA552" s="218"/>
      <c r="BB552" s="218"/>
      <c r="BC552" s="218"/>
      <c r="BD552" s="218"/>
      <c r="BE552" s="218"/>
      <c r="BF552" s="218"/>
      <c r="BG552" s="218"/>
      <c r="BH552" s="218"/>
      <c r="BI552" s="218"/>
      <c r="BJ552" s="218"/>
      <c r="BK552" s="218"/>
      <c r="BL552" s="218"/>
      <c r="BM552" s="219">
        <v>1</v>
      </c>
    </row>
    <row r="553" spans="1:65">
      <c r="A553" s="30"/>
      <c r="B553" s="19">
        <v>1</v>
      </c>
      <c r="C553" s="9">
        <v>2</v>
      </c>
      <c r="D553" s="220">
        <v>11.9</v>
      </c>
      <c r="E553" s="217"/>
      <c r="F553" s="218"/>
      <c r="G553" s="218"/>
      <c r="H553" s="218"/>
      <c r="I553" s="218"/>
      <c r="J553" s="218"/>
      <c r="K553" s="218"/>
      <c r="L553" s="218"/>
      <c r="M553" s="218"/>
      <c r="N553" s="218"/>
      <c r="O553" s="218"/>
      <c r="P553" s="218"/>
      <c r="Q553" s="218"/>
      <c r="R553" s="218"/>
      <c r="S553" s="218"/>
      <c r="T553" s="218"/>
      <c r="U553" s="218"/>
      <c r="V553" s="218"/>
      <c r="W553" s="218"/>
      <c r="X553" s="218"/>
      <c r="Y553" s="218"/>
      <c r="Z553" s="218"/>
      <c r="AA553" s="218"/>
      <c r="AB553" s="218"/>
      <c r="AC553" s="218"/>
      <c r="AD553" s="218"/>
      <c r="AE553" s="218"/>
      <c r="AF553" s="218"/>
      <c r="AG553" s="218"/>
      <c r="AH553" s="218"/>
      <c r="AI553" s="218"/>
      <c r="AJ553" s="218"/>
      <c r="AK553" s="218"/>
      <c r="AL553" s="218"/>
      <c r="AM553" s="218"/>
      <c r="AN553" s="218"/>
      <c r="AO553" s="218"/>
      <c r="AP553" s="218"/>
      <c r="AQ553" s="218"/>
      <c r="AR553" s="218"/>
      <c r="AS553" s="218"/>
      <c r="AT553" s="218"/>
      <c r="AU553" s="218"/>
      <c r="AV553" s="218"/>
      <c r="AW553" s="218"/>
      <c r="AX553" s="218"/>
      <c r="AY553" s="218"/>
      <c r="AZ553" s="218"/>
      <c r="BA553" s="218"/>
      <c r="BB553" s="218"/>
      <c r="BC553" s="218"/>
      <c r="BD553" s="218"/>
      <c r="BE553" s="218"/>
      <c r="BF553" s="218"/>
      <c r="BG553" s="218"/>
      <c r="BH553" s="218"/>
      <c r="BI553" s="218"/>
      <c r="BJ553" s="218"/>
      <c r="BK553" s="218"/>
      <c r="BL553" s="218"/>
      <c r="BM553" s="219">
        <v>38</v>
      </c>
    </row>
    <row r="554" spans="1:65">
      <c r="A554" s="30"/>
      <c r="B554" s="20" t="s">
        <v>238</v>
      </c>
      <c r="C554" s="12"/>
      <c r="D554" s="222">
        <v>11.75</v>
      </c>
      <c r="E554" s="217"/>
      <c r="F554" s="218"/>
      <c r="G554" s="218"/>
      <c r="H554" s="218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  <c r="Z554" s="218"/>
      <c r="AA554" s="218"/>
      <c r="AB554" s="218"/>
      <c r="AC554" s="218"/>
      <c r="AD554" s="218"/>
      <c r="AE554" s="218"/>
      <c r="AF554" s="218"/>
      <c r="AG554" s="218"/>
      <c r="AH554" s="218"/>
      <c r="AI554" s="218"/>
      <c r="AJ554" s="218"/>
      <c r="AK554" s="218"/>
      <c r="AL554" s="218"/>
      <c r="AM554" s="218"/>
      <c r="AN554" s="218"/>
      <c r="AO554" s="218"/>
      <c r="AP554" s="218"/>
      <c r="AQ554" s="218"/>
      <c r="AR554" s="218"/>
      <c r="AS554" s="218"/>
      <c r="AT554" s="218"/>
      <c r="AU554" s="218"/>
      <c r="AV554" s="218"/>
      <c r="AW554" s="218"/>
      <c r="AX554" s="218"/>
      <c r="AY554" s="218"/>
      <c r="AZ554" s="218"/>
      <c r="BA554" s="218"/>
      <c r="BB554" s="218"/>
      <c r="BC554" s="218"/>
      <c r="BD554" s="218"/>
      <c r="BE554" s="218"/>
      <c r="BF554" s="218"/>
      <c r="BG554" s="218"/>
      <c r="BH554" s="218"/>
      <c r="BI554" s="218"/>
      <c r="BJ554" s="218"/>
      <c r="BK554" s="218"/>
      <c r="BL554" s="218"/>
      <c r="BM554" s="219">
        <v>16</v>
      </c>
    </row>
    <row r="555" spans="1:65">
      <c r="A555" s="30"/>
      <c r="B555" s="3" t="s">
        <v>239</v>
      </c>
      <c r="C555" s="29"/>
      <c r="D555" s="220">
        <v>11.75</v>
      </c>
      <c r="E555" s="217"/>
      <c r="F555" s="218"/>
      <c r="G555" s="218"/>
      <c r="H555" s="218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  <c r="AU555" s="218"/>
      <c r="AV555" s="218"/>
      <c r="AW555" s="218"/>
      <c r="AX555" s="218"/>
      <c r="AY555" s="218"/>
      <c r="AZ555" s="218"/>
      <c r="BA555" s="218"/>
      <c r="BB555" s="218"/>
      <c r="BC555" s="218"/>
      <c r="BD555" s="218"/>
      <c r="BE555" s="218"/>
      <c r="BF555" s="218"/>
      <c r="BG555" s="218"/>
      <c r="BH555" s="218"/>
      <c r="BI555" s="218"/>
      <c r="BJ555" s="218"/>
      <c r="BK555" s="218"/>
      <c r="BL555" s="218"/>
      <c r="BM555" s="219">
        <v>11.75</v>
      </c>
    </row>
    <row r="556" spans="1:65">
      <c r="A556" s="30"/>
      <c r="B556" s="3" t="s">
        <v>240</v>
      </c>
      <c r="C556" s="29"/>
      <c r="D556" s="220">
        <v>0.21213203435596475</v>
      </c>
      <c r="E556" s="217"/>
      <c r="F556" s="218"/>
      <c r="G556" s="218"/>
      <c r="H556" s="218"/>
      <c r="I556" s="218"/>
      <c r="J556" s="218"/>
      <c r="K556" s="218"/>
      <c r="L556" s="218"/>
      <c r="M556" s="218"/>
      <c r="N556" s="218"/>
      <c r="O556" s="218"/>
      <c r="P556" s="218"/>
      <c r="Q556" s="218"/>
      <c r="R556" s="218"/>
      <c r="S556" s="218"/>
      <c r="T556" s="218"/>
      <c r="U556" s="218"/>
      <c r="V556" s="218"/>
      <c r="W556" s="218"/>
      <c r="X556" s="218"/>
      <c r="Y556" s="218"/>
      <c r="Z556" s="218"/>
      <c r="AA556" s="218"/>
      <c r="AB556" s="218"/>
      <c r="AC556" s="218"/>
      <c r="AD556" s="218"/>
      <c r="AE556" s="218"/>
      <c r="AF556" s="218"/>
      <c r="AG556" s="218"/>
      <c r="AH556" s="218"/>
      <c r="AI556" s="218"/>
      <c r="AJ556" s="218"/>
      <c r="AK556" s="218"/>
      <c r="AL556" s="218"/>
      <c r="AM556" s="218"/>
      <c r="AN556" s="218"/>
      <c r="AO556" s="218"/>
      <c r="AP556" s="218"/>
      <c r="AQ556" s="218"/>
      <c r="AR556" s="218"/>
      <c r="AS556" s="218"/>
      <c r="AT556" s="218"/>
      <c r="AU556" s="218"/>
      <c r="AV556" s="218"/>
      <c r="AW556" s="218"/>
      <c r="AX556" s="218"/>
      <c r="AY556" s="218"/>
      <c r="AZ556" s="218"/>
      <c r="BA556" s="218"/>
      <c r="BB556" s="218"/>
      <c r="BC556" s="218"/>
      <c r="BD556" s="218"/>
      <c r="BE556" s="218"/>
      <c r="BF556" s="218"/>
      <c r="BG556" s="218"/>
      <c r="BH556" s="218"/>
      <c r="BI556" s="218"/>
      <c r="BJ556" s="218"/>
      <c r="BK556" s="218"/>
      <c r="BL556" s="218"/>
      <c r="BM556" s="219">
        <v>44</v>
      </c>
    </row>
    <row r="557" spans="1:65">
      <c r="A557" s="30"/>
      <c r="B557" s="3" t="s">
        <v>87</v>
      </c>
      <c r="C557" s="29"/>
      <c r="D557" s="13">
        <v>1.8053790157954448E-2</v>
      </c>
      <c r="E557" s="15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241</v>
      </c>
      <c r="C558" s="29"/>
      <c r="D558" s="13">
        <v>0</v>
      </c>
      <c r="E558" s="15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242</v>
      </c>
      <c r="C559" s="47"/>
      <c r="D559" s="45" t="s">
        <v>243</v>
      </c>
      <c r="E559" s="15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737</v>
      </c>
      <c r="BM561" s="28" t="s">
        <v>279</v>
      </c>
    </row>
    <row r="562" spans="1:65" ht="15">
      <c r="A562" s="25" t="s">
        <v>63</v>
      </c>
      <c r="B562" s="18" t="s">
        <v>114</v>
      </c>
      <c r="C562" s="15" t="s">
        <v>115</v>
      </c>
      <c r="D562" s="16" t="s">
        <v>350</v>
      </c>
      <c r="E562" s="15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235</v>
      </c>
      <c r="C563" s="9" t="s">
        <v>235</v>
      </c>
      <c r="D563" s="10" t="s">
        <v>116</v>
      </c>
      <c r="E563" s="15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357</v>
      </c>
      <c r="E564" s="15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25">
        <v>0.157</v>
      </c>
      <c r="E566" s="223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4"/>
      <c r="AG566" s="224"/>
      <c r="AH566" s="224"/>
      <c r="AI566" s="224"/>
      <c r="AJ566" s="224"/>
      <c r="AK566" s="224"/>
      <c r="AL566" s="224"/>
      <c r="AM566" s="224"/>
      <c r="AN566" s="224"/>
      <c r="AO566" s="224"/>
      <c r="AP566" s="224"/>
      <c r="AQ566" s="224"/>
      <c r="AR566" s="224"/>
      <c r="AS566" s="224"/>
      <c r="AT566" s="224"/>
      <c r="AU566" s="224"/>
      <c r="AV566" s="224"/>
      <c r="AW566" s="224"/>
      <c r="AX566" s="224"/>
      <c r="AY566" s="224"/>
      <c r="AZ566" s="224"/>
      <c r="BA566" s="224"/>
      <c r="BB566" s="224"/>
      <c r="BC566" s="224"/>
      <c r="BD566" s="224"/>
      <c r="BE566" s="224"/>
      <c r="BF566" s="224"/>
      <c r="BG566" s="224"/>
      <c r="BH566" s="224"/>
      <c r="BI566" s="224"/>
      <c r="BJ566" s="224"/>
      <c r="BK566" s="224"/>
      <c r="BL566" s="224"/>
      <c r="BM566" s="226">
        <v>1</v>
      </c>
    </row>
    <row r="567" spans="1:65">
      <c r="A567" s="30"/>
      <c r="B567" s="19">
        <v>1</v>
      </c>
      <c r="C567" s="9">
        <v>2</v>
      </c>
      <c r="D567" s="24">
        <v>0.154</v>
      </c>
      <c r="E567" s="223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4"/>
      <c r="AG567" s="224"/>
      <c r="AH567" s="224"/>
      <c r="AI567" s="224"/>
      <c r="AJ567" s="224"/>
      <c r="AK567" s="224"/>
      <c r="AL567" s="224"/>
      <c r="AM567" s="224"/>
      <c r="AN567" s="224"/>
      <c r="AO567" s="224"/>
      <c r="AP567" s="224"/>
      <c r="AQ567" s="224"/>
      <c r="AR567" s="224"/>
      <c r="AS567" s="224"/>
      <c r="AT567" s="224"/>
      <c r="AU567" s="224"/>
      <c r="AV567" s="224"/>
      <c r="AW567" s="224"/>
      <c r="AX567" s="224"/>
      <c r="AY567" s="224"/>
      <c r="AZ567" s="224"/>
      <c r="BA567" s="224"/>
      <c r="BB567" s="224"/>
      <c r="BC567" s="224"/>
      <c r="BD567" s="224"/>
      <c r="BE567" s="224"/>
      <c r="BF567" s="224"/>
      <c r="BG567" s="224"/>
      <c r="BH567" s="224"/>
      <c r="BI567" s="224"/>
      <c r="BJ567" s="224"/>
      <c r="BK567" s="224"/>
      <c r="BL567" s="224"/>
      <c r="BM567" s="226">
        <v>39</v>
      </c>
    </row>
    <row r="568" spans="1:65">
      <c r="A568" s="30"/>
      <c r="B568" s="20" t="s">
        <v>238</v>
      </c>
      <c r="C568" s="12"/>
      <c r="D568" s="227">
        <v>0.1555</v>
      </c>
      <c r="E568" s="223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4"/>
      <c r="AG568" s="224"/>
      <c r="AH568" s="224"/>
      <c r="AI568" s="224"/>
      <c r="AJ568" s="224"/>
      <c r="AK568" s="224"/>
      <c r="AL568" s="224"/>
      <c r="AM568" s="224"/>
      <c r="AN568" s="224"/>
      <c r="AO568" s="224"/>
      <c r="AP568" s="224"/>
      <c r="AQ568" s="224"/>
      <c r="AR568" s="224"/>
      <c r="AS568" s="224"/>
      <c r="AT568" s="224"/>
      <c r="AU568" s="224"/>
      <c r="AV568" s="224"/>
      <c r="AW568" s="224"/>
      <c r="AX568" s="224"/>
      <c r="AY568" s="224"/>
      <c r="AZ568" s="224"/>
      <c r="BA568" s="224"/>
      <c r="BB568" s="224"/>
      <c r="BC568" s="224"/>
      <c r="BD568" s="224"/>
      <c r="BE568" s="224"/>
      <c r="BF568" s="224"/>
      <c r="BG568" s="224"/>
      <c r="BH568" s="224"/>
      <c r="BI568" s="224"/>
      <c r="BJ568" s="224"/>
      <c r="BK568" s="224"/>
      <c r="BL568" s="224"/>
      <c r="BM568" s="226">
        <v>16</v>
      </c>
    </row>
    <row r="569" spans="1:65">
      <c r="A569" s="30"/>
      <c r="B569" s="3" t="s">
        <v>239</v>
      </c>
      <c r="C569" s="29"/>
      <c r="D569" s="24">
        <v>0.1555</v>
      </c>
      <c r="E569" s="223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4"/>
      <c r="AG569" s="224"/>
      <c r="AH569" s="224"/>
      <c r="AI569" s="224"/>
      <c r="AJ569" s="224"/>
      <c r="AK569" s="224"/>
      <c r="AL569" s="224"/>
      <c r="AM569" s="224"/>
      <c r="AN569" s="224"/>
      <c r="AO569" s="224"/>
      <c r="AP569" s="224"/>
      <c r="AQ569" s="224"/>
      <c r="AR569" s="224"/>
      <c r="AS569" s="224"/>
      <c r="AT569" s="224"/>
      <c r="AU569" s="224"/>
      <c r="AV569" s="224"/>
      <c r="AW569" s="224"/>
      <c r="AX569" s="224"/>
      <c r="AY569" s="224"/>
      <c r="AZ569" s="224"/>
      <c r="BA569" s="224"/>
      <c r="BB569" s="224"/>
      <c r="BC569" s="224"/>
      <c r="BD569" s="224"/>
      <c r="BE569" s="224"/>
      <c r="BF569" s="224"/>
      <c r="BG569" s="224"/>
      <c r="BH569" s="224"/>
      <c r="BI569" s="224"/>
      <c r="BJ569" s="224"/>
      <c r="BK569" s="224"/>
      <c r="BL569" s="224"/>
      <c r="BM569" s="226">
        <v>0.1555</v>
      </c>
    </row>
    <row r="570" spans="1:65">
      <c r="A570" s="30"/>
      <c r="B570" s="3" t="s">
        <v>240</v>
      </c>
      <c r="C570" s="29"/>
      <c r="D570" s="24">
        <v>2.1213203435596446E-3</v>
      </c>
      <c r="E570" s="223"/>
      <c r="F570" s="224"/>
      <c r="G570" s="224"/>
      <c r="H570" s="224"/>
      <c r="I570" s="224"/>
      <c r="J570" s="224"/>
      <c r="K570" s="224"/>
      <c r="L570" s="224"/>
      <c r="M570" s="224"/>
      <c r="N570" s="224"/>
      <c r="O570" s="224"/>
      <c r="P570" s="224"/>
      <c r="Q570" s="224"/>
      <c r="R570" s="224"/>
      <c r="S570" s="224"/>
      <c r="T570" s="224"/>
      <c r="U570" s="224"/>
      <c r="V570" s="224"/>
      <c r="W570" s="224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  <c r="AN570" s="224"/>
      <c r="AO570" s="224"/>
      <c r="AP570" s="224"/>
      <c r="AQ570" s="224"/>
      <c r="AR570" s="224"/>
      <c r="AS570" s="224"/>
      <c r="AT570" s="224"/>
      <c r="AU570" s="224"/>
      <c r="AV570" s="224"/>
      <c r="AW570" s="224"/>
      <c r="AX570" s="224"/>
      <c r="AY570" s="224"/>
      <c r="AZ570" s="224"/>
      <c r="BA570" s="224"/>
      <c r="BB570" s="224"/>
      <c r="BC570" s="224"/>
      <c r="BD570" s="224"/>
      <c r="BE570" s="224"/>
      <c r="BF570" s="224"/>
      <c r="BG570" s="224"/>
      <c r="BH570" s="224"/>
      <c r="BI570" s="224"/>
      <c r="BJ570" s="224"/>
      <c r="BK570" s="224"/>
      <c r="BL570" s="224"/>
      <c r="BM570" s="226">
        <v>45</v>
      </c>
    </row>
    <row r="571" spans="1:65">
      <c r="A571" s="30"/>
      <c r="B571" s="3" t="s">
        <v>87</v>
      </c>
      <c r="C571" s="29"/>
      <c r="D571" s="13">
        <v>1.3641931469836943E-2</v>
      </c>
      <c r="E571" s="15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241</v>
      </c>
      <c r="C572" s="29"/>
      <c r="D572" s="13">
        <v>0</v>
      </c>
      <c r="E572" s="15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242</v>
      </c>
      <c r="C573" s="47"/>
      <c r="D573" s="45" t="s">
        <v>243</v>
      </c>
      <c r="E573" s="15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738</v>
      </c>
      <c r="BM575" s="28" t="s">
        <v>279</v>
      </c>
    </row>
    <row r="576" spans="1:65" ht="15">
      <c r="A576" s="25" t="s">
        <v>65</v>
      </c>
      <c r="B576" s="18" t="s">
        <v>114</v>
      </c>
      <c r="C576" s="15" t="s">
        <v>115</v>
      </c>
      <c r="D576" s="16" t="s">
        <v>350</v>
      </c>
      <c r="E576" s="15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235</v>
      </c>
      <c r="C577" s="9" t="s">
        <v>235</v>
      </c>
      <c r="D577" s="10" t="s">
        <v>116</v>
      </c>
      <c r="E577" s="15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357</v>
      </c>
      <c r="E578" s="15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0.23</v>
      </c>
      <c r="E580" s="15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0.21</v>
      </c>
      <c r="E581" s="15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9</v>
      </c>
    </row>
    <row r="582" spans="1:65">
      <c r="A582" s="30"/>
      <c r="B582" s="20" t="s">
        <v>238</v>
      </c>
      <c r="C582" s="12"/>
      <c r="D582" s="23">
        <v>0.22</v>
      </c>
      <c r="E582" s="15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239</v>
      </c>
      <c r="C583" s="29"/>
      <c r="D583" s="11">
        <v>0.22</v>
      </c>
      <c r="E583" s="15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0.22</v>
      </c>
    </row>
    <row r="584" spans="1:65">
      <c r="A584" s="30"/>
      <c r="B584" s="3" t="s">
        <v>240</v>
      </c>
      <c r="C584" s="29"/>
      <c r="D584" s="24">
        <v>1.4142135623730963E-2</v>
      </c>
      <c r="E584" s="15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46</v>
      </c>
    </row>
    <row r="585" spans="1:65">
      <c r="A585" s="30"/>
      <c r="B585" s="3" t="s">
        <v>87</v>
      </c>
      <c r="C585" s="29"/>
      <c r="D585" s="13">
        <v>6.4282434653322562E-2</v>
      </c>
      <c r="E585" s="15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241</v>
      </c>
      <c r="C586" s="29"/>
      <c r="D586" s="13">
        <v>0</v>
      </c>
      <c r="E586" s="15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242</v>
      </c>
      <c r="C587" s="47"/>
      <c r="D587" s="45" t="s">
        <v>243</v>
      </c>
      <c r="E587" s="15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739</v>
      </c>
      <c r="BM589" s="28" t="s">
        <v>279</v>
      </c>
    </row>
    <row r="590" spans="1:65" ht="15">
      <c r="A590" s="25" t="s">
        <v>32</v>
      </c>
      <c r="B590" s="18" t="s">
        <v>114</v>
      </c>
      <c r="C590" s="15" t="s">
        <v>115</v>
      </c>
      <c r="D590" s="16" t="s">
        <v>350</v>
      </c>
      <c r="E590" s="15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235</v>
      </c>
      <c r="C591" s="9" t="s">
        <v>235</v>
      </c>
      <c r="D591" s="10" t="s">
        <v>116</v>
      </c>
      <c r="E591" s="15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357</v>
      </c>
      <c r="E592" s="15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4.8</v>
      </c>
      <c r="E594" s="15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4.6399999999999997</v>
      </c>
      <c r="E595" s="15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41</v>
      </c>
    </row>
    <row r="596" spans="1:65">
      <c r="A596" s="30"/>
      <c r="B596" s="20" t="s">
        <v>238</v>
      </c>
      <c r="C596" s="12"/>
      <c r="D596" s="23">
        <v>4.72</v>
      </c>
      <c r="E596" s="15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239</v>
      </c>
      <c r="C597" s="29"/>
      <c r="D597" s="11">
        <v>4.72</v>
      </c>
      <c r="E597" s="15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4.72</v>
      </c>
    </row>
    <row r="598" spans="1:65">
      <c r="A598" s="30"/>
      <c r="B598" s="3" t="s">
        <v>240</v>
      </c>
      <c r="C598" s="29"/>
      <c r="D598" s="24">
        <v>0.1131370849898477</v>
      </c>
      <c r="E598" s="15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47</v>
      </c>
    </row>
    <row r="599" spans="1:65">
      <c r="A599" s="30"/>
      <c r="B599" s="3" t="s">
        <v>87</v>
      </c>
      <c r="C599" s="29"/>
      <c r="D599" s="13">
        <v>2.3969721396154175E-2</v>
      </c>
      <c r="E599" s="15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241</v>
      </c>
      <c r="C600" s="29"/>
      <c r="D600" s="13">
        <v>0</v>
      </c>
      <c r="E600" s="15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242</v>
      </c>
      <c r="C601" s="47"/>
      <c r="D601" s="45" t="s">
        <v>243</v>
      </c>
      <c r="E601" s="15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740</v>
      </c>
      <c r="BM603" s="28" t="s">
        <v>279</v>
      </c>
    </row>
    <row r="604" spans="1:65" ht="15">
      <c r="A604" s="25" t="s">
        <v>66</v>
      </c>
      <c r="B604" s="18" t="s">
        <v>114</v>
      </c>
      <c r="C604" s="15" t="s">
        <v>115</v>
      </c>
      <c r="D604" s="16" t="s">
        <v>350</v>
      </c>
      <c r="E604" s="15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235</v>
      </c>
      <c r="C605" s="9" t="s">
        <v>235</v>
      </c>
      <c r="D605" s="10" t="s">
        <v>116</v>
      </c>
      <c r="E605" s="15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357</v>
      </c>
      <c r="E606" s="15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/>
      <c r="C607" s="9"/>
      <c r="D607" s="26"/>
      <c r="E607" s="15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8">
        <v>1</v>
      </c>
      <c r="C608" s="14">
        <v>1</v>
      </c>
      <c r="D608" s="216">
        <v>23.3</v>
      </c>
      <c r="E608" s="217"/>
      <c r="F608" s="218"/>
      <c r="G608" s="218"/>
      <c r="H608" s="218"/>
      <c r="I608" s="218"/>
      <c r="J608" s="218"/>
      <c r="K608" s="218"/>
      <c r="L608" s="218"/>
      <c r="M608" s="218"/>
      <c r="N608" s="218"/>
      <c r="O608" s="218"/>
      <c r="P608" s="218"/>
      <c r="Q608" s="218"/>
      <c r="R608" s="218"/>
      <c r="S608" s="218"/>
      <c r="T608" s="218"/>
      <c r="U608" s="218"/>
      <c r="V608" s="218"/>
      <c r="W608" s="218"/>
      <c r="X608" s="218"/>
      <c r="Y608" s="218"/>
      <c r="Z608" s="218"/>
      <c r="AA608" s="218"/>
      <c r="AB608" s="218"/>
      <c r="AC608" s="218"/>
      <c r="AD608" s="218"/>
      <c r="AE608" s="218"/>
      <c r="AF608" s="218"/>
      <c r="AG608" s="218"/>
      <c r="AH608" s="218"/>
      <c r="AI608" s="218"/>
      <c r="AJ608" s="218"/>
      <c r="AK608" s="218"/>
      <c r="AL608" s="218"/>
      <c r="AM608" s="218"/>
      <c r="AN608" s="218"/>
      <c r="AO608" s="218"/>
      <c r="AP608" s="218"/>
      <c r="AQ608" s="218"/>
      <c r="AR608" s="218"/>
      <c r="AS608" s="218"/>
      <c r="AT608" s="218"/>
      <c r="AU608" s="218"/>
      <c r="AV608" s="218"/>
      <c r="AW608" s="218"/>
      <c r="AX608" s="218"/>
      <c r="AY608" s="218"/>
      <c r="AZ608" s="218"/>
      <c r="BA608" s="218"/>
      <c r="BB608" s="218"/>
      <c r="BC608" s="218"/>
      <c r="BD608" s="218"/>
      <c r="BE608" s="218"/>
      <c r="BF608" s="218"/>
      <c r="BG608" s="218"/>
      <c r="BH608" s="218"/>
      <c r="BI608" s="218"/>
      <c r="BJ608" s="218"/>
      <c r="BK608" s="218"/>
      <c r="BL608" s="218"/>
      <c r="BM608" s="219">
        <v>1</v>
      </c>
    </row>
    <row r="609" spans="1:65">
      <c r="A609" s="30"/>
      <c r="B609" s="19">
        <v>1</v>
      </c>
      <c r="C609" s="9">
        <v>2</v>
      </c>
      <c r="D609" s="220">
        <v>22.7</v>
      </c>
      <c r="E609" s="217"/>
      <c r="F609" s="218"/>
      <c r="G609" s="218"/>
      <c r="H609" s="218"/>
      <c r="I609" s="218"/>
      <c r="J609" s="218"/>
      <c r="K609" s="218"/>
      <c r="L609" s="218"/>
      <c r="M609" s="218"/>
      <c r="N609" s="218"/>
      <c r="O609" s="218"/>
      <c r="P609" s="218"/>
      <c r="Q609" s="218"/>
      <c r="R609" s="218"/>
      <c r="S609" s="218"/>
      <c r="T609" s="218"/>
      <c r="U609" s="218"/>
      <c r="V609" s="218"/>
      <c r="W609" s="218"/>
      <c r="X609" s="218"/>
      <c r="Y609" s="218"/>
      <c r="Z609" s="218"/>
      <c r="AA609" s="218"/>
      <c r="AB609" s="218"/>
      <c r="AC609" s="218"/>
      <c r="AD609" s="218"/>
      <c r="AE609" s="218"/>
      <c r="AF609" s="218"/>
      <c r="AG609" s="218"/>
      <c r="AH609" s="218"/>
      <c r="AI609" s="218"/>
      <c r="AJ609" s="218"/>
      <c r="AK609" s="218"/>
      <c r="AL609" s="218"/>
      <c r="AM609" s="218"/>
      <c r="AN609" s="218"/>
      <c r="AO609" s="218"/>
      <c r="AP609" s="218"/>
      <c r="AQ609" s="218"/>
      <c r="AR609" s="218"/>
      <c r="AS609" s="218"/>
      <c r="AT609" s="218"/>
      <c r="AU609" s="218"/>
      <c r="AV609" s="218"/>
      <c r="AW609" s="218"/>
      <c r="AX609" s="218"/>
      <c r="AY609" s="218"/>
      <c r="AZ609" s="218"/>
      <c r="BA609" s="218"/>
      <c r="BB609" s="218"/>
      <c r="BC609" s="218"/>
      <c r="BD609" s="218"/>
      <c r="BE609" s="218"/>
      <c r="BF609" s="218"/>
      <c r="BG609" s="218"/>
      <c r="BH609" s="218"/>
      <c r="BI609" s="218"/>
      <c r="BJ609" s="218"/>
      <c r="BK609" s="218"/>
      <c r="BL609" s="218"/>
      <c r="BM609" s="219">
        <v>23</v>
      </c>
    </row>
    <row r="610" spans="1:65">
      <c r="A610" s="30"/>
      <c r="B610" s="20" t="s">
        <v>238</v>
      </c>
      <c r="C610" s="12"/>
      <c r="D610" s="222">
        <v>23</v>
      </c>
      <c r="E610" s="217"/>
      <c r="F610" s="218"/>
      <c r="G610" s="218"/>
      <c r="H610" s="218"/>
      <c r="I610" s="218"/>
      <c r="J610" s="218"/>
      <c r="K610" s="218"/>
      <c r="L610" s="218"/>
      <c r="M610" s="218"/>
      <c r="N610" s="218"/>
      <c r="O610" s="218"/>
      <c r="P610" s="218"/>
      <c r="Q610" s="218"/>
      <c r="R610" s="218"/>
      <c r="S610" s="218"/>
      <c r="T610" s="218"/>
      <c r="U610" s="218"/>
      <c r="V610" s="218"/>
      <c r="W610" s="218"/>
      <c r="X610" s="218"/>
      <c r="Y610" s="218"/>
      <c r="Z610" s="218"/>
      <c r="AA610" s="218"/>
      <c r="AB610" s="218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8"/>
      <c r="AT610" s="218"/>
      <c r="AU610" s="218"/>
      <c r="AV610" s="218"/>
      <c r="AW610" s="218"/>
      <c r="AX610" s="218"/>
      <c r="AY610" s="218"/>
      <c r="AZ610" s="218"/>
      <c r="BA610" s="218"/>
      <c r="BB610" s="218"/>
      <c r="BC610" s="218"/>
      <c r="BD610" s="218"/>
      <c r="BE610" s="218"/>
      <c r="BF610" s="218"/>
      <c r="BG610" s="218"/>
      <c r="BH610" s="218"/>
      <c r="BI610" s="218"/>
      <c r="BJ610" s="218"/>
      <c r="BK610" s="218"/>
      <c r="BL610" s="218"/>
      <c r="BM610" s="219">
        <v>16</v>
      </c>
    </row>
    <row r="611" spans="1:65">
      <c r="A611" s="30"/>
      <c r="B611" s="3" t="s">
        <v>239</v>
      </c>
      <c r="C611" s="29"/>
      <c r="D611" s="220">
        <v>23</v>
      </c>
      <c r="E611" s="217"/>
      <c r="F611" s="218"/>
      <c r="G611" s="218"/>
      <c r="H611" s="218"/>
      <c r="I611" s="218"/>
      <c r="J611" s="218"/>
      <c r="K611" s="218"/>
      <c r="L611" s="218"/>
      <c r="M611" s="218"/>
      <c r="N611" s="218"/>
      <c r="O611" s="218"/>
      <c r="P611" s="218"/>
      <c r="Q611" s="218"/>
      <c r="R611" s="218"/>
      <c r="S611" s="218"/>
      <c r="T611" s="218"/>
      <c r="U611" s="218"/>
      <c r="V611" s="218"/>
      <c r="W611" s="218"/>
      <c r="X611" s="218"/>
      <c r="Y611" s="218"/>
      <c r="Z611" s="218"/>
      <c r="AA611" s="218"/>
      <c r="AB611" s="218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19">
        <v>23</v>
      </c>
    </row>
    <row r="612" spans="1:65">
      <c r="A612" s="30"/>
      <c r="B612" s="3" t="s">
        <v>240</v>
      </c>
      <c r="C612" s="29"/>
      <c r="D612" s="220">
        <v>0.42426406871192951</v>
      </c>
      <c r="E612" s="217"/>
      <c r="F612" s="218"/>
      <c r="G612" s="218"/>
      <c r="H612" s="218"/>
      <c r="I612" s="218"/>
      <c r="J612" s="218"/>
      <c r="K612" s="218"/>
      <c r="L612" s="218"/>
      <c r="M612" s="218"/>
      <c r="N612" s="218"/>
      <c r="O612" s="218"/>
      <c r="P612" s="218"/>
      <c r="Q612" s="218"/>
      <c r="R612" s="218"/>
      <c r="S612" s="218"/>
      <c r="T612" s="218"/>
      <c r="U612" s="218"/>
      <c r="V612" s="218"/>
      <c r="W612" s="218"/>
      <c r="X612" s="218"/>
      <c r="Y612" s="218"/>
      <c r="Z612" s="218"/>
      <c r="AA612" s="218"/>
      <c r="AB612" s="218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19">
        <v>48</v>
      </c>
    </row>
    <row r="613" spans="1:65">
      <c r="A613" s="30"/>
      <c r="B613" s="3" t="s">
        <v>87</v>
      </c>
      <c r="C613" s="29"/>
      <c r="D613" s="13">
        <v>1.8446263857040412E-2</v>
      </c>
      <c r="E613" s="15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241</v>
      </c>
      <c r="C614" s="29"/>
      <c r="D614" s="13">
        <v>0</v>
      </c>
      <c r="E614" s="15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242</v>
      </c>
      <c r="C615" s="47"/>
      <c r="D615" s="45" t="s">
        <v>243</v>
      </c>
      <c r="E615" s="15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741</v>
      </c>
      <c r="BM617" s="28" t="s">
        <v>279</v>
      </c>
    </row>
    <row r="618" spans="1:65" ht="15">
      <c r="A618" s="25" t="s">
        <v>35</v>
      </c>
      <c r="B618" s="18" t="s">
        <v>114</v>
      </c>
      <c r="C618" s="15" t="s">
        <v>115</v>
      </c>
      <c r="D618" s="16" t="s">
        <v>350</v>
      </c>
      <c r="E618" s="15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235</v>
      </c>
      <c r="C619" s="9" t="s">
        <v>235</v>
      </c>
      <c r="D619" s="10" t="s">
        <v>116</v>
      </c>
      <c r="E619" s="15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357</v>
      </c>
      <c r="E620" s="15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8.5</v>
      </c>
      <c r="E622" s="15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8</v>
      </c>
      <c r="E623" s="15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43</v>
      </c>
    </row>
    <row r="624" spans="1:65">
      <c r="A624" s="30"/>
      <c r="B624" s="20" t="s">
        <v>238</v>
      </c>
      <c r="C624" s="12"/>
      <c r="D624" s="23">
        <v>8.25</v>
      </c>
      <c r="E624" s="15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239</v>
      </c>
      <c r="C625" s="29"/>
      <c r="D625" s="11">
        <v>8.25</v>
      </c>
      <c r="E625" s="15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8.25</v>
      </c>
    </row>
    <row r="626" spans="1:65">
      <c r="A626" s="30"/>
      <c r="B626" s="3" t="s">
        <v>240</v>
      </c>
      <c r="C626" s="29"/>
      <c r="D626" s="24">
        <v>0.35355339059327379</v>
      </c>
      <c r="E626" s="15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49</v>
      </c>
    </row>
    <row r="627" spans="1:65">
      <c r="A627" s="30"/>
      <c r="B627" s="3" t="s">
        <v>87</v>
      </c>
      <c r="C627" s="29"/>
      <c r="D627" s="13">
        <v>4.285495643554834E-2</v>
      </c>
      <c r="E627" s="15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241</v>
      </c>
      <c r="C628" s="29"/>
      <c r="D628" s="13">
        <v>0</v>
      </c>
      <c r="E628" s="15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242</v>
      </c>
      <c r="C629" s="47"/>
      <c r="D629" s="45" t="s">
        <v>243</v>
      </c>
      <c r="E629" s="15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742</v>
      </c>
      <c r="BM631" s="28" t="s">
        <v>279</v>
      </c>
    </row>
    <row r="632" spans="1:65" ht="15">
      <c r="A632" s="25" t="s">
        <v>38</v>
      </c>
      <c r="B632" s="18" t="s">
        <v>114</v>
      </c>
      <c r="C632" s="15" t="s">
        <v>115</v>
      </c>
      <c r="D632" s="16" t="s">
        <v>350</v>
      </c>
      <c r="E632" s="15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235</v>
      </c>
      <c r="C633" s="9" t="s">
        <v>235</v>
      </c>
      <c r="D633" s="10" t="s">
        <v>116</v>
      </c>
      <c r="E633" s="15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357</v>
      </c>
      <c r="E634" s="15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16">
        <v>18</v>
      </c>
      <c r="E636" s="217"/>
      <c r="F636" s="218"/>
      <c r="G636" s="218"/>
      <c r="H636" s="218"/>
      <c r="I636" s="218"/>
      <c r="J636" s="218"/>
      <c r="K636" s="218"/>
      <c r="L636" s="218"/>
      <c r="M636" s="218"/>
      <c r="N636" s="218"/>
      <c r="O636" s="218"/>
      <c r="P636" s="218"/>
      <c r="Q636" s="218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8"/>
      <c r="AT636" s="218"/>
      <c r="AU636" s="218"/>
      <c r="AV636" s="218"/>
      <c r="AW636" s="218"/>
      <c r="AX636" s="218"/>
      <c r="AY636" s="218"/>
      <c r="AZ636" s="218"/>
      <c r="BA636" s="218"/>
      <c r="BB636" s="218"/>
      <c r="BC636" s="218"/>
      <c r="BD636" s="218"/>
      <c r="BE636" s="218"/>
      <c r="BF636" s="218"/>
      <c r="BG636" s="218"/>
      <c r="BH636" s="218"/>
      <c r="BI636" s="218"/>
      <c r="BJ636" s="218"/>
      <c r="BK636" s="218"/>
      <c r="BL636" s="218"/>
      <c r="BM636" s="219">
        <v>1</v>
      </c>
    </row>
    <row r="637" spans="1:65">
      <c r="A637" s="30"/>
      <c r="B637" s="19">
        <v>1</v>
      </c>
      <c r="C637" s="9">
        <v>2</v>
      </c>
      <c r="D637" s="220">
        <v>18</v>
      </c>
      <c r="E637" s="217"/>
      <c r="F637" s="218"/>
      <c r="G637" s="218"/>
      <c r="H637" s="218"/>
      <c r="I637" s="218"/>
      <c r="J637" s="218"/>
      <c r="K637" s="218"/>
      <c r="L637" s="218"/>
      <c r="M637" s="218"/>
      <c r="N637" s="218"/>
      <c r="O637" s="218"/>
      <c r="P637" s="218"/>
      <c r="Q637" s="218"/>
      <c r="R637" s="218"/>
      <c r="S637" s="218"/>
      <c r="T637" s="218"/>
      <c r="U637" s="218"/>
      <c r="V637" s="218"/>
      <c r="W637" s="218"/>
      <c r="X637" s="218"/>
      <c r="Y637" s="218"/>
      <c r="Z637" s="218"/>
      <c r="AA637" s="218"/>
      <c r="AB637" s="218"/>
      <c r="AC637" s="218"/>
      <c r="AD637" s="218"/>
      <c r="AE637" s="218"/>
      <c r="AF637" s="218"/>
      <c r="AG637" s="218"/>
      <c r="AH637" s="218"/>
      <c r="AI637" s="218"/>
      <c r="AJ637" s="218"/>
      <c r="AK637" s="218"/>
      <c r="AL637" s="218"/>
      <c r="AM637" s="218"/>
      <c r="AN637" s="218"/>
      <c r="AO637" s="218"/>
      <c r="AP637" s="218"/>
      <c r="AQ637" s="218"/>
      <c r="AR637" s="218"/>
      <c r="AS637" s="218"/>
      <c r="AT637" s="218"/>
      <c r="AU637" s="218"/>
      <c r="AV637" s="218"/>
      <c r="AW637" s="218"/>
      <c r="AX637" s="218"/>
      <c r="AY637" s="218"/>
      <c r="AZ637" s="218"/>
      <c r="BA637" s="218"/>
      <c r="BB637" s="218"/>
      <c r="BC637" s="218"/>
      <c r="BD637" s="218"/>
      <c r="BE637" s="218"/>
      <c r="BF637" s="218"/>
      <c r="BG637" s="218"/>
      <c r="BH637" s="218"/>
      <c r="BI637" s="218"/>
      <c r="BJ637" s="218"/>
      <c r="BK637" s="218"/>
      <c r="BL637" s="218"/>
      <c r="BM637" s="219">
        <v>44</v>
      </c>
    </row>
    <row r="638" spans="1:65">
      <c r="A638" s="30"/>
      <c r="B638" s="20" t="s">
        <v>238</v>
      </c>
      <c r="C638" s="12"/>
      <c r="D638" s="222">
        <v>18</v>
      </c>
      <c r="E638" s="217"/>
      <c r="F638" s="218"/>
      <c r="G638" s="218"/>
      <c r="H638" s="218"/>
      <c r="I638" s="218"/>
      <c r="J638" s="218"/>
      <c r="K638" s="218"/>
      <c r="L638" s="218"/>
      <c r="M638" s="218"/>
      <c r="N638" s="218"/>
      <c r="O638" s="218"/>
      <c r="P638" s="218"/>
      <c r="Q638" s="218"/>
      <c r="R638" s="218"/>
      <c r="S638" s="218"/>
      <c r="T638" s="218"/>
      <c r="U638" s="218"/>
      <c r="V638" s="218"/>
      <c r="W638" s="218"/>
      <c r="X638" s="218"/>
      <c r="Y638" s="218"/>
      <c r="Z638" s="218"/>
      <c r="AA638" s="218"/>
      <c r="AB638" s="218"/>
      <c r="AC638" s="218"/>
      <c r="AD638" s="218"/>
      <c r="AE638" s="218"/>
      <c r="AF638" s="218"/>
      <c r="AG638" s="218"/>
      <c r="AH638" s="218"/>
      <c r="AI638" s="218"/>
      <c r="AJ638" s="218"/>
      <c r="AK638" s="218"/>
      <c r="AL638" s="218"/>
      <c r="AM638" s="218"/>
      <c r="AN638" s="218"/>
      <c r="AO638" s="218"/>
      <c r="AP638" s="218"/>
      <c r="AQ638" s="218"/>
      <c r="AR638" s="218"/>
      <c r="AS638" s="218"/>
      <c r="AT638" s="218"/>
      <c r="AU638" s="218"/>
      <c r="AV638" s="218"/>
      <c r="AW638" s="218"/>
      <c r="AX638" s="218"/>
      <c r="AY638" s="218"/>
      <c r="AZ638" s="218"/>
      <c r="BA638" s="218"/>
      <c r="BB638" s="218"/>
      <c r="BC638" s="218"/>
      <c r="BD638" s="218"/>
      <c r="BE638" s="218"/>
      <c r="BF638" s="218"/>
      <c r="BG638" s="218"/>
      <c r="BH638" s="218"/>
      <c r="BI638" s="218"/>
      <c r="BJ638" s="218"/>
      <c r="BK638" s="218"/>
      <c r="BL638" s="218"/>
      <c r="BM638" s="219">
        <v>16</v>
      </c>
    </row>
    <row r="639" spans="1:65">
      <c r="A639" s="30"/>
      <c r="B639" s="3" t="s">
        <v>239</v>
      </c>
      <c r="C639" s="29"/>
      <c r="D639" s="220">
        <v>18</v>
      </c>
      <c r="E639" s="217"/>
      <c r="F639" s="218"/>
      <c r="G639" s="218"/>
      <c r="H639" s="218"/>
      <c r="I639" s="218"/>
      <c r="J639" s="218"/>
      <c r="K639" s="218"/>
      <c r="L639" s="218"/>
      <c r="M639" s="218"/>
      <c r="N639" s="218"/>
      <c r="O639" s="218"/>
      <c r="P639" s="218"/>
      <c r="Q639" s="218"/>
      <c r="R639" s="218"/>
      <c r="S639" s="218"/>
      <c r="T639" s="218"/>
      <c r="U639" s="218"/>
      <c r="V639" s="218"/>
      <c r="W639" s="218"/>
      <c r="X639" s="218"/>
      <c r="Y639" s="218"/>
      <c r="Z639" s="218"/>
      <c r="AA639" s="218"/>
      <c r="AB639" s="218"/>
      <c r="AC639" s="218"/>
      <c r="AD639" s="218"/>
      <c r="AE639" s="218"/>
      <c r="AF639" s="218"/>
      <c r="AG639" s="218"/>
      <c r="AH639" s="218"/>
      <c r="AI639" s="218"/>
      <c r="AJ639" s="218"/>
      <c r="AK639" s="218"/>
      <c r="AL639" s="218"/>
      <c r="AM639" s="218"/>
      <c r="AN639" s="218"/>
      <c r="AO639" s="218"/>
      <c r="AP639" s="218"/>
      <c r="AQ639" s="218"/>
      <c r="AR639" s="218"/>
      <c r="AS639" s="218"/>
      <c r="AT639" s="218"/>
      <c r="AU639" s="218"/>
      <c r="AV639" s="218"/>
      <c r="AW639" s="218"/>
      <c r="AX639" s="218"/>
      <c r="AY639" s="218"/>
      <c r="AZ639" s="218"/>
      <c r="BA639" s="218"/>
      <c r="BB639" s="218"/>
      <c r="BC639" s="218"/>
      <c r="BD639" s="218"/>
      <c r="BE639" s="218"/>
      <c r="BF639" s="218"/>
      <c r="BG639" s="218"/>
      <c r="BH639" s="218"/>
      <c r="BI639" s="218"/>
      <c r="BJ639" s="218"/>
      <c r="BK639" s="218"/>
      <c r="BL639" s="218"/>
      <c r="BM639" s="219">
        <v>18</v>
      </c>
    </row>
    <row r="640" spans="1:65">
      <c r="A640" s="30"/>
      <c r="B640" s="3" t="s">
        <v>240</v>
      </c>
      <c r="C640" s="29"/>
      <c r="D640" s="220">
        <v>0</v>
      </c>
      <c r="E640" s="217"/>
      <c r="F640" s="218"/>
      <c r="G640" s="218"/>
      <c r="H640" s="218"/>
      <c r="I640" s="218"/>
      <c r="J640" s="218"/>
      <c r="K640" s="218"/>
      <c r="L640" s="218"/>
      <c r="M640" s="218"/>
      <c r="N640" s="218"/>
      <c r="O640" s="218"/>
      <c r="P640" s="218"/>
      <c r="Q640" s="218"/>
      <c r="R640" s="218"/>
      <c r="S640" s="218"/>
      <c r="T640" s="218"/>
      <c r="U640" s="218"/>
      <c r="V640" s="218"/>
      <c r="W640" s="218"/>
      <c r="X640" s="218"/>
      <c r="Y640" s="218"/>
      <c r="Z640" s="218"/>
      <c r="AA640" s="218"/>
      <c r="AB640" s="218"/>
      <c r="AC640" s="218"/>
      <c r="AD640" s="218"/>
      <c r="AE640" s="218"/>
      <c r="AF640" s="218"/>
      <c r="AG640" s="218"/>
      <c r="AH640" s="218"/>
      <c r="AI640" s="218"/>
      <c r="AJ640" s="218"/>
      <c r="AK640" s="218"/>
      <c r="AL640" s="218"/>
      <c r="AM640" s="218"/>
      <c r="AN640" s="218"/>
      <c r="AO640" s="218"/>
      <c r="AP640" s="218"/>
      <c r="AQ640" s="218"/>
      <c r="AR640" s="218"/>
      <c r="AS640" s="218"/>
      <c r="AT640" s="218"/>
      <c r="AU640" s="218"/>
      <c r="AV640" s="218"/>
      <c r="AW640" s="218"/>
      <c r="AX640" s="218"/>
      <c r="AY640" s="218"/>
      <c r="AZ640" s="218"/>
      <c r="BA640" s="218"/>
      <c r="BB640" s="218"/>
      <c r="BC640" s="218"/>
      <c r="BD640" s="218"/>
      <c r="BE640" s="218"/>
      <c r="BF640" s="218"/>
      <c r="BG640" s="218"/>
      <c r="BH640" s="218"/>
      <c r="BI640" s="218"/>
      <c r="BJ640" s="218"/>
      <c r="BK640" s="218"/>
      <c r="BL640" s="218"/>
      <c r="BM640" s="219">
        <v>50</v>
      </c>
    </row>
    <row r="641" spans="1:65">
      <c r="A641" s="30"/>
      <c r="B641" s="3" t="s">
        <v>87</v>
      </c>
      <c r="C641" s="29"/>
      <c r="D641" s="13">
        <v>0</v>
      </c>
      <c r="E641" s="15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241</v>
      </c>
      <c r="C642" s="29"/>
      <c r="D642" s="13">
        <v>0</v>
      </c>
      <c r="E642" s="15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242</v>
      </c>
      <c r="C643" s="47"/>
      <c r="D643" s="45" t="s">
        <v>243</v>
      </c>
      <c r="E643" s="15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743</v>
      </c>
      <c r="BM645" s="28" t="s">
        <v>279</v>
      </c>
    </row>
    <row r="646" spans="1:65" ht="15">
      <c r="A646" s="25" t="s">
        <v>41</v>
      </c>
      <c r="B646" s="18" t="s">
        <v>114</v>
      </c>
      <c r="C646" s="15" t="s">
        <v>115</v>
      </c>
      <c r="D646" s="16" t="s">
        <v>350</v>
      </c>
      <c r="E646" s="15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235</v>
      </c>
      <c r="C647" s="9" t="s">
        <v>235</v>
      </c>
      <c r="D647" s="10" t="s">
        <v>116</v>
      </c>
      <c r="E647" s="15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357</v>
      </c>
      <c r="E648" s="15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1.53</v>
      </c>
      <c r="E650" s="15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1.52</v>
      </c>
      <c r="E651" s="15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45</v>
      </c>
    </row>
    <row r="652" spans="1:65">
      <c r="A652" s="30"/>
      <c r="B652" s="20" t="s">
        <v>238</v>
      </c>
      <c r="C652" s="12"/>
      <c r="D652" s="23">
        <v>1.5249999999999999</v>
      </c>
      <c r="E652" s="15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239</v>
      </c>
      <c r="C653" s="29"/>
      <c r="D653" s="11">
        <v>1.5249999999999999</v>
      </c>
      <c r="E653" s="15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1.5249999999999999</v>
      </c>
    </row>
    <row r="654" spans="1:65">
      <c r="A654" s="30"/>
      <c r="B654" s="3" t="s">
        <v>240</v>
      </c>
      <c r="C654" s="29"/>
      <c r="D654" s="24">
        <v>7.0710678118654814E-3</v>
      </c>
      <c r="E654" s="15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51</v>
      </c>
    </row>
    <row r="655" spans="1:65">
      <c r="A655" s="30"/>
      <c r="B655" s="3" t="s">
        <v>87</v>
      </c>
      <c r="C655" s="29"/>
      <c r="D655" s="13">
        <v>4.6367657782724475E-3</v>
      </c>
      <c r="E655" s="15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241</v>
      </c>
      <c r="C656" s="29"/>
      <c r="D656" s="13">
        <v>0</v>
      </c>
      <c r="E656" s="15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242</v>
      </c>
      <c r="C657" s="47"/>
      <c r="D657" s="45" t="s">
        <v>243</v>
      </c>
      <c r="E657" s="15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744</v>
      </c>
      <c r="BM659" s="28" t="s">
        <v>279</v>
      </c>
    </row>
    <row r="660" spans="1:65" ht="15">
      <c r="A660" s="25" t="s">
        <v>45</v>
      </c>
      <c r="B660" s="18" t="s">
        <v>114</v>
      </c>
      <c r="C660" s="15" t="s">
        <v>115</v>
      </c>
      <c r="D660" s="16" t="s">
        <v>350</v>
      </c>
      <c r="E660" s="15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235</v>
      </c>
      <c r="C661" s="9" t="s">
        <v>235</v>
      </c>
      <c r="D661" s="10" t="s">
        <v>116</v>
      </c>
      <c r="E661" s="15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357</v>
      </c>
      <c r="E662" s="15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0</v>
      </c>
    </row>
    <row r="663" spans="1:65">
      <c r="A663" s="30"/>
      <c r="B663" s="19"/>
      <c r="C663" s="9"/>
      <c r="D663" s="26"/>
      <c r="E663" s="15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0</v>
      </c>
    </row>
    <row r="664" spans="1:65">
      <c r="A664" s="30"/>
      <c r="B664" s="18">
        <v>1</v>
      </c>
      <c r="C664" s="14">
        <v>1</v>
      </c>
      <c r="D664" s="231">
        <v>175</v>
      </c>
      <c r="E664" s="233"/>
      <c r="F664" s="234"/>
      <c r="G664" s="234"/>
      <c r="H664" s="234"/>
      <c r="I664" s="234"/>
      <c r="J664" s="234"/>
      <c r="K664" s="234"/>
      <c r="L664" s="234"/>
      <c r="M664" s="234"/>
      <c r="N664" s="234"/>
      <c r="O664" s="234"/>
      <c r="P664" s="234"/>
      <c r="Q664" s="234"/>
      <c r="R664" s="234"/>
      <c r="S664" s="234"/>
      <c r="T664" s="234"/>
      <c r="U664" s="234"/>
      <c r="V664" s="234"/>
      <c r="W664" s="234"/>
      <c r="X664" s="234"/>
      <c r="Y664" s="234"/>
      <c r="Z664" s="234"/>
      <c r="AA664" s="234"/>
      <c r="AB664" s="234"/>
      <c r="AC664" s="234"/>
      <c r="AD664" s="234"/>
      <c r="AE664" s="234"/>
      <c r="AF664" s="234"/>
      <c r="AG664" s="234"/>
      <c r="AH664" s="234"/>
      <c r="AI664" s="234"/>
      <c r="AJ664" s="234"/>
      <c r="AK664" s="234"/>
      <c r="AL664" s="234"/>
      <c r="AM664" s="234"/>
      <c r="AN664" s="234"/>
      <c r="AO664" s="234"/>
      <c r="AP664" s="234"/>
      <c r="AQ664" s="234"/>
      <c r="AR664" s="234"/>
      <c r="AS664" s="234"/>
      <c r="AT664" s="234"/>
      <c r="AU664" s="234"/>
      <c r="AV664" s="234"/>
      <c r="AW664" s="234"/>
      <c r="AX664" s="234"/>
      <c r="AY664" s="234"/>
      <c r="AZ664" s="234"/>
      <c r="BA664" s="234"/>
      <c r="BB664" s="234"/>
      <c r="BC664" s="234"/>
      <c r="BD664" s="234"/>
      <c r="BE664" s="234"/>
      <c r="BF664" s="234"/>
      <c r="BG664" s="234"/>
      <c r="BH664" s="234"/>
      <c r="BI664" s="234"/>
      <c r="BJ664" s="234"/>
      <c r="BK664" s="234"/>
      <c r="BL664" s="234"/>
      <c r="BM664" s="235">
        <v>1</v>
      </c>
    </row>
    <row r="665" spans="1:65">
      <c r="A665" s="30"/>
      <c r="B665" s="19">
        <v>1</v>
      </c>
      <c r="C665" s="9">
        <v>2</v>
      </c>
      <c r="D665" s="236">
        <v>171</v>
      </c>
      <c r="E665" s="233"/>
      <c r="F665" s="234"/>
      <c r="G665" s="234"/>
      <c r="H665" s="234"/>
      <c r="I665" s="234"/>
      <c r="J665" s="234"/>
      <c r="K665" s="234"/>
      <c r="L665" s="234"/>
      <c r="M665" s="234"/>
      <c r="N665" s="234"/>
      <c r="O665" s="234"/>
      <c r="P665" s="234"/>
      <c r="Q665" s="234"/>
      <c r="R665" s="234"/>
      <c r="S665" s="234"/>
      <c r="T665" s="234"/>
      <c r="U665" s="234"/>
      <c r="V665" s="234"/>
      <c r="W665" s="234"/>
      <c r="X665" s="234"/>
      <c r="Y665" s="234"/>
      <c r="Z665" s="234"/>
      <c r="AA665" s="234"/>
      <c r="AB665" s="234"/>
      <c r="AC665" s="234"/>
      <c r="AD665" s="234"/>
      <c r="AE665" s="234"/>
      <c r="AF665" s="234"/>
      <c r="AG665" s="234"/>
      <c r="AH665" s="234"/>
      <c r="AI665" s="234"/>
      <c r="AJ665" s="234"/>
      <c r="AK665" s="234"/>
      <c r="AL665" s="234"/>
      <c r="AM665" s="234"/>
      <c r="AN665" s="234"/>
      <c r="AO665" s="234"/>
      <c r="AP665" s="234"/>
      <c r="AQ665" s="234"/>
      <c r="AR665" s="234"/>
      <c r="AS665" s="234"/>
      <c r="AT665" s="234"/>
      <c r="AU665" s="234"/>
      <c r="AV665" s="234"/>
      <c r="AW665" s="234"/>
      <c r="AX665" s="234"/>
      <c r="AY665" s="234"/>
      <c r="AZ665" s="234"/>
      <c r="BA665" s="234"/>
      <c r="BB665" s="234"/>
      <c r="BC665" s="234"/>
      <c r="BD665" s="234"/>
      <c r="BE665" s="234"/>
      <c r="BF665" s="234"/>
      <c r="BG665" s="234"/>
      <c r="BH665" s="234"/>
      <c r="BI665" s="234"/>
      <c r="BJ665" s="234"/>
      <c r="BK665" s="234"/>
      <c r="BL665" s="234"/>
      <c r="BM665" s="235">
        <v>15</v>
      </c>
    </row>
    <row r="666" spans="1:65">
      <c r="A666" s="30"/>
      <c r="B666" s="20" t="s">
        <v>238</v>
      </c>
      <c r="C666" s="12"/>
      <c r="D666" s="240">
        <v>173</v>
      </c>
      <c r="E666" s="233"/>
      <c r="F666" s="234"/>
      <c r="G666" s="234"/>
      <c r="H666" s="234"/>
      <c r="I666" s="234"/>
      <c r="J666" s="234"/>
      <c r="K666" s="234"/>
      <c r="L666" s="234"/>
      <c r="M666" s="234"/>
      <c r="N666" s="234"/>
      <c r="O666" s="234"/>
      <c r="P666" s="234"/>
      <c r="Q666" s="234"/>
      <c r="R666" s="234"/>
      <c r="S666" s="234"/>
      <c r="T666" s="234"/>
      <c r="U666" s="234"/>
      <c r="V666" s="234"/>
      <c r="W666" s="234"/>
      <c r="X666" s="234"/>
      <c r="Y666" s="234"/>
      <c r="Z666" s="234"/>
      <c r="AA666" s="234"/>
      <c r="AB666" s="234"/>
      <c r="AC666" s="234"/>
      <c r="AD666" s="234"/>
      <c r="AE666" s="234"/>
      <c r="AF666" s="234"/>
      <c r="AG666" s="234"/>
      <c r="AH666" s="234"/>
      <c r="AI666" s="234"/>
      <c r="AJ666" s="234"/>
      <c r="AK666" s="234"/>
      <c r="AL666" s="234"/>
      <c r="AM666" s="234"/>
      <c r="AN666" s="234"/>
      <c r="AO666" s="234"/>
      <c r="AP666" s="234"/>
      <c r="AQ666" s="234"/>
      <c r="AR666" s="234"/>
      <c r="AS666" s="234"/>
      <c r="AT666" s="234"/>
      <c r="AU666" s="234"/>
      <c r="AV666" s="234"/>
      <c r="AW666" s="234"/>
      <c r="AX666" s="234"/>
      <c r="AY666" s="234"/>
      <c r="AZ666" s="234"/>
      <c r="BA666" s="234"/>
      <c r="BB666" s="234"/>
      <c r="BC666" s="234"/>
      <c r="BD666" s="234"/>
      <c r="BE666" s="234"/>
      <c r="BF666" s="234"/>
      <c r="BG666" s="234"/>
      <c r="BH666" s="234"/>
      <c r="BI666" s="234"/>
      <c r="BJ666" s="234"/>
      <c r="BK666" s="234"/>
      <c r="BL666" s="234"/>
      <c r="BM666" s="235">
        <v>16</v>
      </c>
    </row>
    <row r="667" spans="1:65">
      <c r="A667" s="30"/>
      <c r="B667" s="3" t="s">
        <v>239</v>
      </c>
      <c r="C667" s="29"/>
      <c r="D667" s="236">
        <v>173</v>
      </c>
      <c r="E667" s="233"/>
      <c r="F667" s="234"/>
      <c r="G667" s="234"/>
      <c r="H667" s="234"/>
      <c r="I667" s="234"/>
      <c r="J667" s="234"/>
      <c r="K667" s="234"/>
      <c r="L667" s="234"/>
      <c r="M667" s="234"/>
      <c r="N667" s="234"/>
      <c r="O667" s="234"/>
      <c r="P667" s="234"/>
      <c r="Q667" s="234"/>
      <c r="R667" s="234"/>
      <c r="S667" s="234"/>
      <c r="T667" s="234"/>
      <c r="U667" s="234"/>
      <c r="V667" s="234"/>
      <c r="W667" s="234"/>
      <c r="X667" s="234"/>
      <c r="Y667" s="234"/>
      <c r="Z667" s="234"/>
      <c r="AA667" s="234"/>
      <c r="AB667" s="234"/>
      <c r="AC667" s="234"/>
      <c r="AD667" s="234"/>
      <c r="AE667" s="234"/>
      <c r="AF667" s="234"/>
      <c r="AG667" s="234"/>
      <c r="AH667" s="234"/>
      <c r="AI667" s="234"/>
      <c r="AJ667" s="234"/>
      <c r="AK667" s="234"/>
      <c r="AL667" s="234"/>
      <c r="AM667" s="234"/>
      <c r="AN667" s="234"/>
      <c r="AO667" s="234"/>
      <c r="AP667" s="234"/>
      <c r="AQ667" s="234"/>
      <c r="AR667" s="234"/>
      <c r="AS667" s="234"/>
      <c r="AT667" s="234"/>
      <c r="AU667" s="234"/>
      <c r="AV667" s="234"/>
      <c r="AW667" s="234"/>
      <c r="AX667" s="234"/>
      <c r="AY667" s="234"/>
      <c r="AZ667" s="234"/>
      <c r="BA667" s="234"/>
      <c r="BB667" s="234"/>
      <c r="BC667" s="234"/>
      <c r="BD667" s="234"/>
      <c r="BE667" s="234"/>
      <c r="BF667" s="234"/>
      <c r="BG667" s="234"/>
      <c r="BH667" s="234"/>
      <c r="BI667" s="234"/>
      <c r="BJ667" s="234"/>
      <c r="BK667" s="234"/>
      <c r="BL667" s="234"/>
      <c r="BM667" s="235">
        <v>173</v>
      </c>
    </row>
    <row r="668" spans="1:65">
      <c r="A668" s="30"/>
      <c r="B668" s="3" t="s">
        <v>240</v>
      </c>
      <c r="C668" s="29"/>
      <c r="D668" s="236">
        <v>2.8284271247461903</v>
      </c>
      <c r="E668" s="233"/>
      <c r="F668" s="234"/>
      <c r="G668" s="234"/>
      <c r="H668" s="234"/>
      <c r="I668" s="234"/>
      <c r="J668" s="234"/>
      <c r="K668" s="234"/>
      <c r="L668" s="234"/>
      <c r="M668" s="234"/>
      <c r="N668" s="234"/>
      <c r="O668" s="234"/>
      <c r="P668" s="234"/>
      <c r="Q668" s="234"/>
      <c r="R668" s="234"/>
      <c r="S668" s="234"/>
      <c r="T668" s="234"/>
      <c r="U668" s="234"/>
      <c r="V668" s="234"/>
      <c r="W668" s="234"/>
      <c r="X668" s="234"/>
      <c r="Y668" s="234"/>
      <c r="Z668" s="234"/>
      <c r="AA668" s="234"/>
      <c r="AB668" s="234"/>
      <c r="AC668" s="234"/>
      <c r="AD668" s="234"/>
      <c r="AE668" s="234"/>
      <c r="AF668" s="234"/>
      <c r="AG668" s="234"/>
      <c r="AH668" s="234"/>
      <c r="AI668" s="234"/>
      <c r="AJ668" s="234"/>
      <c r="AK668" s="234"/>
      <c r="AL668" s="234"/>
      <c r="AM668" s="234"/>
      <c r="AN668" s="234"/>
      <c r="AO668" s="234"/>
      <c r="AP668" s="234"/>
      <c r="AQ668" s="234"/>
      <c r="AR668" s="234"/>
      <c r="AS668" s="234"/>
      <c r="AT668" s="234"/>
      <c r="AU668" s="234"/>
      <c r="AV668" s="234"/>
      <c r="AW668" s="234"/>
      <c r="AX668" s="234"/>
      <c r="AY668" s="234"/>
      <c r="AZ668" s="234"/>
      <c r="BA668" s="234"/>
      <c r="BB668" s="234"/>
      <c r="BC668" s="234"/>
      <c r="BD668" s="234"/>
      <c r="BE668" s="234"/>
      <c r="BF668" s="234"/>
      <c r="BG668" s="234"/>
      <c r="BH668" s="234"/>
      <c r="BI668" s="234"/>
      <c r="BJ668" s="234"/>
      <c r="BK668" s="234"/>
      <c r="BL668" s="234"/>
      <c r="BM668" s="235">
        <v>52</v>
      </c>
    </row>
    <row r="669" spans="1:65">
      <c r="A669" s="30"/>
      <c r="B669" s="3" t="s">
        <v>87</v>
      </c>
      <c r="C669" s="29"/>
      <c r="D669" s="13">
        <v>1.6349289738417285E-2</v>
      </c>
      <c r="E669" s="15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241</v>
      </c>
      <c r="C670" s="29"/>
      <c r="D670" s="13">
        <v>0</v>
      </c>
      <c r="E670" s="15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242</v>
      </c>
      <c r="C671" s="47"/>
      <c r="D671" s="45" t="s">
        <v>243</v>
      </c>
      <c r="E671" s="15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65:65">
      <c r="BM673" s="55"/>
    </row>
    <row r="674" spans="65:65">
      <c r="BM674" s="55"/>
    </row>
    <row r="675" spans="65:65">
      <c r="BM675" s="55"/>
    </row>
    <row r="676" spans="65:65">
      <c r="BM676" s="55"/>
    </row>
    <row r="677" spans="65:65">
      <c r="BM677" s="55"/>
    </row>
    <row r="678" spans="65:65">
      <c r="BM678" s="55"/>
    </row>
    <row r="679" spans="65:65">
      <c r="BM679" s="55"/>
    </row>
    <row r="680" spans="65:65">
      <c r="BM680" s="55"/>
    </row>
    <row r="681" spans="65:65">
      <c r="BM681" s="55"/>
    </row>
    <row r="682" spans="65:65">
      <c r="BM682" s="55"/>
    </row>
    <row r="683" spans="65:65">
      <c r="BM683" s="55"/>
    </row>
    <row r="684" spans="65:65">
      <c r="BM684" s="55"/>
    </row>
    <row r="685" spans="65:65">
      <c r="BM685" s="55"/>
    </row>
    <row r="686" spans="65:65">
      <c r="BM686" s="55"/>
    </row>
    <row r="687" spans="65:65">
      <c r="BM687" s="55"/>
    </row>
    <row r="688" spans="65:65">
      <c r="BM688" s="55"/>
    </row>
    <row r="689" spans="65:65">
      <c r="BM689" s="55"/>
    </row>
    <row r="690" spans="65:65">
      <c r="BM690" s="55"/>
    </row>
    <row r="691" spans="65:65">
      <c r="BM691" s="55"/>
    </row>
    <row r="692" spans="65:65">
      <c r="BM692" s="55"/>
    </row>
    <row r="693" spans="65:65">
      <c r="BM693" s="55"/>
    </row>
    <row r="694" spans="65:65">
      <c r="BM694" s="55"/>
    </row>
    <row r="695" spans="65:65">
      <c r="BM695" s="55"/>
    </row>
    <row r="696" spans="65:65">
      <c r="BM696" s="55"/>
    </row>
    <row r="697" spans="65:65">
      <c r="BM697" s="55"/>
    </row>
    <row r="698" spans="65:65">
      <c r="BM698" s="55"/>
    </row>
    <row r="699" spans="65:65">
      <c r="BM699" s="55"/>
    </row>
    <row r="700" spans="65:65">
      <c r="BM700" s="55"/>
    </row>
    <row r="701" spans="65:65">
      <c r="BM701" s="55"/>
    </row>
    <row r="702" spans="65:65">
      <c r="BM702" s="55"/>
    </row>
    <row r="703" spans="65:65">
      <c r="BM703" s="55"/>
    </row>
    <row r="704" spans="65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6"/>
    </row>
    <row r="726" spans="65:65">
      <c r="BM726" s="57"/>
    </row>
    <row r="727" spans="65:65">
      <c r="BM727" s="57"/>
    </row>
    <row r="728" spans="65:65">
      <c r="BM728" s="57"/>
    </row>
    <row r="729" spans="65:65">
      <c r="BM729" s="57"/>
    </row>
    <row r="730" spans="65:65">
      <c r="BM730" s="57"/>
    </row>
    <row r="731" spans="65:65">
      <c r="BM731" s="57"/>
    </row>
    <row r="732" spans="65:65">
      <c r="BM732" s="57"/>
    </row>
    <row r="733" spans="65:65">
      <c r="BM733" s="57"/>
    </row>
    <row r="734" spans="65:65">
      <c r="BM734" s="57"/>
    </row>
    <row r="735" spans="65:65">
      <c r="BM735" s="57"/>
    </row>
    <row r="736" spans="65:65">
      <c r="BM736" s="57"/>
    </row>
    <row r="737" spans="65:65">
      <c r="BM737" s="57"/>
    </row>
    <row r="738" spans="65:65">
      <c r="BM738" s="57"/>
    </row>
    <row r="739" spans="65:65">
      <c r="BM739" s="57"/>
    </row>
    <row r="740" spans="65:65">
      <c r="BM740" s="57"/>
    </row>
    <row r="741" spans="65:65">
      <c r="BM741" s="57"/>
    </row>
    <row r="742" spans="65:65">
      <c r="BM742" s="57"/>
    </row>
    <row r="743" spans="65:65">
      <c r="BM743" s="57"/>
    </row>
    <row r="744" spans="65:65">
      <c r="BM744" s="57"/>
    </row>
    <row r="745" spans="65:65">
      <c r="BM745" s="57"/>
    </row>
    <row r="746" spans="65:65">
      <c r="BM746" s="57"/>
    </row>
    <row r="747" spans="65:65">
      <c r="BM747" s="57"/>
    </row>
    <row r="748" spans="65:65">
      <c r="BM748" s="57"/>
    </row>
    <row r="749" spans="65:65">
      <c r="BM749" s="57"/>
    </row>
    <row r="750" spans="65:65">
      <c r="BM750" s="57"/>
    </row>
    <row r="751" spans="65:65">
      <c r="BM751" s="57"/>
    </row>
    <row r="752" spans="65:65">
      <c r="BM752" s="57"/>
    </row>
    <row r="753" spans="65:65">
      <c r="BM753" s="57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">
    <cfRule type="expression" dxfId="10" priority="144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">
    <cfRule type="expression" dxfId="9" priority="142" stopIfTrue="1">
      <formula>AND(ISBLANK(INDIRECT(Anlyt_LabRefLastCol)),ISBLANK(INDIRECT(Anlyt_LabRefThisCol)))</formula>
    </cfRule>
    <cfRule type="expression" dxfId="8" priority="14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749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7" t="s">
        <v>46</v>
      </c>
      <c r="D2" s="168" t="s">
        <v>47</v>
      </c>
      <c r="E2" s="78" t="s">
        <v>2</v>
      </c>
      <c r="F2" s="169" t="s">
        <v>46</v>
      </c>
      <c r="G2" s="79" t="s">
        <v>47</v>
      </c>
      <c r="H2" s="80" t="s">
        <v>2</v>
      </c>
      <c r="I2" s="169" t="s">
        <v>46</v>
      </c>
      <c r="J2" s="79" t="s">
        <v>47</v>
      </c>
      <c r="K2" s="75"/>
    </row>
    <row r="3" spans="1:11" ht="15.75" customHeight="1">
      <c r="A3" s="76"/>
      <c r="B3" s="171" t="s">
        <v>210</v>
      </c>
      <c r="C3" s="170"/>
      <c r="D3" s="172"/>
      <c r="E3" s="170"/>
      <c r="F3" s="170"/>
      <c r="G3" s="173"/>
      <c r="H3" s="170"/>
      <c r="I3" s="170"/>
      <c r="J3" s="174"/>
    </row>
    <row r="4" spans="1:11" ht="15.75" customHeight="1">
      <c r="A4" s="76"/>
      <c r="B4" s="177" t="s">
        <v>4</v>
      </c>
      <c r="C4" s="165" t="s">
        <v>3</v>
      </c>
      <c r="D4" s="175">
        <v>57</v>
      </c>
      <c r="E4" s="177" t="s">
        <v>128</v>
      </c>
      <c r="F4" s="165" t="s">
        <v>83</v>
      </c>
      <c r="G4" s="176">
        <v>0.66666666666666696</v>
      </c>
      <c r="H4" s="178" t="s">
        <v>129</v>
      </c>
      <c r="I4" s="165" t="s">
        <v>83</v>
      </c>
      <c r="J4" s="37" t="s">
        <v>97</v>
      </c>
    </row>
    <row r="5" spans="1:11" ht="15.75" customHeight="1">
      <c r="A5" s="76"/>
      <c r="B5" s="171" t="s">
        <v>188</v>
      </c>
      <c r="C5" s="170"/>
      <c r="D5" s="172"/>
      <c r="E5" s="170"/>
      <c r="F5" s="170"/>
      <c r="G5" s="173"/>
      <c r="H5" s="170"/>
      <c r="I5" s="170"/>
      <c r="J5" s="174"/>
    </row>
    <row r="6" spans="1:11" ht="15.75" customHeight="1">
      <c r="A6" s="76"/>
      <c r="B6" s="177" t="s">
        <v>49</v>
      </c>
      <c r="C6" s="165" t="s">
        <v>3</v>
      </c>
      <c r="D6" s="175">
        <v>36.8333333333333</v>
      </c>
      <c r="E6" s="177" t="s">
        <v>82</v>
      </c>
      <c r="F6" s="165" t="s">
        <v>3</v>
      </c>
      <c r="G6" s="179">
        <v>0.21773650229027799</v>
      </c>
      <c r="H6" s="178" t="s">
        <v>61</v>
      </c>
      <c r="I6" s="165" t="s">
        <v>3</v>
      </c>
      <c r="J6" s="179">
        <v>2.4176439735939601</v>
      </c>
    </row>
    <row r="7" spans="1:11" ht="15.75" customHeight="1">
      <c r="A7" s="76"/>
      <c r="B7" s="177" t="s">
        <v>10</v>
      </c>
      <c r="C7" s="165" t="s">
        <v>3</v>
      </c>
      <c r="D7" s="180">
        <v>184.70444444444399</v>
      </c>
      <c r="E7" s="177" t="s">
        <v>53</v>
      </c>
      <c r="F7" s="165" t="s">
        <v>3</v>
      </c>
      <c r="G7" s="179">
        <v>2.5909601273157601</v>
      </c>
      <c r="H7" s="7" t="s">
        <v>745</v>
      </c>
      <c r="I7" s="165" t="s">
        <v>745</v>
      </c>
      <c r="J7" s="37" t="s">
        <v>745</v>
      </c>
    </row>
    <row r="8" spans="1:11" ht="15.75" customHeight="1">
      <c r="A8" s="76"/>
      <c r="B8" s="171" t="s">
        <v>211</v>
      </c>
      <c r="C8" s="170"/>
      <c r="D8" s="172"/>
      <c r="E8" s="170"/>
      <c r="F8" s="170"/>
      <c r="G8" s="173"/>
      <c r="H8" s="170"/>
      <c r="I8" s="170"/>
      <c r="J8" s="174"/>
    </row>
    <row r="9" spans="1:11" ht="15.75" customHeight="1">
      <c r="A9" s="76"/>
      <c r="B9" s="177" t="s">
        <v>10</v>
      </c>
      <c r="C9" s="165" t="s">
        <v>3</v>
      </c>
      <c r="D9" s="175">
        <v>42.506949760167998</v>
      </c>
      <c r="E9" s="177" t="s">
        <v>11</v>
      </c>
      <c r="F9" s="165" t="s">
        <v>3</v>
      </c>
      <c r="G9" s="179">
        <v>0.25720004832098198</v>
      </c>
      <c r="H9" s="178" t="s">
        <v>59</v>
      </c>
      <c r="I9" s="165" t="s">
        <v>3</v>
      </c>
      <c r="J9" s="176">
        <v>1.2916666666666699E-3</v>
      </c>
    </row>
    <row r="10" spans="1:11" ht="15.75" customHeight="1">
      <c r="A10" s="76"/>
      <c r="B10" s="177" t="s">
        <v>33</v>
      </c>
      <c r="C10" s="165" t="s">
        <v>3</v>
      </c>
      <c r="D10" s="36">
        <v>1.5908504970906401</v>
      </c>
      <c r="E10" s="177" t="s">
        <v>31</v>
      </c>
      <c r="F10" s="165" t="s">
        <v>3</v>
      </c>
      <c r="G10" s="38">
        <v>15.657897813300901</v>
      </c>
      <c r="H10" s="178" t="s">
        <v>61</v>
      </c>
      <c r="I10" s="165" t="s">
        <v>3</v>
      </c>
      <c r="J10" s="179">
        <v>2.3601861425314499</v>
      </c>
    </row>
    <row r="11" spans="1:11" ht="15.75" customHeight="1">
      <c r="A11" s="76"/>
      <c r="B11" s="177" t="s">
        <v>36</v>
      </c>
      <c r="C11" s="165" t="s">
        <v>3</v>
      </c>
      <c r="D11" s="36">
        <v>0.61063167517305905</v>
      </c>
      <c r="E11" s="177" t="s">
        <v>128</v>
      </c>
      <c r="F11" s="165" t="s">
        <v>83</v>
      </c>
      <c r="G11" s="38">
        <v>13.1666666666667</v>
      </c>
      <c r="H11" s="178" t="s">
        <v>12</v>
      </c>
      <c r="I11" s="165" t="s">
        <v>3</v>
      </c>
      <c r="J11" s="179">
        <v>3.0103839470229499</v>
      </c>
    </row>
    <row r="12" spans="1:11" ht="15.75" customHeight="1">
      <c r="A12" s="76"/>
      <c r="B12" s="177" t="s">
        <v>39</v>
      </c>
      <c r="C12" s="165" t="s">
        <v>3</v>
      </c>
      <c r="D12" s="36">
        <v>0.66558202818747303</v>
      </c>
      <c r="E12" s="177" t="s">
        <v>40</v>
      </c>
      <c r="F12" s="165" t="s">
        <v>3</v>
      </c>
      <c r="G12" s="179">
        <v>3.9914692849548299</v>
      </c>
      <c r="H12" s="178" t="s">
        <v>65</v>
      </c>
      <c r="I12" s="165" t="s">
        <v>3</v>
      </c>
      <c r="J12" s="176">
        <v>7.2559744899649795E-2</v>
      </c>
    </row>
    <row r="13" spans="1:11" ht="15.75" customHeight="1">
      <c r="A13" s="76"/>
      <c r="B13" s="177" t="s">
        <v>5</v>
      </c>
      <c r="C13" s="165" t="s">
        <v>3</v>
      </c>
      <c r="D13" s="36">
        <v>2.64265860547683</v>
      </c>
      <c r="E13" s="177" t="s">
        <v>129</v>
      </c>
      <c r="F13" s="165" t="s">
        <v>83</v>
      </c>
      <c r="G13" s="38" t="s">
        <v>109</v>
      </c>
      <c r="H13" s="7" t="s">
        <v>745</v>
      </c>
      <c r="I13" s="165" t="s">
        <v>745</v>
      </c>
      <c r="J13" s="37" t="s">
        <v>745</v>
      </c>
    </row>
    <row r="14" spans="1:11" ht="15.75" customHeight="1">
      <c r="A14" s="76"/>
      <c r="B14" s="171" t="s">
        <v>212</v>
      </c>
      <c r="C14" s="170"/>
      <c r="D14" s="172"/>
      <c r="E14" s="170"/>
      <c r="F14" s="170"/>
      <c r="G14" s="173"/>
      <c r="H14" s="170"/>
      <c r="I14" s="170"/>
      <c r="J14" s="174"/>
    </row>
    <row r="15" spans="1:11" ht="15.75" customHeight="1">
      <c r="A15" s="76"/>
      <c r="B15" s="177" t="s">
        <v>4</v>
      </c>
      <c r="C15" s="165" t="s">
        <v>3</v>
      </c>
      <c r="D15" s="175">
        <v>63.762500000000003</v>
      </c>
      <c r="E15" s="177" t="s">
        <v>53</v>
      </c>
      <c r="F15" s="165" t="s">
        <v>3</v>
      </c>
      <c r="G15" s="38" t="s">
        <v>109</v>
      </c>
      <c r="H15" s="178" t="s">
        <v>15</v>
      </c>
      <c r="I15" s="165" t="s">
        <v>3</v>
      </c>
      <c r="J15" s="179">
        <v>6.9382036556445899</v>
      </c>
    </row>
    <row r="16" spans="1:11" ht="15.75" customHeight="1">
      <c r="A16" s="76"/>
      <c r="B16" s="177" t="s">
        <v>49</v>
      </c>
      <c r="C16" s="165" t="s">
        <v>3</v>
      </c>
      <c r="D16" s="175">
        <v>26.755555555555599</v>
      </c>
      <c r="E16" s="177" t="s">
        <v>57</v>
      </c>
      <c r="F16" s="165" t="s">
        <v>1</v>
      </c>
      <c r="G16" s="179">
        <v>1.0816666666666701</v>
      </c>
      <c r="H16" s="178" t="s">
        <v>21</v>
      </c>
      <c r="I16" s="165" t="s">
        <v>3</v>
      </c>
      <c r="J16" s="179">
        <v>0.85322283812586996</v>
      </c>
    </row>
    <row r="17" spans="1:10" ht="15.75" customHeight="1">
      <c r="A17" s="76"/>
      <c r="B17" s="177" t="s">
        <v>13</v>
      </c>
      <c r="C17" s="165" t="s">
        <v>3</v>
      </c>
      <c r="D17" s="36">
        <v>1.7838283062346501</v>
      </c>
      <c r="E17" s="177" t="s">
        <v>34</v>
      </c>
      <c r="F17" s="165" t="s">
        <v>3</v>
      </c>
      <c r="G17" s="38">
        <v>17.040235166666701</v>
      </c>
      <c r="H17" s="178" t="s">
        <v>27</v>
      </c>
      <c r="I17" s="165" t="s">
        <v>3</v>
      </c>
      <c r="J17" s="37" t="s">
        <v>109</v>
      </c>
    </row>
    <row r="18" spans="1:10" ht="15.75" customHeight="1">
      <c r="A18" s="76"/>
      <c r="B18" s="177" t="s">
        <v>51</v>
      </c>
      <c r="C18" s="165" t="s">
        <v>3</v>
      </c>
      <c r="D18" s="180">
        <v>55.018379138632298</v>
      </c>
      <c r="E18" s="177" t="s">
        <v>59</v>
      </c>
      <c r="F18" s="165" t="s">
        <v>3</v>
      </c>
      <c r="G18" s="38" t="s">
        <v>213</v>
      </c>
      <c r="H18" s="178" t="s">
        <v>45</v>
      </c>
      <c r="I18" s="165" t="s">
        <v>3</v>
      </c>
      <c r="J18" s="37">
        <v>181.896532146857</v>
      </c>
    </row>
    <row r="19" spans="1:10" ht="15.75" customHeight="1">
      <c r="A19" s="76"/>
      <c r="B19" s="177" t="s">
        <v>8</v>
      </c>
      <c r="C19" s="165" t="s">
        <v>3</v>
      </c>
      <c r="D19" s="36">
        <v>4.4559849109752401</v>
      </c>
      <c r="E19" s="177" t="s">
        <v>61</v>
      </c>
      <c r="F19" s="165" t="s">
        <v>3</v>
      </c>
      <c r="G19" s="38" t="s">
        <v>109</v>
      </c>
      <c r="H19" s="7" t="s">
        <v>745</v>
      </c>
      <c r="I19" s="165" t="s">
        <v>745</v>
      </c>
      <c r="J19" s="37" t="s">
        <v>745</v>
      </c>
    </row>
    <row r="20" spans="1:10" ht="15.75" customHeight="1">
      <c r="A20" s="76"/>
      <c r="B20" s="171" t="s">
        <v>186</v>
      </c>
      <c r="C20" s="170"/>
      <c r="D20" s="172"/>
      <c r="E20" s="170"/>
      <c r="F20" s="170"/>
      <c r="G20" s="173"/>
      <c r="H20" s="170"/>
      <c r="I20" s="170"/>
      <c r="J20" s="174"/>
    </row>
    <row r="21" spans="1:10" ht="15.75" customHeight="1">
      <c r="A21" s="76"/>
      <c r="B21" s="177" t="s">
        <v>113</v>
      </c>
      <c r="C21" s="165" t="s">
        <v>1</v>
      </c>
      <c r="D21" s="181">
        <v>0.34166666666666701</v>
      </c>
      <c r="E21" s="35" t="s">
        <v>745</v>
      </c>
      <c r="F21" s="165" t="s">
        <v>745</v>
      </c>
      <c r="G21" s="38" t="s">
        <v>745</v>
      </c>
      <c r="H21" s="7" t="s">
        <v>745</v>
      </c>
      <c r="I21" s="165" t="s">
        <v>745</v>
      </c>
      <c r="J21" s="37" t="s">
        <v>745</v>
      </c>
    </row>
    <row r="22" spans="1:10" ht="15.75" customHeight="1">
      <c r="A22" s="76"/>
      <c r="B22" s="171" t="s">
        <v>140</v>
      </c>
      <c r="C22" s="170"/>
      <c r="D22" s="172"/>
      <c r="E22" s="170"/>
      <c r="F22" s="170"/>
      <c r="G22" s="173"/>
      <c r="H22" s="170"/>
      <c r="I22" s="170"/>
      <c r="J22" s="174"/>
    </row>
    <row r="23" spans="1:10" ht="15.75" customHeight="1">
      <c r="A23" s="76"/>
      <c r="B23" s="177" t="s">
        <v>410</v>
      </c>
      <c r="C23" s="165" t="s">
        <v>1</v>
      </c>
      <c r="D23" s="36">
        <v>10.775133333333301</v>
      </c>
      <c r="E23" s="177" t="s">
        <v>112</v>
      </c>
      <c r="F23" s="165" t="s">
        <v>1</v>
      </c>
      <c r="G23" s="176">
        <v>0.66209166666666697</v>
      </c>
      <c r="H23" s="178" t="s">
        <v>15</v>
      </c>
      <c r="I23" s="165" t="s">
        <v>3</v>
      </c>
      <c r="J23" s="179">
        <v>3.7702</v>
      </c>
    </row>
    <row r="24" spans="1:10" ht="15.75" customHeight="1">
      <c r="A24" s="76"/>
      <c r="B24" s="177" t="s">
        <v>7</v>
      </c>
      <c r="C24" s="165" t="s">
        <v>3</v>
      </c>
      <c r="D24" s="180">
        <v>9071.4901666666701</v>
      </c>
      <c r="E24" s="177" t="s">
        <v>56</v>
      </c>
      <c r="F24" s="165" t="s">
        <v>1</v>
      </c>
      <c r="G24" s="176">
        <v>0.72498214875</v>
      </c>
      <c r="H24" s="178" t="s">
        <v>18</v>
      </c>
      <c r="I24" s="165" t="s">
        <v>3</v>
      </c>
      <c r="J24" s="37">
        <v>71.237033333333301</v>
      </c>
    </row>
    <row r="25" spans="1:10" ht="15.75" customHeight="1">
      <c r="A25" s="76"/>
      <c r="B25" s="177" t="s">
        <v>10</v>
      </c>
      <c r="C25" s="165" t="s">
        <v>3</v>
      </c>
      <c r="D25" s="180">
        <v>4568.0553333333301</v>
      </c>
      <c r="E25" s="177" t="s">
        <v>411</v>
      </c>
      <c r="F25" s="165" t="s">
        <v>1</v>
      </c>
      <c r="G25" s="179">
        <v>1.605</v>
      </c>
      <c r="H25" s="178" t="s">
        <v>412</v>
      </c>
      <c r="I25" s="165" t="s">
        <v>1</v>
      </c>
      <c r="J25" s="176">
        <v>0.245991666666667</v>
      </c>
    </row>
    <row r="26" spans="1:10" ht="15.75" customHeight="1">
      <c r="A26" s="76"/>
      <c r="B26" s="177" t="s">
        <v>105</v>
      </c>
      <c r="C26" s="165" t="s">
        <v>1</v>
      </c>
      <c r="D26" s="36">
        <v>1.0942833333333299</v>
      </c>
      <c r="E26" s="177" t="s">
        <v>34</v>
      </c>
      <c r="F26" s="165" t="s">
        <v>3</v>
      </c>
      <c r="G26" s="179">
        <v>9.7640999999999991</v>
      </c>
      <c r="H26" s="178" t="s">
        <v>66</v>
      </c>
      <c r="I26" s="165" t="s">
        <v>3</v>
      </c>
      <c r="J26" s="38">
        <v>19.244293213085399</v>
      </c>
    </row>
    <row r="27" spans="1:10" ht="15.75" customHeight="1">
      <c r="A27" s="76"/>
      <c r="B27" s="177" t="s">
        <v>51</v>
      </c>
      <c r="C27" s="165" t="s">
        <v>3</v>
      </c>
      <c r="D27" s="175">
        <v>35.434975000000001</v>
      </c>
      <c r="E27" s="177" t="s">
        <v>58</v>
      </c>
      <c r="F27" s="165" t="s">
        <v>1</v>
      </c>
      <c r="G27" s="176">
        <v>3.7408166055739801E-2</v>
      </c>
      <c r="H27" s="178" t="s">
        <v>44</v>
      </c>
      <c r="I27" s="165" t="s">
        <v>1</v>
      </c>
      <c r="J27" s="179">
        <v>10.5507333333333</v>
      </c>
    </row>
    <row r="28" spans="1:10" ht="15.75" customHeight="1">
      <c r="A28" s="76"/>
      <c r="B28" s="177" t="s">
        <v>0</v>
      </c>
      <c r="C28" s="165" t="s">
        <v>1</v>
      </c>
      <c r="D28" s="181">
        <v>0.44309999999999999</v>
      </c>
      <c r="E28" s="177" t="s">
        <v>37</v>
      </c>
      <c r="F28" s="165" t="s">
        <v>1</v>
      </c>
      <c r="G28" s="179">
        <v>2.3664666666666698</v>
      </c>
      <c r="H28" s="178" t="s">
        <v>45</v>
      </c>
      <c r="I28" s="165" t="s">
        <v>3</v>
      </c>
      <c r="J28" s="37">
        <v>171.27606666666699</v>
      </c>
    </row>
    <row r="29" spans="1:10" ht="15.75" customHeight="1">
      <c r="A29" s="76"/>
      <c r="B29" s="177" t="s">
        <v>52</v>
      </c>
      <c r="C29" s="165" t="s">
        <v>1</v>
      </c>
      <c r="D29" s="36">
        <v>6.9653190447879503</v>
      </c>
      <c r="E29" s="177" t="s">
        <v>60</v>
      </c>
      <c r="F29" s="165" t="s">
        <v>1</v>
      </c>
      <c r="G29" s="179">
        <v>7.3281512500000003</v>
      </c>
      <c r="H29" s="7" t="s">
        <v>745</v>
      </c>
      <c r="I29" s="165" t="s">
        <v>745</v>
      </c>
      <c r="J29" s="37" t="s">
        <v>745</v>
      </c>
    </row>
    <row r="30" spans="1:10" ht="15.75" customHeight="1">
      <c r="A30" s="76"/>
      <c r="B30" s="177" t="s">
        <v>413</v>
      </c>
      <c r="C30" s="165" t="s">
        <v>1</v>
      </c>
      <c r="D30" s="36">
        <v>3.09734166666667</v>
      </c>
      <c r="E30" s="177" t="s">
        <v>414</v>
      </c>
      <c r="F30" s="165" t="s">
        <v>1</v>
      </c>
      <c r="G30" s="179">
        <v>48.062116666666697</v>
      </c>
      <c r="H30" s="7" t="s">
        <v>745</v>
      </c>
      <c r="I30" s="165" t="s">
        <v>745</v>
      </c>
      <c r="J30" s="37" t="s">
        <v>745</v>
      </c>
    </row>
    <row r="31" spans="1:10" ht="15.75" customHeight="1">
      <c r="A31" s="76"/>
      <c r="B31" s="171" t="s">
        <v>187</v>
      </c>
      <c r="C31" s="170"/>
      <c r="D31" s="172"/>
      <c r="E31" s="170"/>
      <c r="F31" s="170"/>
      <c r="G31" s="173"/>
      <c r="H31" s="170"/>
      <c r="I31" s="170"/>
      <c r="J31" s="174"/>
    </row>
    <row r="32" spans="1:10" ht="15.75" customHeight="1">
      <c r="A32" s="76"/>
      <c r="B32" s="177" t="s">
        <v>415</v>
      </c>
      <c r="C32" s="165" t="s">
        <v>1</v>
      </c>
      <c r="D32" s="36">
        <v>8.2899999999999991</v>
      </c>
      <c r="E32" s="35" t="s">
        <v>745</v>
      </c>
      <c r="F32" s="165" t="s">
        <v>745</v>
      </c>
      <c r="G32" s="38" t="s">
        <v>745</v>
      </c>
      <c r="H32" s="7" t="s">
        <v>745</v>
      </c>
      <c r="I32" s="165" t="s">
        <v>745</v>
      </c>
      <c r="J32" s="37" t="s">
        <v>745</v>
      </c>
    </row>
    <row r="33" spans="1:10" ht="15.75" customHeight="1">
      <c r="A33" s="76"/>
      <c r="B33" s="171" t="s">
        <v>214</v>
      </c>
      <c r="C33" s="170"/>
      <c r="D33" s="172"/>
      <c r="E33" s="170"/>
      <c r="F33" s="170"/>
      <c r="G33" s="173"/>
      <c r="H33" s="170"/>
      <c r="I33" s="170"/>
      <c r="J33" s="174"/>
    </row>
    <row r="34" spans="1:10" ht="15.75" customHeight="1">
      <c r="A34" s="76"/>
      <c r="B34" s="177" t="s">
        <v>4</v>
      </c>
      <c r="C34" s="165" t="s">
        <v>3</v>
      </c>
      <c r="D34" s="175">
        <v>57.45</v>
      </c>
      <c r="E34" s="177" t="s">
        <v>8</v>
      </c>
      <c r="F34" s="165" t="s">
        <v>3</v>
      </c>
      <c r="G34" s="179">
        <v>4.91</v>
      </c>
      <c r="H34" s="178" t="s">
        <v>61</v>
      </c>
      <c r="I34" s="165" t="s">
        <v>3</v>
      </c>
      <c r="J34" s="37" t="s">
        <v>109</v>
      </c>
    </row>
    <row r="35" spans="1:10" ht="15.75" customHeight="1">
      <c r="A35" s="76"/>
      <c r="B35" s="177" t="s">
        <v>7</v>
      </c>
      <c r="C35" s="165" t="s">
        <v>3</v>
      </c>
      <c r="D35" s="180">
        <v>319</v>
      </c>
      <c r="E35" s="177" t="s">
        <v>11</v>
      </c>
      <c r="F35" s="165" t="s">
        <v>3</v>
      </c>
      <c r="G35" s="179">
        <v>0.64</v>
      </c>
      <c r="H35" s="178" t="s">
        <v>12</v>
      </c>
      <c r="I35" s="165" t="s">
        <v>3</v>
      </c>
      <c r="J35" s="179">
        <v>5.8550000000000004</v>
      </c>
    </row>
    <row r="36" spans="1:10" ht="15.75" customHeight="1">
      <c r="A36" s="76"/>
      <c r="B36" s="177" t="s">
        <v>10</v>
      </c>
      <c r="C36" s="165" t="s">
        <v>3</v>
      </c>
      <c r="D36" s="180">
        <v>4305</v>
      </c>
      <c r="E36" s="177" t="s">
        <v>14</v>
      </c>
      <c r="F36" s="165" t="s">
        <v>3</v>
      </c>
      <c r="G36" s="179">
        <v>8.125</v>
      </c>
      <c r="H36" s="178" t="s">
        <v>15</v>
      </c>
      <c r="I36" s="165" t="s">
        <v>3</v>
      </c>
      <c r="J36" s="179">
        <v>6.4</v>
      </c>
    </row>
    <row r="37" spans="1:10" ht="15.75" customHeight="1">
      <c r="A37" s="76"/>
      <c r="B37" s="177" t="s">
        <v>13</v>
      </c>
      <c r="C37" s="165" t="s">
        <v>3</v>
      </c>
      <c r="D37" s="36">
        <v>1.8</v>
      </c>
      <c r="E37" s="177" t="s">
        <v>17</v>
      </c>
      <c r="F37" s="165" t="s">
        <v>3</v>
      </c>
      <c r="G37" s="38">
        <v>34.299999999999997</v>
      </c>
      <c r="H37" s="178" t="s">
        <v>18</v>
      </c>
      <c r="I37" s="165" t="s">
        <v>3</v>
      </c>
      <c r="J37" s="37">
        <v>102</v>
      </c>
    </row>
    <row r="38" spans="1:10" ht="15.75" customHeight="1">
      <c r="A38" s="76"/>
      <c r="B38" s="177" t="s">
        <v>16</v>
      </c>
      <c r="C38" s="165" t="s">
        <v>3</v>
      </c>
      <c r="D38" s="175">
        <v>45.7</v>
      </c>
      <c r="E38" s="177" t="s">
        <v>23</v>
      </c>
      <c r="F38" s="165" t="s">
        <v>3</v>
      </c>
      <c r="G38" s="179">
        <v>0.20499999999999999</v>
      </c>
      <c r="H38" s="178" t="s">
        <v>21</v>
      </c>
      <c r="I38" s="165" t="s">
        <v>3</v>
      </c>
      <c r="J38" s="179">
        <v>0.81</v>
      </c>
    </row>
    <row r="39" spans="1:10" ht="15.75" customHeight="1">
      <c r="A39" s="76"/>
      <c r="B39" s="177" t="s">
        <v>22</v>
      </c>
      <c r="C39" s="165" t="s">
        <v>3</v>
      </c>
      <c r="D39" s="180">
        <v>66.400000000000006</v>
      </c>
      <c r="E39" s="177" t="s">
        <v>56</v>
      </c>
      <c r="F39" s="165" t="s">
        <v>1</v>
      </c>
      <c r="G39" s="176">
        <v>0.72350000000000003</v>
      </c>
      <c r="H39" s="178" t="s">
        <v>24</v>
      </c>
      <c r="I39" s="165" t="s">
        <v>3</v>
      </c>
      <c r="J39" s="179">
        <v>0.66</v>
      </c>
    </row>
    <row r="40" spans="1:10" ht="15.75" customHeight="1">
      <c r="A40" s="76"/>
      <c r="B40" s="177" t="s">
        <v>25</v>
      </c>
      <c r="C40" s="165" t="s">
        <v>3</v>
      </c>
      <c r="D40" s="36">
        <v>7.85</v>
      </c>
      <c r="E40" s="177" t="s">
        <v>26</v>
      </c>
      <c r="F40" s="165" t="s">
        <v>3</v>
      </c>
      <c r="G40" s="38">
        <v>30.4</v>
      </c>
      <c r="H40" s="178" t="s">
        <v>27</v>
      </c>
      <c r="I40" s="165" t="s">
        <v>3</v>
      </c>
      <c r="J40" s="179">
        <v>0.25</v>
      </c>
    </row>
    <row r="41" spans="1:10" ht="15.75" customHeight="1">
      <c r="A41" s="76"/>
      <c r="B41" s="177" t="s">
        <v>51</v>
      </c>
      <c r="C41" s="165" t="s">
        <v>3</v>
      </c>
      <c r="D41" s="175">
        <v>18</v>
      </c>
      <c r="E41" s="177" t="s">
        <v>29</v>
      </c>
      <c r="F41" s="165" t="s">
        <v>3</v>
      </c>
      <c r="G41" s="38">
        <v>11.1</v>
      </c>
      <c r="H41" s="178" t="s">
        <v>30</v>
      </c>
      <c r="I41" s="165" t="s">
        <v>3</v>
      </c>
      <c r="J41" s="38">
        <v>11.75</v>
      </c>
    </row>
    <row r="42" spans="1:10" ht="15.75" customHeight="1">
      <c r="A42" s="76"/>
      <c r="B42" s="177" t="s">
        <v>28</v>
      </c>
      <c r="C42" s="165" t="s">
        <v>3</v>
      </c>
      <c r="D42" s="36">
        <v>4.97</v>
      </c>
      <c r="E42" s="177" t="s">
        <v>31</v>
      </c>
      <c r="F42" s="165" t="s">
        <v>3</v>
      </c>
      <c r="G42" s="38">
        <v>30.85</v>
      </c>
      <c r="H42" s="178" t="s">
        <v>63</v>
      </c>
      <c r="I42" s="165" t="s">
        <v>1</v>
      </c>
      <c r="J42" s="176">
        <v>0.1555</v>
      </c>
    </row>
    <row r="43" spans="1:10" ht="15.75" customHeight="1">
      <c r="A43" s="76"/>
      <c r="B43" s="177" t="s">
        <v>0</v>
      </c>
      <c r="C43" s="165" t="s">
        <v>1</v>
      </c>
      <c r="D43" s="181">
        <v>0.51449999999999996</v>
      </c>
      <c r="E43" s="177" t="s">
        <v>34</v>
      </c>
      <c r="F43" s="165" t="s">
        <v>3</v>
      </c>
      <c r="G43" s="38">
        <v>15</v>
      </c>
      <c r="H43" s="178" t="s">
        <v>65</v>
      </c>
      <c r="I43" s="165" t="s">
        <v>3</v>
      </c>
      <c r="J43" s="179">
        <v>0.22</v>
      </c>
    </row>
    <row r="44" spans="1:10" ht="15.75" customHeight="1">
      <c r="A44" s="76"/>
      <c r="B44" s="177" t="s">
        <v>33</v>
      </c>
      <c r="C44" s="165" t="s">
        <v>3</v>
      </c>
      <c r="D44" s="36">
        <v>3.5649999999999999</v>
      </c>
      <c r="E44" s="177" t="s">
        <v>37</v>
      </c>
      <c r="F44" s="165" t="s">
        <v>1</v>
      </c>
      <c r="G44" s="179">
        <v>2.09</v>
      </c>
      <c r="H44" s="178" t="s">
        <v>32</v>
      </c>
      <c r="I44" s="165" t="s">
        <v>3</v>
      </c>
      <c r="J44" s="179">
        <v>4.72</v>
      </c>
    </row>
    <row r="45" spans="1:10" ht="15.75" customHeight="1">
      <c r="A45" s="76"/>
      <c r="B45" s="177" t="s">
        <v>36</v>
      </c>
      <c r="C45" s="165" t="s">
        <v>3</v>
      </c>
      <c r="D45" s="36">
        <v>1.5649999999999999</v>
      </c>
      <c r="E45" s="177" t="s">
        <v>40</v>
      </c>
      <c r="F45" s="165" t="s">
        <v>3</v>
      </c>
      <c r="G45" s="179">
        <v>8.31</v>
      </c>
      <c r="H45" s="178" t="s">
        <v>66</v>
      </c>
      <c r="I45" s="165" t="s">
        <v>3</v>
      </c>
      <c r="J45" s="38">
        <v>23</v>
      </c>
    </row>
    <row r="46" spans="1:10" ht="15.75" customHeight="1">
      <c r="A46" s="76"/>
      <c r="B46" s="177" t="s">
        <v>39</v>
      </c>
      <c r="C46" s="165" t="s">
        <v>3</v>
      </c>
      <c r="D46" s="36">
        <v>1.3149999999999999</v>
      </c>
      <c r="E46" s="177" t="s">
        <v>43</v>
      </c>
      <c r="F46" s="165" t="s">
        <v>3</v>
      </c>
      <c r="G46" s="37">
        <v>124.5</v>
      </c>
      <c r="H46" s="178" t="s">
        <v>35</v>
      </c>
      <c r="I46" s="165" t="s">
        <v>3</v>
      </c>
      <c r="J46" s="179">
        <v>8.25</v>
      </c>
    </row>
    <row r="47" spans="1:10" ht="15.75" customHeight="1">
      <c r="A47" s="76"/>
      <c r="B47" s="177" t="s">
        <v>42</v>
      </c>
      <c r="C47" s="165" t="s">
        <v>3</v>
      </c>
      <c r="D47" s="175">
        <v>17.850000000000001</v>
      </c>
      <c r="E47" s="177" t="s">
        <v>59</v>
      </c>
      <c r="F47" s="165" t="s">
        <v>3</v>
      </c>
      <c r="G47" s="38" t="s">
        <v>111</v>
      </c>
      <c r="H47" s="178" t="s">
        <v>38</v>
      </c>
      <c r="I47" s="165" t="s">
        <v>3</v>
      </c>
      <c r="J47" s="38">
        <v>18</v>
      </c>
    </row>
    <row r="48" spans="1:10" ht="15.75" customHeight="1">
      <c r="A48" s="76"/>
      <c r="B48" s="177" t="s">
        <v>5</v>
      </c>
      <c r="C48" s="165" t="s">
        <v>3</v>
      </c>
      <c r="D48" s="36">
        <v>4.6150000000000002</v>
      </c>
      <c r="E48" s="177" t="s">
        <v>6</v>
      </c>
      <c r="F48" s="165" t="s">
        <v>3</v>
      </c>
      <c r="G48" s="37">
        <v>152</v>
      </c>
      <c r="H48" s="178" t="s">
        <v>41</v>
      </c>
      <c r="I48" s="165" t="s">
        <v>3</v>
      </c>
      <c r="J48" s="179">
        <v>1.5249999999999999</v>
      </c>
    </row>
    <row r="49" spans="1:10" ht="15.75" customHeight="1">
      <c r="A49" s="76"/>
      <c r="B49" s="199" t="s">
        <v>82</v>
      </c>
      <c r="C49" s="200" t="s">
        <v>3</v>
      </c>
      <c r="D49" s="201">
        <v>2.0499999999999998</v>
      </c>
      <c r="E49" s="199" t="s">
        <v>9</v>
      </c>
      <c r="F49" s="200" t="s">
        <v>3</v>
      </c>
      <c r="G49" s="202">
        <v>5.7</v>
      </c>
      <c r="H49" s="203" t="s">
        <v>45</v>
      </c>
      <c r="I49" s="200" t="s">
        <v>3</v>
      </c>
      <c r="J49" s="204">
        <v>173</v>
      </c>
    </row>
    <row r="50" spans="1:10" ht="15.75" customHeight="1">
      <c r="B50" s="32" t="s">
        <v>752</v>
      </c>
    </row>
  </sheetData>
  <conditionalFormatting sqref="B3:J49">
    <cfRule type="expression" dxfId="5" priority="1">
      <formula>IF(IndVal_IsBlnkRow*IndVal_IsBlnkRowNext=1,TRUE,FALSE)</formula>
    </cfRule>
  </conditionalFormatting>
  <conditionalFormatting sqref="C3:C49 F3:F49 I3:I49">
    <cfRule type="expression" dxfId="4" priority="2">
      <formula>IndVal_LimitValDiffUOM</formula>
    </cfRule>
  </conditionalFormatting>
  <hyperlinks>
    <hyperlink ref="B4" location="'Fire Assay'!$A$1" display="'Fire Assay'!$A$1" xr:uid="{158159EF-3FC1-46CB-8001-7F3793D56DBF}"/>
    <hyperlink ref="E4" location="'Fire Assay'!$A$74" display="'Fire Assay'!$A$74" xr:uid="{2430C0F2-8486-450C-B427-FDD1527D37BF}"/>
    <hyperlink ref="H4" location="'Fire Assay'!$A$92" display="'Fire Assay'!$A$92" xr:uid="{D828240F-7516-4A9E-AEA7-04996E86B251}"/>
    <hyperlink ref="B6" location="'4-Acid'!$A$78" display="'4-Acid'!$A$78" xr:uid="{2D844D21-D96F-4E57-851C-3F8383E56107}"/>
    <hyperlink ref="E6" location="'4-Acid'!$A$388" display="'4-Acid'!$A$388" xr:uid="{26FDD4D3-9059-4767-A957-F21F8220170B}"/>
    <hyperlink ref="H6" location="'4-Acid'!$A$825" display="'4-Acid'!$A$825" xr:uid="{0619CD1E-D616-4C1B-9807-43936BF580F6}"/>
    <hyperlink ref="B7" location="'4-Acid'!$A$96" display="'4-Acid'!$A$96" xr:uid="{F68616AF-18EF-478E-906F-9E4B3E15C215}"/>
    <hyperlink ref="E7" location="'4-Acid'!$A$424" display="'4-Acid'!$A$424" xr:uid="{097BDD4C-1B13-48DC-83C0-5A709A530D7B}"/>
    <hyperlink ref="B9" location="'Aqua Regia'!$A$96" display="'Aqua Regia'!$A$96" xr:uid="{53DD84D7-2412-4782-8655-21BCD8A65CDB}"/>
    <hyperlink ref="E9" location="'Aqua Regia'!$A$442" display="'Aqua Regia'!$A$442" xr:uid="{C1774001-7B36-48D1-A4F8-978FE854068E}"/>
    <hyperlink ref="H9" location="'Aqua Regia'!$A$789" display="'Aqua Regia'!$A$789" xr:uid="{886757D3-0DB5-4F94-BD4B-99C1947F7F8D}"/>
    <hyperlink ref="B10" location="'Aqua Regia'!$A$277" display="'Aqua Regia'!$A$277" xr:uid="{DE25F1D4-6F37-4B99-A044-49C522644EE5}"/>
    <hyperlink ref="E10" location="'Aqua Regia'!$A$644" display="'Aqua Regia'!$A$644" xr:uid="{F3D8F10D-C8CC-43E0-8177-2D6372CCCC3D}"/>
    <hyperlink ref="H10" location="'Aqua Regia'!$A$861" display="'Aqua Regia'!$A$861" xr:uid="{62FA1CBD-1E00-4312-AAE7-0FA710FC0A65}"/>
    <hyperlink ref="B11" location="'Aqua Regia'!$A$295" display="'Aqua Regia'!$A$295" xr:uid="{8B4417FF-123F-40C4-840B-9F45518563B5}"/>
    <hyperlink ref="E11" location="'Aqua Regia'!$A$717" display="'Aqua Regia'!$A$717" xr:uid="{ECAFC2E2-8D2D-4E8C-91C3-8193FBCC1337}"/>
    <hyperlink ref="H11" location="'Aqua Regia'!$A$879" display="'Aqua Regia'!$A$879" xr:uid="{0F1C753C-E75C-4CCA-99B8-9ED82BCE8C32}"/>
    <hyperlink ref="B12" location="'Aqua Regia'!$A$313" display="'Aqua Regia'!$A$313" xr:uid="{4E940532-D04F-4264-BA65-3B6E2BAFE62E}"/>
    <hyperlink ref="E12" location="'Aqua Regia'!$A$735" display="'Aqua Regia'!$A$735" xr:uid="{E79C42E1-6755-4840-A830-F518B68CCCB8}"/>
    <hyperlink ref="H12" location="'Aqua Regia'!$A$1047" display="'Aqua Regia'!$A$1047" xr:uid="{A11A2515-3D5A-44A0-A2C7-C16A484DB00F}"/>
    <hyperlink ref="B13" location="'Aqua Regia'!$A$368" display="'Aqua Regia'!$A$368" xr:uid="{C4A47773-CC21-480B-9AF4-8666F78BC498}"/>
    <hyperlink ref="E13" location="'Aqua Regia'!$A$753" display="'Aqua Regia'!$A$753" xr:uid="{9A3ECE3B-2D0B-4A1C-B988-E5FF90CB986B}"/>
    <hyperlink ref="B15" location="'PF ICP'!$A$1" display="'PF ICP'!$A$1" xr:uid="{7DD6D5C9-6304-4975-9F24-73F75888895A}"/>
    <hyperlink ref="E15" location="'PF ICP'!$A$425" display="'PF ICP'!$A$425" xr:uid="{3B243998-92EB-4619-8543-1649F44AA37B}"/>
    <hyperlink ref="H15" location="'PF ICP'!$A$878" display="'PF ICP'!$A$878" xr:uid="{C9A2A374-A639-46B2-89FF-97FD7B3DAB75}"/>
    <hyperlink ref="B16" location="'PF ICP'!$A$79" display="'PF ICP'!$A$79" xr:uid="{B532850B-EE57-4184-8843-2C1B5DCB28E5}"/>
    <hyperlink ref="E16" location="'PF ICP'!$A$606" display="'PF ICP'!$A$606" xr:uid="{19452B41-3571-4819-BB77-8645F15A1013}"/>
    <hyperlink ref="H16" location="'PF ICP'!$A$914" display="'PF ICP'!$A$914" xr:uid="{D7734755-3069-4F83-8F33-31168E69373D}"/>
    <hyperlink ref="B17" location="'PF ICP'!$A$115" display="'PF ICP'!$A$115" xr:uid="{B69E92D5-BDC0-444F-99DB-6D4386C528B4}"/>
    <hyperlink ref="E17" location="'PF ICP'!$A$660" display="'PF ICP'!$A$660" xr:uid="{669D3420-9DDC-4D31-8EF4-0634CF91D05D}"/>
    <hyperlink ref="H17" location="'PF ICP'!$A$951" display="'PF ICP'!$A$951" xr:uid="{3E2B492D-4B45-422C-82EF-C888D79C0007}"/>
    <hyperlink ref="B18" location="'PF ICP'!$A$224" display="'PF ICP'!$A$224" xr:uid="{BF6AA9A2-1E9F-47E2-8097-5403A48C0C73}"/>
    <hyperlink ref="E18" location="'PF ICP'!$A$751" display="'PF ICP'!$A$751" xr:uid="{E148040B-82D6-482F-8105-680472B57524}"/>
    <hyperlink ref="H18" location="'PF ICP'!$A$1152" display="'PF ICP'!$A$1152" xr:uid="{AF4FEAFF-4C09-4359-A264-228BE49850FB}"/>
    <hyperlink ref="B19" location="'PF ICP'!$A$407" display="'PF ICP'!$A$407" xr:uid="{EEB9CB88-2E43-4EA2-AB74-A17A24C34A9B}"/>
    <hyperlink ref="E19" location="'PF ICP'!$A$823" display="'PF ICP'!$A$823" xr:uid="{B6BA0FA0-3835-49E9-80F8-73FA2A03304C}"/>
    <hyperlink ref="B21" location="'IRC'!$A$1" display="'IRC'!$A$1" xr:uid="{33ECF7A7-7D5A-4559-A4DD-69A9717A9401}"/>
    <hyperlink ref="B23" location="'Fusion XRF'!$A$1" display="'Fusion XRF'!$A$1" xr:uid="{F6237D8F-C905-40B4-95B5-F6662EB687AE}"/>
    <hyperlink ref="E23" location="'Fusion XRF'!$A$166" display="'Fusion XRF'!$A$166" xr:uid="{1420210A-E876-43B4-8190-065FAC4140A5}"/>
    <hyperlink ref="H23" location="'Fusion XRF'!$A$310" display="'Fusion XRF'!$A$310" xr:uid="{3AC35920-AB16-4C62-9069-864C147055D9}"/>
    <hyperlink ref="B24" location="'Fusion XRF'!$A$42" display="'Fusion XRF'!$A$42" xr:uid="{E791D066-17F9-41A4-B997-39C381BA7DA6}"/>
    <hyperlink ref="E24" location="'Fusion XRF'!$A$184" display="'Fusion XRF'!$A$184" xr:uid="{EC2389E5-9AA7-4896-86DA-974A01E52859}"/>
    <hyperlink ref="H24" location="'Fusion XRF'!$A$323" display="'Fusion XRF'!$A$323" xr:uid="{06E04C5E-C5B3-4466-A35B-382F65CCBC0C}"/>
    <hyperlink ref="B25" location="'Fusion XRF'!$A$60" display="'Fusion XRF'!$A$60" xr:uid="{1C94001D-26C9-4D4F-BD96-81638680D207}"/>
    <hyperlink ref="E25" location="'Fusion XRF'!$A$202" display="'Fusion XRF'!$A$202" xr:uid="{A31E9DB4-8BCB-43A2-A0D7-2AD845C18A5A}"/>
    <hyperlink ref="H25" location="'Fusion XRF'!$A$341" display="'Fusion XRF'!$A$341" xr:uid="{B9C02B32-C8C9-4B21-99BF-9D8EB0D5FA4E}"/>
    <hyperlink ref="B26" location="'Fusion XRF'!$A$78" display="'Fusion XRF'!$A$78" xr:uid="{88A2EB3F-AEED-4853-B0FC-EF03C444D7BB}"/>
    <hyperlink ref="E26" location="'Fusion XRF'!$A$220" display="'Fusion XRF'!$A$220" xr:uid="{D8B04F13-5325-4CC4-B97A-21E6F997C601}"/>
    <hyperlink ref="H26" location="'Fusion XRF'!$A$359" display="'Fusion XRF'!$A$359" xr:uid="{F115790A-15C9-4318-A855-89DD27F3C6A9}"/>
    <hyperlink ref="B27" location="'Fusion XRF'!$A$96" display="'Fusion XRF'!$A$96" xr:uid="{CD754F8A-B760-437B-9DA3-F2A64554F3F1}"/>
    <hyperlink ref="E27" location="'Fusion XRF'!$A$238" display="'Fusion XRF'!$A$238" xr:uid="{F0DFB0B1-A195-4824-8CB0-18C416732BE4}"/>
    <hyperlink ref="H27" location="'Fusion XRF'!$A$376" display="'Fusion XRF'!$A$376" xr:uid="{BFE02EFC-0241-44E9-99CC-2A6BE7F29CD9}"/>
    <hyperlink ref="B28" location="'Fusion XRF'!$A$112" display="'Fusion XRF'!$A$112" xr:uid="{7522A1E7-9E4D-4F9B-9545-3639E9D1A257}"/>
    <hyperlink ref="E28" location="'Fusion XRF'!$A$256" display="'Fusion XRF'!$A$256" xr:uid="{A28631F2-0737-4001-B18F-F1DBCF577831}"/>
    <hyperlink ref="H28" location="'Fusion XRF'!$A$394" display="'Fusion XRF'!$A$394" xr:uid="{188ACFE6-4B68-4EC3-8122-64AADE5E080E}"/>
    <hyperlink ref="B29" location="'Fusion XRF'!$A$130" display="'Fusion XRF'!$A$130" xr:uid="{BB205147-8146-401D-9F1F-C22552A09954}"/>
    <hyperlink ref="E29" location="'Fusion XRF'!$A$274" display="'Fusion XRF'!$A$274" xr:uid="{598C4C4E-1258-49C0-AB5F-C464F66C678A}"/>
    <hyperlink ref="B30" location="'Fusion XRF'!$A$148" display="'Fusion XRF'!$A$148" xr:uid="{248B491C-AEF3-47B2-9CD5-79E888C78926}"/>
    <hyperlink ref="E30" location="'Fusion XRF'!$A$292" display="'Fusion XRF'!$A$292" xr:uid="{7988C6DA-1FBE-4BB5-B671-2CA06C7A7EAC}"/>
    <hyperlink ref="B32" location="'Thermograv'!$A$1" display="'Thermograv'!$A$1" xr:uid="{28327440-1FE1-4AD0-A334-00DBA043BF89}"/>
    <hyperlink ref="B34" location="'Laser Ablation'!$A$1" display="'Laser Ablation'!$A$1" xr:uid="{29FA7E01-BADE-41FE-BD84-69EF347F17C6}"/>
    <hyperlink ref="E34" location="'Laser Ablation'!$A$248" display="'Laser Ablation'!$A$248" xr:uid="{47DD6331-C380-4BB1-A2ED-7AD871BA8AAE}"/>
    <hyperlink ref="H34" location="'Laser Ablation'!$A$472" display="'Laser Ablation'!$A$472" xr:uid="{C736573F-C63C-43EE-B3DB-E68E528B42F2}"/>
    <hyperlink ref="B35" location="'Laser Ablation'!$A$15" display="'Laser Ablation'!$A$15" xr:uid="{CA3736E9-A24C-4277-97A9-90ED4D640B2E}"/>
    <hyperlink ref="E35" location="'Laser Ablation'!$A$262" display="'Laser Ablation'!$A$262" xr:uid="{CB079787-E0F4-4206-80C9-9978087A5842}"/>
    <hyperlink ref="H35" location="'Laser Ablation'!$A$486" display="'Laser Ablation'!$A$486" xr:uid="{FCFD99B5-BEA7-41A3-B507-DCBE4B56475C}"/>
    <hyperlink ref="B36" location="'Laser Ablation'!$A$52" display="'Laser Ablation'!$A$52" xr:uid="{550094CA-EAA9-46A7-B6C0-AFD28DE6C645}"/>
    <hyperlink ref="E36" location="'Laser Ablation'!$A$276" display="'Laser Ablation'!$A$276" xr:uid="{6611F8EC-C099-4A50-B4FC-7B956850393E}"/>
    <hyperlink ref="H36" location="'Laser Ablation'!$A$500" display="'Laser Ablation'!$A$500" xr:uid="{B175D6B1-074F-4D7F-9A06-3AF34D4F2E3F}"/>
    <hyperlink ref="B37" location="'Laser Ablation'!$A$66" display="'Laser Ablation'!$A$66" xr:uid="{9FC107E6-0752-4D71-85E8-24CCF15CC20C}"/>
    <hyperlink ref="E37" location="'Laser Ablation'!$A$290" display="'Laser Ablation'!$A$290" xr:uid="{B15F920D-D2B4-446F-881B-A7ADBB2670A8}"/>
    <hyperlink ref="H37" location="'Laser Ablation'!$A$514" display="'Laser Ablation'!$A$514" xr:uid="{A3516F92-7AA2-4C66-B101-1C65FCBC63CA}"/>
    <hyperlink ref="B38" location="'Laser Ablation'!$A$80" display="'Laser Ablation'!$A$80" xr:uid="{26B95627-DAB3-4193-9AAB-1325ED050D23}"/>
    <hyperlink ref="E38" location="'Laser Ablation'!$A$304" display="'Laser Ablation'!$A$304" xr:uid="{7D7E051C-7324-40D1-BCEE-2FEADE479695}"/>
    <hyperlink ref="H38" location="'Laser Ablation'!$A$528" display="'Laser Ablation'!$A$528" xr:uid="{670A9E1D-CDF3-4243-AAE3-C7860F68039A}"/>
    <hyperlink ref="B39" location="'Laser Ablation'!$A$94" display="'Laser Ablation'!$A$94" xr:uid="{3B6F7851-E927-44C0-BF91-C54C58254627}"/>
    <hyperlink ref="E39" location="'Laser Ablation'!$A$318" display="'Laser Ablation'!$A$318" xr:uid="{D467253F-AFB7-44D3-8D33-76EF14DBD863}"/>
    <hyperlink ref="H39" location="'Laser Ablation'!$A$542" display="'Laser Ablation'!$A$542" xr:uid="{2631E20B-716C-4F6C-B72B-89F189D4F4A6}"/>
    <hyperlink ref="B40" location="'Laser Ablation'!$A$108" display="'Laser Ablation'!$A$108" xr:uid="{50FFF879-1E79-4ADC-AE84-17604AB592F1}"/>
    <hyperlink ref="E40" location="'Laser Ablation'!$A$332" display="'Laser Ablation'!$A$332" xr:uid="{1DE34932-333D-4712-8B93-4102742A4B0A}"/>
    <hyperlink ref="H40" location="'Laser Ablation'!$A$556" display="'Laser Ablation'!$A$556" xr:uid="{EA821581-C076-49DA-B499-B26E1036DBB8}"/>
    <hyperlink ref="B41" location="'Laser Ablation'!$A$122" display="'Laser Ablation'!$A$122" xr:uid="{B0120067-D7F0-48F9-A258-3BCDAFE2A86E}"/>
    <hyperlink ref="E41" location="'Laser Ablation'!$A$346" display="'Laser Ablation'!$A$346" xr:uid="{C0DFE12D-6EB1-4C7F-9DA6-EC1C72739CCC}"/>
    <hyperlink ref="H41" location="'Laser Ablation'!$A$570" display="'Laser Ablation'!$A$570" xr:uid="{C18D37D4-5BC0-4DDF-8EB6-7E505930A657}"/>
    <hyperlink ref="B42" location="'Laser Ablation'!$A$136" display="'Laser Ablation'!$A$136" xr:uid="{61AC2AD3-6C26-4193-8571-ADD0D61F0F3C}"/>
    <hyperlink ref="E42" location="'Laser Ablation'!$A$360" display="'Laser Ablation'!$A$360" xr:uid="{0B2B89F6-27AF-4333-8B21-F5D8D3ACF365}"/>
    <hyperlink ref="H42" location="'Laser Ablation'!$A$584" display="'Laser Ablation'!$A$584" xr:uid="{EADEC13E-F0E4-41FD-A265-263F0622E3CB}"/>
    <hyperlink ref="B43" location="'Laser Ablation'!$A$150" display="'Laser Ablation'!$A$150" xr:uid="{0F19EA81-2970-498F-A04D-7100BB9D32DB}"/>
    <hyperlink ref="E43" location="'Laser Ablation'!$A$374" display="'Laser Ablation'!$A$374" xr:uid="{56046470-06CA-42D1-BF2E-452270D9FCE1}"/>
    <hyperlink ref="H43" location="'Laser Ablation'!$A$598" display="'Laser Ablation'!$A$598" xr:uid="{847D8615-B714-4AA7-9A17-BE66923CED6E}"/>
    <hyperlink ref="B44" location="'Laser Ablation'!$A$164" display="'Laser Ablation'!$A$164" xr:uid="{18AF7046-7D04-4984-BD77-6BD8ED231829}"/>
    <hyperlink ref="E44" location="'Laser Ablation'!$A$388" display="'Laser Ablation'!$A$388" xr:uid="{59A2AEA0-EC2B-4839-BC9A-D1EC1D935BB8}"/>
    <hyperlink ref="H44" location="'Laser Ablation'!$A$612" display="'Laser Ablation'!$A$612" xr:uid="{DF9C6A18-143E-4C78-8531-5C3D6FD81A76}"/>
    <hyperlink ref="B45" location="'Laser Ablation'!$A$178" display="'Laser Ablation'!$A$178" xr:uid="{3307D6FB-B562-48F6-9B3E-AC55A89FE42E}"/>
    <hyperlink ref="E45" location="'Laser Ablation'!$A$402" display="'Laser Ablation'!$A$402" xr:uid="{FF3F6453-12DB-4272-B351-D34DBD2F15C2}"/>
    <hyperlink ref="H45" location="'Laser Ablation'!$A$626" display="'Laser Ablation'!$A$626" xr:uid="{08135456-9963-4988-841A-05654DDB53A5}"/>
    <hyperlink ref="B46" location="'Laser Ablation'!$A$192" display="'Laser Ablation'!$A$192" xr:uid="{740D4722-979B-44B8-96D3-987A0F00762E}"/>
    <hyperlink ref="E46" location="'Laser Ablation'!$A$416" display="'Laser Ablation'!$A$416" xr:uid="{DED6D943-0211-4E7E-A979-5C89D23C8EA9}"/>
    <hyperlink ref="H46" location="'Laser Ablation'!$A$640" display="'Laser Ablation'!$A$640" xr:uid="{ED0F9973-AB63-4DA9-9311-4E1EFD6E4D60}"/>
    <hyperlink ref="B47" location="'Laser Ablation'!$A$206" display="'Laser Ablation'!$A$206" xr:uid="{8405D82F-4E68-4E33-A4E2-2CBADED9D33E}"/>
    <hyperlink ref="E47" location="'Laser Ablation'!$A$430" display="'Laser Ablation'!$A$430" xr:uid="{D8321DA0-A19A-4CB9-86E7-108D25C1BF22}"/>
    <hyperlink ref="H47" location="'Laser Ablation'!$A$654" display="'Laser Ablation'!$A$654" xr:uid="{1AB8D6D2-BFC2-4D2A-BE08-D3DAF269E127}"/>
    <hyperlink ref="B48" location="'Laser Ablation'!$A$220" display="'Laser Ablation'!$A$220" xr:uid="{AECCD0A7-E057-4C49-A9EB-E78C76CA7BB6}"/>
    <hyperlink ref="E48" location="'Laser Ablation'!$A$444" display="'Laser Ablation'!$A$444" xr:uid="{152678D9-4C17-466E-9936-DF4C337C52CE}"/>
    <hyperlink ref="H48" location="'Laser Ablation'!$A$668" display="'Laser Ablation'!$A$668" xr:uid="{EA80B2CA-553C-43AE-A070-10C735C480B0}"/>
    <hyperlink ref="B49" location="'Laser Ablation'!$A$234" display="'Laser Ablation'!$A$234" xr:uid="{A1C1D479-D812-4F40-9BE1-F79D89E8DD37}"/>
    <hyperlink ref="E49" location="'Laser Ablation'!$A$458" display="'Laser Ablation'!$A$458" xr:uid="{95AE7F2A-54C1-478C-8799-8FA7F5E48B39}"/>
    <hyperlink ref="H49" location="'Laser Ablation'!$A$682" display="'Laser Ablation'!$A$682" xr:uid="{D00E37B0-92B9-4C3D-BA1B-4ABC0A40272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6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77" t="s">
        <v>748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s="48" customFormat="1" ht="15" customHeight="1">
      <c r="A2" s="49"/>
      <c r="B2" s="279" t="s">
        <v>2</v>
      </c>
      <c r="C2" s="281" t="s">
        <v>70</v>
      </c>
      <c r="D2" s="283" t="s">
        <v>71</v>
      </c>
      <c r="E2" s="284"/>
      <c r="F2" s="284"/>
      <c r="G2" s="284"/>
      <c r="H2" s="285"/>
      <c r="I2" s="286" t="s">
        <v>72</v>
      </c>
      <c r="J2" s="287"/>
      <c r="K2" s="288"/>
      <c r="L2" s="289" t="s">
        <v>73</v>
      </c>
      <c r="M2" s="289"/>
    </row>
    <row r="3" spans="1:13" s="48" customFormat="1" ht="15" customHeight="1">
      <c r="A3" s="49"/>
      <c r="B3" s="280"/>
      <c r="C3" s="282"/>
      <c r="D3" s="188" t="s">
        <v>81</v>
      </c>
      <c r="E3" s="188" t="s">
        <v>74</v>
      </c>
      <c r="F3" s="188" t="s">
        <v>75</v>
      </c>
      <c r="G3" s="188" t="s">
        <v>76</v>
      </c>
      <c r="H3" s="188" t="s">
        <v>77</v>
      </c>
      <c r="I3" s="189" t="s">
        <v>78</v>
      </c>
      <c r="J3" s="188" t="s">
        <v>79</v>
      </c>
      <c r="K3" s="190" t="s">
        <v>80</v>
      </c>
      <c r="L3" s="188" t="s">
        <v>68</v>
      </c>
      <c r="M3" s="188" t="s">
        <v>69</v>
      </c>
    </row>
    <row r="4" spans="1:13" s="48" customFormat="1" ht="15" customHeight="1">
      <c r="A4" s="49"/>
      <c r="B4" s="191" t="s">
        <v>210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3"/>
    </row>
    <row r="5" spans="1:13" ht="15" customHeight="1">
      <c r="A5" s="49"/>
      <c r="B5" s="194" t="s">
        <v>217</v>
      </c>
      <c r="C5" s="186">
        <v>1.878479636187691</v>
      </c>
      <c r="D5" s="50">
        <v>6.3209222367720044E-2</v>
      </c>
      <c r="E5" s="187">
        <v>1.7520611914522508</v>
      </c>
      <c r="F5" s="187">
        <v>2.0048980809231312</v>
      </c>
      <c r="G5" s="187">
        <v>1.6888519690845309</v>
      </c>
      <c r="H5" s="187">
        <v>2.068107303290851</v>
      </c>
      <c r="I5" s="52">
        <v>3.3649138989870001E-2</v>
      </c>
      <c r="J5" s="51">
        <v>6.7298277979740001E-2</v>
      </c>
      <c r="K5" s="53">
        <v>0.10094741696961</v>
      </c>
      <c r="L5" s="187">
        <v>1.7845556543783063</v>
      </c>
      <c r="M5" s="187">
        <v>1.9724036179970756</v>
      </c>
    </row>
    <row r="6" spans="1:13" ht="15" customHeight="1">
      <c r="A6" s="49"/>
      <c r="B6" s="40" t="s">
        <v>215</v>
      </c>
      <c r="C6" s="184"/>
      <c r="D6" s="195"/>
      <c r="E6" s="197"/>
      <c r="F6" s="197"/>
      <c r="G6" s="197"/>
      <c r="H6" s="197"/>
      <c r="I6" s="196"/>
      <c r="J6" s="196"/>
      <c r="K6" s="196"/>
      <c r="L6" s="197"/>
      <c r="M6" s="198"/>
    </row>
    <row r="7" spans="1:13" ht="15" customHeight="1">
      <c r="A7" s="49"/>
      <c r="B7" s="194" t="s">
        <v>217</v>
      </c>
      <c r="C7" s="186">
        <v>1.820721108558172</v>
      </c>
      <c r="D7" s="50">
        <v>9.1996714625843079E-2</v>
      </c>
      <c r="E7" s="187">
        <v>1.6367276793064858</v>
      </c>
      <c r="F7" s="187">
        <v>2.0047145378098583</v>
      </c>
      <c r="G7" s="187">
        <v>1.5447309646806429</v>
      </c>
      <c r="H7" s="187">
        <v>2.0967112524357012</v>
      </c>
      <c r="I7" s="52">
        <v>5.0527625671729165E-2</v>
      </c>
      <c r="J7" s="51">
        <v>0.10105525134345833</v>
      </c>
      <c r="K7" s="53">
        <v>0.15158287701518749</v>
      </c>
      <c r="L7" s="187">
        <v>1.7296850531302634</v>
      </c>
      <c r="M7" s="187">
        <v>1.9117571639860806</v>
      </c>
    </row>
    <row r="8" spans="1:13" ht="15" customHeight="1">
      <c r="A8" s="49"/>
      <c r="B8" s="40" t="s">
        <v>188</v>
      </c>
      <c r="C8" s="184"/>
      <c r="D8" s="195"/>
      <c r="E8" s="197"/>
      <c r="F8" s="197"/>
      <c r="G8" s="197"/>
      <c r="H8" s="197"/>
      <c r="I8" s="196"/>
      <c r="J8" s="196"/>
      <c r="K8" s="196"/>
      <c r="L8" s="197"/>
      <c r="M8" s="198"/>
    </row>
    <row r="9" spans="1:13" ht="15" customHeight="1">
      <c r="A9" s="49"/>
      <c r="B9" s="194" t="s">
        <v>218</v>
      </c>
      <c r="C9" s="256">
        <v>62.768247228376737</v>
      </c>
      <c r="D9" s="187">
        <v>1.7977200378255267</v>
      </c>
      <c r="E9" s="257">
        <v>59.172807152725682</v>
      </c>
      <c r="F9" s="257">
        <v>66.363687304027792</v>
      </c>
      <c r="G9" s="257">
        <v>57.375087114900154</v>
      </c>
      <c r="H9" s="257">
        <v>68.16140734185332</v>
      </c>
      <c r="I9" s="52">
        <v>2.8640596435402774E-2</v>
      </c>
      <c r="J9" s="51">
        <v>5.7281192870805547E-2</v>
      </c>
      <c r="K9" s="53">
        <v>8.5921789306208321E-2</v>
      </c>
      <c r="L9" s="257">
        <v>59.6298348669579</v>
      </c>
      <c r="M9" s="257">
        <v>65.906659589795566</v>
      </c>
    </row>
    <row r="10" spans="1:13" ht="15" customHeight="1">
      <c r="A10" s="49"/>
      <c r="B10" s="194" t="s">
        <v>142</v>
      </c>
      <c r="C10" s="186">
        <v>5.4886130279460144</v>
      </c>
      <c r="D10" s="50">
        <v>0.17637486023847268</v>
      </c>
      <c r="E10" s="187">
        <v>5.1358633074690694</v>
      </c>
      <c r="F10" s="187">
        <v>5.8413627484229593</v>
      </c>
      <c r="G10" s="187">
        <v>4.959488447230596</v>
      </c>
      <c r="H10" s="187">
        <v>6.0177376086614327</v>
      </c>
      <c r="I10" s="52">
        <v>3.2134686730588634E-2</v>
      </c>
      <c r="J10" s="51">
        <v>6.4269373461177268E-2</v>
      </c>
      <c r="K10" s="53">
        <v>9.6404060191765895E-2</v>
      </c>
      <c r="L10" s="187">
        <v>5.2141823765487132</v>
      </c>
      <c r="M10" s="187">
        <v>5.7630436793433155</v>
      </c>
    </row>
    <row r="11" spans="1:13" ht="15" customHeight="1">
      <c r="A11" s="49"/>
      <c r="B11" s="194" t="s">
        <v>219</v>
      </c>
      <c r="C11" s="260">
        <v>309.018015051433</v>
      </c>
      <c r="D11" s="261">
        <v>13.832796646413492</v>
      </c>
      <c r="E11" s="261">
        <v>281.352421758606</v>
      </c>
      <c r="F11" s="261">
        <v>336.68360834425999</v>
      </c>
      <c r="G11" s="261">
        <v>267.5196251121925</v>
      </c>
      <c r="H11" s="261">
        <v>350.51640499067349</v>
      </c>
      <c r="I11" s="52">
        <v>4.4763722413112904E-2</v>
      </c>
      <c r="J11" s="51">
        <v>8.9527444826225808E-2</v>
      </c>
      <c r="K11" s="53">
        <v>0.1342911672393387</v>
      </c>
      <c r="L11" s="261">
        <v>293.56711429886133</v>
      </c>
      <c r="M11" s="261">
        <v>324.46891580400467</v>
      </c>
    </row>
    <row r="12" spans="1:13" ht="15" customHeight="1">
      <c r="A12" s="49"/>
      <c r="B12" s="194" t="s">
        <v>144</v>
      </c>
      <c r="C12" s="186">
        <v>1.8060120128641775</v>
      </c>
      <c r="D12" s="50">
        <v>0.10611292232551237</v>
      </c>
      <c r="E12" s="187">
        <v>1.5937861682131527</v>
      </c>
      <c r="F12" s="187">
        <v>2.018237857515202</v>
      </c>
      <c r="G12" s="187">
        <v>1.4876732458876405</v>
      </c>
      <c r="H12" s="187">
        <v>2.1243507798407144</v>
      </c>
      <c r="I12" s="52">
        <v>5.875538012464631E-2</v>
      </c>
      <c r="J12" s="51">
        <v>0.11751076024929262</v>
      </c>
      <c r="K12" s="53">
        <v>0.17626614037393892</v>
      </c>
      <c r="L12" s="187">
        <v>1.7157114122209687</v>
      </c>
      <c r="M12" s="187">
        <v>1.8963126135073862</v>
      </c>
    </row>
    <row r="13" spans="1:13" ht="15" customHeight="1">
      <c r="A13" s="49"/>
      <c r="B13" s="194" t="s">
        <v>220</v>
      </c>
      <c r="C13" s="256">
        <v>44.583474859144161</v>
      </c>
      <c r="D13" s="187">
        <v>2.8671089270666656</v>
      </c>
      <c r="E13" s="257">
        <v>38.849257005010827</v>
      </c>
      <c r="F13" s="257">
        <v>50.317692713277495</v>
      </c>
      <c r="G13" s="257">
        <v>35.98214807794416</v>
      </c>
      <c r="H13" s="257">
        <v>53.184801640344162</v>
      </c>
      <c r="I13" s="52">
        <v>6.4308781137516383E-2</v>
      </c>
      <c r="J13" s="51">
        <v>0.12861756227503277</v>
      </c>
      <c r="K13" s="53">
        <v>0.19292634341254916</v>
      </c>
      <c r="L13" s="257">
        <v>42.354301116186953</v>
      </c>
      <c r="M13" s="257">
        <v>46.812648602101369</v>
      </c>
    </row>
    <row r="14" spans="1:13" ht="15" customHeight="1">
      <c r="A14" s="49"/>
      <c r="B14" s="194" t="s">
        <v>145</v>
      </c>
      <c r="C14" s="264">
        <v>0.77627481344269433</v>
      </c>
      <c r="D14" s="50">
        <v>3.7110548583213762E-2</v>
      </c>
      <c r="E14" s="50">
        <v>0.70205371627626678</v>
      </c>
      <c r="F14" s="50">
        <v>0.85049591060912189</v>
      </c>
      <c r="G14" s="50">
        <v>0.66494316769305306</v>
      </c>
      <c r="H14" s="50">
        <v>0.88760645919233561</v>
      </c>
      <c r="I14" s="52">
        <v>4.7805941839891106E-2</v>
      </c>
      <c r="J14" s="51">
        <v>9.5611883679782211E-2</v>
      </c>
      <c r="K14" s="53">
        <v>0.1434178255196733</v>
      </c>
      <c r="L14" s="50">
        <v>0.73746107277055961</v>
      </c>
      <c r="M14" s="50">
        <v>0.81508855411482906</v>
      </c>
    </row>
    <row r="15" spans="1:13" s="48" customFormat="1" ht="15" customHeight="1">
      <c r="A15" s="49"/>
      <c r="B15" s="194" t="s">
        <v>221</v>
      </c>
      <c r="C15" s="260">
        <v>259.33445915350597</v>
      </c>
      <c r="D15" s="261">
        <v>11.933883343016678</v>
      </c>
      <c r="E15" s="261">
        <v>235.46669246747263</v>
      </c>
      <c r="F15" s="261">
        <v>283.20222583953932</v>
      </c>
      <c r="G15" s="261">
        <v>223.53280912445592</v>
      </c>
      <c r="H15" s="261">
        <v>295.13610918255603</v>
      </c>
      <c r="I15" s="52">
        <v>4.6017345253577507E-2</v>
      </c>
      <c r="J15" s="51">
        <v>9.2034690507155015E-2</v>
      </c>
      <c r="K15" s="53">
        <v>0.13805203576073252</v>
      </c>
      <c r="L15" s="261">
        <v>246.36773619583067</v>
      </c>
      <c r="M15" s="261">
        <v>272.30118211118128</v>
      </c>
    </row>
    <row r="16" spans="1:13" ht="15" customHeight="1">
      <c r="A16" s="49"/>
      <c r="B16" s="194" t="s">
        <v>146</v>
      </c>
      <c r="C16" s="260">
        <v>53.271635749860309</v>
      </c>
      <c r="D16" s="261">
        <v>10.139903391283333</v>
      </c>
      <c r="E16" s="261">
        <v>32.991828967293642</v>
      </c>
      <c r="F16" s="261">
        <v>73.551442532426975</v>
      </c>
      <c r="G16" s="261">
        <v>22.851925576010309</v>
      </c>
      <c r="H16" s="261">
        <v>83.691345923710315</v>
      </c>
      <c r="I16" s="52">
        <v>0.19034338346387125</v>
      </c>
      <c r="J16" s="51">
        <v>0.3806867669277425</v>
      </c>
      <c r="K16" s="53">
        <v>0.57103015039161376</v>
      </c>
      <c r="L16" s="261">
        <v>50.608053962367293</v>
      </c>
      <c r="M16" s="261">
        <v>55.935217537353324</v>
      </c>
    </row>
    <row r="17" spans="1:13" ht="15" customHeight="1">
      <c r="A17" s="49"/>
      <c r="B17" s="194" t="s">
        <v>172</v>
      </c>
      <c r="C17" s="186">
        <v>7.5365762505268696</v>
      </c>
      <c r="D17" s="50">
        <v>0.56579254848934557</v>
      </c>
      <c r="E17" s="187">
        <v>6.4049911535481785</v>
      </c>
      <c r="F17" s="187">
        <v>8.6681613475055599</v>
      </c>
      <c r="G17" s="187">
        <v>5.8391986050588329</v>
      </c>
      <c r="H17" s="187">
        <v>9.2339538959949063</v>
      </c>
      <c r="I17" s="52">
        <v>7.5072888494930559E-2</v>
      </c>
      <c r="J17" s="51">
        <v>0.15014577698986112</v>
      </c>
      <c r="K17" s="53">
        <v>0.22521866548479169</v>
      </c>
      <c r="L17" s="187">
        <v>7.1597474380005259</v>
      </c>
      <c r="M17" s="187">
        <v>7.9134050630532133</v>
      </c>
    </row>
    <row r="18" spans="1:13" ht="15" customHeight="1">
      <c r="A18" s="49"/>
      <c r="B18" s="194" t="s">
        <v>147</v>
      </c>
      <c r="C18" s="256">
        <v>18.1099160919449</v>
      </c>
      <c r="D18" s="257">
        <v>2.7104061965944086</v>
      </c>
      <c r="E18" s="257">
        <v>12.689103698756082</v>
      </c>
      <c r="F18" s="257">
        <v>23.530728485133718</v>
      </c>
      <c r="G18" s="257">
        <v>9.9786975021616744</v>
      </c>
      <c r="H18" s="257">
        <v>26.241134681728127</v>
      </c>
      <c r="I18" s="52">
        <v>0.14966420511467576</v>
      </c>
      <c r="J18" s="51">
        <v>0.29932841022935153</v>
      </c>
      <c r="K18" s="53">
        <v>0.44899261534402729</v>
      </c>
      <c r="L18" s="257">
        <v>17.204420287347656</v>
      </c>
      <c r="M18" s="257">
        <v>19.015411896542144</v>
      </c>
    </row>
    <row r="19" spans="1:13" ht="15" customHeight="1">
      <c r="A19" s="49"/>
      <c r="B19" s="194" t="s">
        <v>173</v>
      </c>
      <c r="C19" s="186">
        <v>4.9343947958885801</v>
      </c>
      <c r="D19" s="50">
        <v>0.22688200752645146</v>
      </c>
      <c r="E19" s="187">
        <v>4.4806307808356776</v>
      </c>
      <c r="F19" s="187">
        <v>5.3881588109414826</v>
      </c>
      <c r="G19" s="187">
        <v>4.2537487733092254</v>
      </c>
      <c r="H19" s="187">
        <v>5.6150408184679348</v>
      </c>
      <c r="I19" s="52">
        <v>4.5979703066218645E-2</v>
      </c>
      <c r="J19" s="51">
        <v>9.1959406132437291E-2</v>
      </c>
      <c r="K19" s="53">
        <v>0.13793910919865593</v>
      </c>
      <c r="L19" s="187">
        <v>4.6876750560941511</v>
      </c>
      <c r="M19" s="187">
        <v>5.1811145356830091</v>
      </c>
    </row>
    <row r="20" spans="1:13" ht="15" customHeight="1">
      <c r="A20" s="49"/>
      <c r="B20" s="194" t="s">
        <v>222</v>
      </c>
      <c r="C20" s="264">
        <v>0.47701162559545757</v>
      </c>
      <c r="D20" s="50">
        <v>1.9704583964303336E-2</v>
      </c>
      <c r="E20" s="50">
        <v>0.43760245766685091</v>
      </c>
      <c r="F20" s="50">
        <v>0.51642079352406423</v>
      </c>
      <c r="G20" s="50">
        <v>0.41789787370254755</v>
      </c>
      <c r="H20" s="50">
        <v>0.53612537748836753</v>
      </c>
      <c r="I20" s="52">
        <v>4.1308393563167234E-2</v>
      </c>
      <c r="J20" s="51">
        <v>8.2616787126334468E-2</v>
      </c>
      <c r="K20" s="53">
        <v>0.1239251806895017</v>
      </c>
      <c r="L20" s="50">
        <v>0.45316104431568471</v>
      </c>
      <c r="M20" s="50">
        <v>0.50086220687523042</v>
      </c>
    </row>
    <row r="21" spans="1:13" ht="15" customHeight="1">
      <c r="A21" s="49"/>
      <c r="B21" s="194" t="s">
        <v>148</v>
      </c>
      <c r="C21" s="186">
        <v>3.435674783333333</v>
      </c>
      <c r="D21" s="50">
        <v>0.19852574268508186</v>
      </c>
      <c r="E21" s="187">
        <v>3.0386232979631691</v>
      </c>
      <c r="F21" s="187">
        <v>3.8327262687034969</v>
      </c>
      <c r="G21" s="187">
        <v>2.8400975552780876</v>
      </c>
      <c r="H21" s="187">
        <v>4.0312520113885784</v>
      </c>
      <c r="I21" s="52">
        <v>5.7783624820411494E-2</v>
      </c>
      <c r="J21" s="51">
        <v>0.11556724964082299</v>
      </c>
      <c r="K21" s="53">
        <v>0.17335087446123448</v>
      </c>
      <c r="L21" s="187">
        <v>3.2638910441666664</v>
      </c>
      <c r="M21" s="187">
        <v>3.6074585224999995</v>
      </c>
    </row>
    <row r="22" spans="1:13" ht="15" customHeight="1">
      <c r="A22" s="49"/>
      <c r="B22" s="194" t="s">
        <v>223</v>
      </c>
      <c r="C22" s="186">
        <v>1.4647375788340924</v>
      </c>
      <c r="D22" s="187">
        <v>0.16628961078377252</v>
      </c>
      <c r="E22" s="187">
        <v>1.1321583572665475</v>
      </c>
      <c r="F22" s="187">
        <v>1.7973168004016373</v>
      </c>
      <c r="G22" s="187">
        <v>0.96586874648277488</v>
      </c>
      <c r="H22" s="187">
        <v>1.9636064111854099</v>
      </c>
      <c r="I22" s="52">
        <v>0.11352860279322961</v>
      </c>
      <c r="J22" s="51">
        <v>0.22705720558645923</v>
      </c>
      <c r="K22" s="53">
        <v>0.34058580837968883</v>
      </c>
      <c r="L22" s="187">
        <v>1.3915006998923878</v>
      </c>
      <c r="M22" s="187">
        <v>1.537974457775797</v>
      </c>
    </row>
    <row r="23" spans="1:13" ht="15" customHeight="1">
      <c r="A23" s="49"/>
      <c r="B23" s="194" t="s">
        <v>149</v>
      </c>
      <c r="C23" s="186">
        <v>1.3241666666666667</v>
      </c>
      <c r="D23" s="50">
        <v>4.7357719784509221E-2</v>
      </c>
      <c r="E23" s="187">
        <v>1.2294512270976483</v>
      </c>
      <c r="F23" s="187">
        <v>1.4188821062356851</v>
      </c>
      <c r="G23" s="187">
        <v>1.1820935073131391</v>
      </c>
      <c r="H23" s="187">
        <v>1.4662398260201943</v>
      </c>
      <c r="I23" s="52">
        <v>3.5764168496797394E-2</v>
      </c>
      <c r="J23" s="51">
        <v>7.1528336993594788E-2</v>
      </c>
      <c r="K23" s="53">
        <v>0.10729250549039218</v>
      </c>
      <c r="L23" s="187">
        <v>1.2579583333333333</v>
      </c>
      <c r="M23" s="187">
        <v>1.3903750000000001</v>
      </c>
    </row>
    <row r="24" spans="1:13" ht="15" customHeight="1">
      <c r="A24" s="49"/>
      <c r="B24" s="194" t="s">
        <v>150</v>
      </c>
      <c r="C24" s="186">
        <v>6.8598631483229306</v>
      </c>
      <c r="D24" s="50">
        <v>0.23026692445347707</v>
      </c>
      <c r="E24" s="187">
        <v>6.3993292994159763</v>
      </c>
      <c r="F24" s="187">
        <v>7.320396997229885</v>
      </c>
      <c r="G24" s="187">
        <v>6.1690623749624995</v>
      </c>
      <c r="H24" s="187">
        <v>7.5506639216833618</v>
      </c>
      <c r="I24" s="52">
        <v>3.3567276704313226E-2</v>
      </c>
      <c r="J24" s="51">
        <v>6.7134553408626452E-2</v>
      </c>
      <c r="K24" s="53">
        <v>0.10070183011293968</v>
      </c>
      <c r="L24" s="187">
        <v>6.516869990906784</v>
      </c>
      <c r="M24" s="187">
        <v>7.2028563057390773</v>
      </c>
    </row>
    <row r="25" spans="1:13" ht="15" customHeight="1">
      <c r="A25" s="49"/>
      <c r="B25" s="194" t="s">
        <v>151</v>
      </c>
      <c r="C25" s="256">
        <v>18.869397723768216</v>
      </c>
      <c r="D25" s="187">
        <v>1.1045486864140073</v>
      </c>
      <c r="E25" s="257">
        <v>16.660300350940201</v>
      </c>
      <c r="F25" s="257">
        <v>21.078495096596232</v>
      </c>
      <c r="G25" s="257">
        <v>15.555751664526195</v>
      </c>
      <c r="H25" s="257">
        <v>22.183043783010238</v>
      </c>
      <c r="I25" s="52">
        <v>5.8536509886730453E-2</v>
      </c>
      <c r="J25" s="51">
        <v>0.11707301977346091</v>
      </c>
      <c r="K25" s="53">
        <v>0.17560952966019136</v>
      </c>
      <c r="L25" s="257">
        <v>17.925927837579806</v>
      </c>
      <c r="M25" s="257">
        <v>19.812867609956626</v>
      </c>
    </row>
    <row r="26" spans="1:13" ht="15" customHeight="1">
      <c r="A26" s="49"/>
      <c r="B26" s="194" t="s">
        <v>152</v>
      </c>
      <c r="C26" s="186">
        <v>4.8698011256851936</v>
      </c>
      <c r="D26" s="187">
        <v>0.82709769597956784</v>
      </c>
      <c r="E26" s="187">
        <v>3.2156057337260577</v>
      </c>
      <c r="F26" s="187">
        <v>6.5239965176443295</v>
      </c>
      <c r="G26" s="187">
        <v>2.3885080377464902</v>
      </c>
      <c r="H26" s="187">
        <v>7.351094213623897</v>
      </c>
      <c r="I26" s="52">
        <v>0.16984219162814232</v>
      </c>
      <c r="J26" s="51">
        <v>0.33968438325628464</v>
      </c>
      <c r="K26" s="53">
        <v>0.50952657488442699</v>
      </c>
      <c r="L26" s="187">
        <v>4.6263110694009342</v>
      </c>
      <c r="M26" s="187">
        <v>5.1132911819694531</v>
      </c>
    </row>
    <row r="27" spans="1:13" ht="15" customHeight="1">
      <c r="A27" s="49"/>
      <c r="B27" s="194" t="s">
        <v>153</v>
      </c>
      <c r="C27" s="186">
        <v>4.380163495969347</v>
      </c>
      <c r="D27" s="50">
        <v>0.21444901159503432</v>
      </c>
      <c r="E27" s="187">
        <v>3.9512654727792782</v>
      </c>
      <c r="F27" s="187">
        <v>4.8090615191594157</v>
      </c>
      <c r="G27" s="187">
        <v>3.7368164611842438</v>
      </c>
      <c r="H27" s="187">
        <v>5.0235105307544501</v>
      </c>
      <c r="I27" s="52">
        <v>4.8959134012319772E-2</v>
      </c>
      <c r="J27" s="51">
        <v>9.7918268024639543E-2</v>
      </c>
      <c r="K27" s="53">
        <v>0.14687740203695931</v>
      </c>
      <c r="L27" s="187">
        <v>4.1611553211708792</v>
      </c>
      <c r="M27" s="187">
        <v>4.5991716707678147</v>
      </c>
    </row>
    <row r="28" spans="1:13" ht="15" customHeight="1">
      <c r="A28" s="49"/>
      <c r="B28" s="194" t="s">
        <v>154</v>
      </c>
      <c r="C28" s="186">
        <v>0.57483583333333332</v>
      </c>
      <c r="D28" s="50">
        <v>3.4815497445112732E-2</v>
      </c>
      <c r="E28" s="187">
        <v>0.50520483844310782</v>
      </c>
      <c r="F28" s="187">
        <v>0.64446682822355883</v>
      </c>
      <c r="G28" s="187">
        <v>0.47038934099799512</v>
      </c>
      <c r="H28" s="187">
        <v>0.67928232566867153</v>
      </c>
      <c r="I28" s="52">
        <v>6.0565983235989523E-2</v>
      </c>
      <c r="J28" s="51">
        <v>0.12113196647197905</v>
      </c>
      <c r="K28" s="53">
        <v>0.18169794970796857</v>
      </c>
      <c r="L28" s="187">
        <v>0.54609404166666664</v>
      </c>
      <c r="M28" s="187">
        <v>0.60357762500000001</v>
      </c>
    </row>
    <row r="29" spans="1:13" ht="15" customHeight="1">
      <c r="A29" s="49"/>
      <c r="B29" s="194" t="s">
        <v>174</v>
      </c>
      <c r="C29" s="186">
        <v>8.8260835068412717</v>
      </c>
      <c r="D29" s="50">
        <v>0.44831817816567637</v>
      </c>
      <c r="E29" s="187">
        <v>7.9294471505099189</v>
      </c>
      <c r="F29" s="187">
        <v>9.7227198631726246</v>
      </c>
      <c r="G29" s="187">
        <v>7.4811289723442425</v>
      </c>
      <c r="H29" s="187">
        <v>10.171038041338301</v>
      </c>
      <c r="I29" s="52">
        <v>5.0794690285694229E-2</v>
      </c>
      <c r="J29" s="51">
        <v>0.10158938057138846</v>
      </c>
      <c r="K29" s="53">
        <v>0.15238407085708269</v>
      </c>
      <c r="L29" s="187">
        <v>8.3847793314992085</v>
      </c>
      <c r="M29" s="187">
        <v>9.267387682183335</v>
      </c>
    </row>
    <row r="30" spans="1:13" ht="15" customHeight="1">
      <c r="A30" s="49"/>
      <c r="B30" s="194" t="s">
        <v>155</v>
      </c>
      <c r="C30" s="186">
        <v>2.5129678818864241</v>
      </c>
      <c r="D30" s="50">
        <v>0.10658686521768444</v>
      </c>
      <c r="E30" s="187">
        <v>2.2997941514510551</v>
      </c>
      <c r="F30" s="187">
        <v>2.726141612321793</v>
      </c>
      <c r="G30" s="187">
        <v>2.1932072862333709</v>
      </c>
      <c r="H30" s="187">
        <v>2.8327284775394772</v>
      </c>
      <c r="I30" s="52">
        <v>4.2414734380796092E-2</v>
      </c>
      <c r="J30" s="51">
        <v>8.4829468761592183E-2</v>
      </c>
      <c r="K30" s="53">
        <v>0.12724420314238827</v>
      </c>
      <c r="L30" s="187">
        <v>2.3873194877921029</v>
      </c>
      <c r="M30" s="187">
        <v>2.6386162759807452</v>
      </c>
    </row>
    <row r="31" spans="1:13" ht="15" customHeight="1">
      <c r="A31" s="49"/>
      <c r="B31" s="194" t="s">
        <v>156</v>
      </c>
      <c r="C31" s="256">
        <v>22.577061855055657</v>
      </c>
      <c r="D31" s="257">
        <v>7.2713731800569859</v>
      </c>
      <c r="E31" s="257">
        <v>8.0343154949416853</v>
      </c>
      <c r="F31" s="257">
        <v>37.119808215169627</v>
      </c>
      <c r="G31" s="257">
        <v>0.76294231488470032</v>
      </c>
      <c r="H31" s="257">
        <v>44.39118139522661</v>
      </c>
      <c r="I31" s="52">
        <v>0.3220690640234356</v>
      </c>
      <c r="J31" s="51">
        <v>0.64413812804687121</v>
      </c>
      <c r="K31" s="53">
        <v>0.96620719207030681</v>
      </c>
      <c r="L31" s="257">
        <v>21.448208762302873</v>
      </c>
      <c r="M31" s="257">
        <v>23.705914947808441</v>
      </c>
    </row>
    <row r="32" spans="1:13" ht="15" customHeight="1">
      <c r="A32" s="49"/>
      <c r="B32" s="194" t="s">
        <v>175</v>
      </c>
      <c r="C32" s="256">
        <v>17.708044479505073</v>
      </c>
      <c r="D32" s="187">
        <v>1.1526828310814516</v>
      </c>
      <c r="E32" s="257">
        <v>15.402678817342171</v>
      </c>
      <c r="F32" s="257">
        <v>20.013410141667975</v>
      </c>
      <c r="G32" s="257">
        <v>14.249995986260718</v>
      </c>
      <c r="H32" s="257">
        <v>21.166092972749428</v>
      </c>
      <c r="I32" s="52">
        <v>6.5093739312409291E-2</v>
      </c>
      <c r="J32" s="51">
        <v>0.13018747862481858</v>
      </c>
      <c r="K32" s="53">
        <v>0.19528121793722786</v>
      </c>
      <c r="L32" s="257">
        <v>16.822642255529818</v>
      </c>
      <c r="M32" s="257">
        <v>18.593446703480328</v>
      </c>
    </row>
    <row r="33" spans="1:13" ht="15" customHeight="1">
      <c r="A33" s="49"/>
      <c r="B33" s="194" t="s">
        <v>157</v>
      </c>
      <c r="C33" s="186">
        <v>0.19131663820175809</v>
      </c>
      <c r="D33" s="187">
        <v>2.3615706270729498E-2</v>
      </c>
      <c r="E33" s="187">
        <v>0.1440852256602991</v>
      </c>
      <c r="F33" s="187">
        <v>0.23854805074321708</v>
      </c>
      <c r="G33" s="187">
        <v>0.1204695193895696</v>
      </c>
      <c r="H33" s="187">
        <v>0.26216375701394656</v>
      </c>
      <c r="I33" s="52">
        <v>0.12343780704438743</v>
      </c>
      <c r="J33" s="51">
        <v>0.24687561408877487</v>
      </c>
      <c r="K33" s="53">
        <v>0.37031342113316229</v>
      </c>
      <c r="L33" s="187">
        <v>0.18175080629167017</v>
      </c>
      <c r="M33" s="187">
        <v>0.20088247011184601</v>
      </c>
    </row>
    <row r="34" spans="1:13" ht="15" customHeight="1">
      <c r="A34" s="49"/>
      <c r="B34" s="194" t="s">
        <v>158</v>
      </c>
      <c r="C34" s="264">
        <v>0.38157702856311482</v>
      </c>
      <c r="D34" s="50">
        <v>2.3139172888596543E-2</v>
      </c>
      <c r="E34" s="50">
        <v>0.33529868278592173</v>
      </c>
      <c r="F34" s="50">
        <v>0.4278553743403079</v>
      </c>
      <c r="G34" s="50">
        <v>0.31215950989732522</v>
      </c>
      <c r="H34" s="50">
        <v>0.45099454722890442</v>
      </c>
      <c r="I34" s="52">
        <v>6.0640895956788982E-2</v>
      </c>
      <c r="J34" s="51">
        <v>0.12128179191357796</v>
      </c>
      <c r="K34" s="53">
        <v>0.18192268787036694</v>
      </c>
      <c r="L34" s="50">
        <v>0.36249817713495908</v>
      </c>
      <c r="M34" s="50">
        <v>0.40065587999127056</v>
      </c>
    </row>
    <row r="35" spans="1:13" ht="15" customHeight="1">
      <c r="A35" s="49"/>
      <c r="B35" s="194" t="s">
        <v>159</v>
      </c>
      <c r="C35" s="264">
        <v>0.70342166374501025</v>
      </c>
      <c r="D35" s="50">
        <v>3.0802084061273157E-2</v>
      </c>
      <c r="E35" s="50">
        <v>0.64181749562246393</v>
      </c>
      <c r="F35" s="50">
        <v>0.76502583186755657</v>
      </c>
      <c r="G35" s="50">
        <v>0.61101541156119077</v>
      </c>
      <c r="H35" s="50">
        <v>0.79582791592882973</v>
      </c>
      <c r="I35" s="52">
        <v>4.3788932938577912E-2</v>
      </c>
      <c r="J35" s="51">
        <v>8.7577865877155825E-2</v>
      </c>
      <c r="K35" s="53">
        <v>0.13136679881573374</v>
      </c>
      <c r="L35" s="50">
        <v>0.66825058055775977</v>
      </c>
      <c r="M35" s="50">
        <v>0.73859274693226074</v>
      </c>
    </row>
    <row r="36" spans="1:13" ht="15" customHeight="1">
      <c r="A36" s="49"/>
      <c r="B36" s="194" t="s">
        <v>176</v>
      </c>
      <c r="C36" s="256">
        <v>31.333729711388894</v>
      </c>
      <c r="D36" s="187">
        <v>1.6014305609200854</v>
      </c>
      <c r="E36" s="257">
        <v>28.130868589548722</v>
      </c>
      <c r="F36" s="257">
        <v>34.536590833229063</v>
      </c>
      <c r="G36" s="257">
        <v>26.52943802862864</v>
      </c>
      <c r="H36" s="257">
        <v>36.138021394149149</v>
      </c>
      <c r="I36" s="52">
        <v>5.1108839441415498E-2</v>
      </c>
      <c r="J36" s="51">
        <v>0.102217678882831</v>
      </c>
      <c r="K36" s="53">
        <v>0.15332651832424649</v>
      </c>
      <c r="L36" s="257">
        <v>29.76704322581945</v>
      </c>
      <c r="M36" s="257">
        <v>32.900416196958339</v>
      </c>
    </row>
    <row r="37" spans="1:13" ht="15" customHeight="1">
      <c r="A37" s="49"/>
      <c r="B37" s="194" t="s">
        <v>177</v>
      </c>
      <c r="C37" s="186">
        <v>1.0670647235451736</v>
      </c>
      <c r="D37" s="50">
        <v>3.6694164050413987E-2</v>
      </c>
      <c r="E37" s="187">
        <v>0.99367639544434561</v>
      </c>
      <c r="F37" s="187">
        <v>1.1404530516460016</v>
      </c>
      <c r="G37" s="187">
        <v>0.95698223139393157</v>
      </c>
      <c r="H37" s="187">
        <v>1.1771472156964156</v>
      </c>
      <c r="I37" s="52">
        <v>3.4387945961237246E-2</v>
      </c>
      <c r="J37" s="51">
        <v>6.8775891922474491E-2</v>
      </c>
      <c r="K37" s="53">
        <v>0.10316383788371174</v>
      </c>
      <c r="L37" s="187">
        <v>1.0137114873679149</v>
      </c>
      <c r="M37" s="187">
        <v>1.1204179597224322</v>
      </c>
    </row>
    <row r="38" spans="1:13" ht="15" customHeight="1">
      <c r="A38" s="49"/>
      <c r="B38" s="194" t="s">
        <v>178</v>
      </c>
      <c r="C38" s="256">
        <v>10.37399488942383</v>
      </c>
      <c r="D38" s="187">
        <v>1.0111073215691351</v>
      </c>
      <c r="E38" s="257">
        <v>8.3517802462855606</v>
      </c>
      <c r="F38" s="257">
        <v>12.3962095325621</v>
      </c>
      <c r="G38" s="257">
        <v>7.3406729247164249</v>
      </c>
      <c r="H38" s="257">
        <v>13.407316854131235</v>
      </c>
      <c r="I38" s="52">
        <v>9.7465569662073717E-2</v>
      </c>
      <c r="J38" s="51">
        <v>0.19493113932414743</v>
      </c>
      <c r="K38" s="53">
        <v>0.29239670898622117</v>
      </c>
      <c r="L38" s="257">
        <v>9.8552951449526383</v>
      </c>
      <c r="M38" s="257">
        <v>10.892694633895022</v>
      </c>
    </row>
    <row r="39" spans="1:13" ht="15" customHeight="1">
      <c r="A39" s="49"/>
      <c r="B39" s="194" t="s">
        <v>160</v>
      </c>
      <c r="C39" s="256">
        <v>31.377420333333333</v>
      </c>
      <c r="D39" s="187">
        <v>2.8784054125196241</v>
      </c>
      <c r="E39" s="257">
        <v>25.620609508294084</v>
      </c>
      <c r="F39" s="257">
        <v>37.134231158372579</v>
      </c>
      <c r="G39" s="257">
        <v>22.742204095774461</v>
      </c>
      <c r="H39" s="257">
        <v>40.012636570892205</v>
      </c>
      <c r="I39" s="52">
        <v>9.1734928555034623E-2</v>
      </c>
      <c r="J39" s="51">
        <v>0.18346985711006925</v>
      </c>
      <c r="K39" s="53">
        <v>0.27520478566510387</v>
      </c>
      <c r="L39" s="257">
        <v>29.808549316666667</v>
      </c>
      <c r="M39" s="257">
        <v>32.946291350000003</v>
      </c>
    </row>
    <row r="40" spans="1:13" ht="15" customHeight="1">
      <c r="A40" s="49"/>
      <c r="B40" s="194" t="s">
        <v>179</v>
      </c>
      <c r="C40" s="186">
        <v>7.6918868911086342</v>
      </c>
      <c r="D40" s="50">
        <v>0.50848810018329393</v>
      </c>
      <c r="E40" s="187">
        <v>6.6749106907420463</v>
      </c>
      <c r="F40" s="187">
        <v>8.708863091475223</v>
      </c>
      <c r="G40" s="187">
        <v>6.1664225905587529</v>
      </c>
      <c r="H40" s="187">
        <v>9.2173511916585156</v>
      </c>
      <c r="I40" s="52">
        <v>6.610706935525483E-2</v>
      </c>
      <c r="J40" s="51">
        <v>0.13221413871050966</v>
      </c>
      <c r="K40" s="53">
        <v>0.19832120806576448</v>
      </c>
      <c r="L40" s="187">
        <v>7.3072925465532022</v>
      </c>
      <c r="M40" s="187">
        <v>8.0764812356640654</v>
      </c>
    </row>
    <row r="41" spans="1:13" ht="15" customHeight="1">
      <c r="A41" s="49"/>
      <c r="B41" s="194" t="s">
        <v>180</v>
      </c>
      <c r="C41" s="264">
        <v>3.7016968458120872E-2</v>
      </c>
      <c r="D41" s="50">
        <v>1.9188044223317417E-3</v>
      </c>
      <c r="E41" s="50">
        <v>3.3179359613457388E-2</v>
      </c>
      <c r="F41" s="50">
        <v>4.0854577302784356E-2</v>
      </c>
      <c r="G41" s="50">
        <v>3.1260555191125645E-2</v>
      </c>
      <c r="H41" s="50">
        <v>4.2773381725116098E-2</v>
      </c>
      <c r="I41" s="52">
        <v>5.1835806719358453E-2</v>
      </c>
      <c r="J41" s="51">
        <v>0.10367161343871691</v>
      </c>
      <c r="K41" s="53">
        <v>0.15550742015807537</v>
      </c>
      <c r="L41" s="50">
        <v>3.5166120035214826E-2</v>
      </c>
      <c r="M41" s="50">
        <v>3.8867816881026918E-2</v>
      </c>
    </row>
    <row r="42" spans="1:13" ht="15" customHeight="1">
      <c r="A42" s="49"/>
      <c r="B42" s="194" t="s">
        <v>224</v>
      </c>
      <c r="C42" s="186">
        <v>2.2646060932793168</v>
      </c>
      <c r="D42" s="50">
        <v>6.6865696493306773E-2</v>
      </c>
      <c r="E42" s="187">
        <v>2.1308747002927033</v>
      </c>
      <c r="F42" s="187">
        <v>2.3983374862659304</v>
      </c>
      <c r="G42" s="187">
        <v>2.0640090037993963</v>
      </c>
      <c r="H42" s="187">
        <v>2.4652031827592373</v>
      </c>
      <c r="I42" s="52">
        <v>2.9526413751046792E-2</v>
      </c>
      <c r="J42" s="51">
        <v>5.9052827502093584E-2</v>
      </c>
      <c r="K42" s="53">
        <v>8.8579241253140373E-2</v>
      </c>
      <c r="L42" s="187">
        <v>2.1513757886153511</v>
      </c>
      <c r="M42" s="187">
        <v>2.3778363979432826</v>
      </c>
    </row>
    <row r="43" spans="1:13" ht="15" customHeight="1">
      <c r="A43" s="49"/>
      <c r="B43" s="194" t="s">
        <v>161</v>
      </c>
      <c r="C43" s="186">
        <v>7.5279859632486925</v>
      </c>
      <c r="D43" s="187">
        <v>1.5530108338312674</v>
      </c>
      <c r="E43" s="187">
        <v>4.4219642955861573</v>
      </c>
      <c r="F43" s="187">
        <v>10.634007630911228</v>
      </c>
      <c r="G43" s="187">
        <v>2.8689534617548906</v>
      </c>
      <c r="H43" s="187">
        <v>12.187018464742494</v>
      </c>
      <c r="I43" s="52">
        <v>0.20629831689551498</v>
      </c>
      <c r="J43" s="51">
        <v>0.41259663379102995</v>
      </c>
      <c r="K43" s="53">
        <v>0.61889495068654488</v>
      </c>
      <c r="L43" s="187">
        <v>7.1515866650862581</v>
      </c>
      <c r="M43" s="187">
        <v>7.904385261411127</v>
      </c>
    </row>
    <row r="44" spans="1:13" ht="15" customHeight="1">
      <c r="A44" s="49"/>
      <c r="B44" s="194" t="s">
        <v>162</v>
      </c>
      <c r="C44" s="260">
        <v>122.38086254832065</v>
      </c>
      <c r="D44" s="261">
        <v>9.6277321224700287</v>
      </c>
      <c r="E44" s="261">
        <v>103.12539830338059</v>
      </c>
      <c r="F44" s="261">
        <v>141.63632679326071</v>
      </c>
      <c r="G44" s="261">
        <v>93.497666180910556</v>
      </c>
      <c r="H44" s="261">
        <v>151.26405891573074</v>
      </c>
      <c r="I44" s="52">
        <v>7.8670242405495638E-2</v>
      </c>
      <c r="J44" s="51">
        <v>0.15734048481099128</v>
      </c>
      <c r="K44" s="53">
        <v>0.23601072721648692</v>
      </c>
      <c r="L44" s="261">
        <v>116.26181942090462</v>
      </c>
      <c r="M44" s="261">
        <v>128.49990567573667</v>
      </c>
    </row>
    <row r="45" spans="1:13" ht="15" customHeight="1">
      <c r="A45" s="49"/>
      <c r="B45" s="194" t="s">
        <v>225</v>
      </c>
      <c r="C45" s="264" t="s">
        <v>216</v>
      </c>
      <c r="D45" s="50" t="s">
        <v>95</v>
      </c>
      <c r="E45" s="50" t="s">
        <v>95</v>
      </c>
      <c r="F45" s="50" t="s">
        <v>95</v>
      </c>
      <c r="G45" s="50" t="s">
        <v>95</v>
      </c>
      <c r="H45" s="50" t="s">
        <v>95</v>
      </c>
      <c r="I45" s="52" t="s">
        <v>95</v>
      </c>
      <c r="J45" s="51" t="s">
        <v>95</v>
      </c>
      <c r="K45" s="53" t="s">
        <v>95</v>
      </c>
      <c r="L45" s="50" t="s">
        <v>95</v>
      </c>
      <c r="M45" s="50" t="s">
        <v>95</v>
      </c>
    </row>
    <row r="46" spans="1:13" ht="15" customHeight="1">
      <c r="A46" s="49"/>
      <c r="B46" s="194" t="s">
        <v>226</v>
      </c>
      <c r="C46" s="186">
        <v>10.003510777777779</v>
      </c>
      <c r="D46" s="50">
        <v>0.98244300860393552</v>
      </c>
      <c r="E46" s="187">
        <v>8.0386247605699079</v>
      </c>
      <c r="F46" s="187">
        <v>11.968396794985649</v>
      </c>
      <c r="G46" s="187">
        <v>7.0561817519659717</v>
      </c>
      <c r="H46" s="187">
        <v>12.950839803589584</v>
      </c>
      <c r="I46" s="52">
        <v>9.8209821574479231E-2</v>
      </c>
      <c r="J46" s="51">
        <v>0.19641964314895846</v>
      </c>
      <c r="K46" s="53">
        <v>0.29462946472343771</v>
      </c>
      <c r="L46" s="187">
        <v>9.503335238888889</v>
      </c>
      <c r="M46" s="187">
        <v>10.503686316666668</v>
      </c>
    </row>
    <row r="47" spans="1:13" ht="15" customHeight="1">
      <c r="A47" s="49"/>
      <c r="B47" s="194" t="s">
        <v>227</v>
      </c>
      <c r="C47" s="260">
        <v>142.06113142695196</v>
      </c>
      <c r="D47" s="261">
        <v>6.2253591798255279</v>
      </c>
      <c r="E47" s="261">
        <v>129.6104130673009</v>
      </c>
      <c r="F47" s="261">
        <v>154.51184978660302</v>
      </c>
      <c r="G47" s="261">
        <v>123.38505388747538</v>
      </c>
      <c r="H47" s="261">
        <v>160.73720896642854</v>
      </c>
      <c r="I47" s="52">
        <v>4.3821692234139474E-2</v>
      </c>
      <c r="J47" s="51">
        <v>8.7643384468278948E-2</v>
      </c>
      <c r="K47" s="53">
        <v>0.13146507670241842</v>
      </c>
      <c r="L47" s="261">
        <v>134.95807485560437</v>
      </c>
      <c r="M47" s="261">
        <v>149.16418799829955</v>
      </c>
    </row>
    <row r="48" spans="1:13" s="48" customFormat="1" ht="15" customHeight="1">
      <c r="A48" s="49"/>
      <c r="B48" s="194" t="s">
        <v>181</v>
      </c>
      <c r="C48" s="186">
        <v>5.1311088671734133</v>
      </c>
      <c r="D48" s="50">
        <v>0.48434796144084319</v>
      </c>
      <c r="E48" s="187">
        <v>4.1624129442917273</v>
      </c>
      <c r="F48" s="187">
        <v>6.0998047900550993</v>
      </c>
      <c r="G48" s="187">
        <v>3.6780649828508838</v>
      </c>
      <c r="H48" s="187">
        <v>6.5841527514959424</v>
      </c>
      <c r="I48" s="52">
        <v>9.4394403622867815E-2</v>
      </c>
      <c r="J48" s="51">
        <v>0.18878880724573563</v>
      </c>
      <c r="K48" s="53">
        <v>0.28318321086860343</v>
      </c>
      <c r="L48" s="187">
        <v>4.874553423814743</v>
      </c>
      <c r="M48" s="187">
        <v>5.3876643105320836</v>
      </c>
    </row>
    <row r="49" spans="1:13" ht="15" customHeight="1">
      <c r="A49" s="49"/>
      <c r="B49" s="194" t="s">
        <v>164</v>
      </c>
      <c r="C49" s="186">
        <v>6.2418915833333326</v>
      </c>
      <c r="D49" s="50">
        <v>0.30361297878823779</v>
      </c>
      <c r="E49" s="187">
        <v>5.634665625756857</v>
      </c>
      <c r="F49" s="187">
        <v>6.8491175409098082</v>
      </c>
      <c r="G49" s="187">
        <v>5.3310526469686188</v>
      </c>
      <c r="H49" s="187">
        <v>7.1527305196980464</v>
      </c>
      <c r="I49" s="52">
        <v>4.8641181080255252E-2</v>
      </c>
      <c r="J49" s="51">
        <v>9.7282362160510505E-2</v>
      </c>
      <c r="K49" s="53">
        <v>0.14592354324076576</v>
      </c>
      <c r="L49" s="187">
        <v>5.9297970041666659</v>
      </c>
      <c r="M49" s="187">
        <v>6.5539861624999993</v>
      </c>
    </row>
    <row r="50" spans="1:13" ht="15" customHeight="1">
      <c r="A50" s="49"/>
      <c r="B50" s="194" t="s">
        <v>182</v>
      </c>
      <c r="C50" s="186">
        <v>3.4185268564172109</v>
      </c>
      <c r="D50" s="50">
        <v>0.18560129695311248</v>
      </c>
      <c r="E50" s="187">
        <v>3.047324262510986</v>
      </c>
      <c r="F50" s="187">
        <v>3.7897294503234358</v>
      </c>
      <c r="G50" s="187">
        <v>2.8617229655578735</v>
      </c>
      <c r="H50" s="187">
        <v>3.9753307472765482</v>
      </c>
      <c r="I50" s="52">
        <v>5.4292771345266548E-2</v>
      </c>
      <c r="J50" s="51">
        <v>0.1085855426905331</v>
      </c>
      <c r="K50" s="53">
        <v>0.16287831403579964</v>
      </c>
      <c r="L50" s="187">
        <v>3.2476005135963502</v>
      </c>
      <c r="M50" s="187">
        <v>3.5894531992380716</v>
      </c>
    </row>
    <row r="51" spans="1:13" ht="15" customHeight="1">
      <c r="A51" s="49"/>
      <c r="B51" s="194" t="s">
        <v>165</v>
      </c>
      <c r="C51" s="260">
        <v>90.527340105476199</v>
      </c>
      <c r="D51" s="261">
        <v>9.8803717069765025</v>
      </c>
      <c r="E51" s="261">
        <v>70.766596691523191</v>
      </c>
      <c r="F51" s="261">
        <v>110.28808351942921</v>
      </c>
      <c r="G51" s="261">
        <v>60.886224984546693</v>
      </c>
      <c r="H51" s="261">
        <v>120.16845522640571</v>
      </c>
      <c r="I51" s="52">
        <v>0.10914240598988743</v>
      </c>
      <c r="J51" s="51">
        <v>0.21828481197977487</v>
      </c>
      <c r="K51" s="53">
        <v>0.32742721796966229</v>
      </c>
      <c r="L51" s="261">
        <v>86.000973100202387</v>
      </c>
      <c r="M51" s="261">
        <v>95.053707110750011</v>
      </c>
    </row>
    <row r="52" spans="1:13" ht="15" customHeight="1">
      <c r="A52" s="49"/>
      <c r="B52" s="194" t="s">
        <v>183</v>
      </c>
      <c r="C52" s="186">
        <v>0.78976148505793842</v>
      </c>
      <c r="D52" s="187">
        <v>0.10830085338379691</v>
      </c>
      <c r="E52" s="187">
        <v>0.57315977829034459</v>
      </c>
      <c r="F52" s="187">
        <v>1.0063631918255322</v>
      </c>
      <c r="G52" s="187">
        <v>0.46485892490654768</v>
      </c>
      <c r="H52" s="187">
        <v>1.114664045209329</v>
      </c>
      <c r="I52" s="52">
        <v>0.13713109012381347</v>
      </c>
      <c r="J52" s="51">
        <v>0.27426218024762694</v>
      </c>
      <c r="K52" s="53">
        <v>0.41139327037144041</v>
      </c>
      <c r="L52" s="187">
        <v>0.75027341080504151</v>
      </c>
      <c r="M52" s="187">
        <v>0.82924955931083533</v>
      </c>
    </row>
    <row r="53" spans="1:13" ht="15" customHeight="1">
      <c r="A53" s="49"/>
      <c r="B53" s="194" t="s">
        <v>166</v>
      </c>
      <c r="C53" s="186">
        <v>0.61451010661047611</v>
      </c>
      <c r="D53" s="187">
        <v>8.7258369595154567E-2</v>
      </c>
      <c r="E53" s="187">
        <v>0.43999336742016698</v>
      </c>
      <c r="F53" s="187">
        <v>0.78902684580078519</v>
      </c>
      <c r="G53" s="187">
        <v>0.35273499782501239</v>
      </c>
      <c r="H53" s="187">
        <v>0.87628521539593984</v>
      </c>
      <c r="I53" s="52">
        <v>0.14199663871511498</v>
      </c>
      <c r="J53" s="51">
        <v>0.28399327743022995</v>
      </c>
      <c r="K53" s="53">
        <v>0.42598991614534493</v>
      </c>
      <c r="L53" s="187">
        <v>0.58378460127995235</v>
      </c>
      <c r="M53" s="187">
        <v>0.64523561194099988</v>
      </c>
    </row>
    <row r="54" spans="1:13" ht="15" customHeight="1">
      <c r="A54" s="49"/>
      <c r="B54" s="194" t="s">
        <v>228</v>
      </c>
      <c r="C54" s="186">
        <v>0.12573333333333334</v>
      </c>
      <c r="D54" s="187">
        <v>2.538697578356338E-2</v>
      </c>
      <c r="E54" s="187">
        <v>7.4959381766206576E-2</v>
      </c>
      <c r="F54" s="187">
        <v>0.17650728490046008</v>
      </c>
      <c r="G54" s="187">
        <v>4.9572405982643203E-2</v>
      </c>
      <c r="H54" s="187">
        <v>0.20189426068402347</v>
      </c>
      <c r="I54" s="52">
        <v>0.20191126020861649</v>
      </c>
      <c r="J54" s="51">
        <v>0.40382252041723299</v>
      </c>
      <c r="K54" s="53">
        <v>0.60573378062584948</v>
      </c>
      <c r="L54" s="187">
        <v>0.11944666666666667</v>
      </c>
      <c r="M54" s="187">
        <v>0.13202</v>
      </c>
    </row>
    <row r="55" spans="1:13" ht="15" customHeight="1">
      <c r="A55" s="49"/>
      <c r="B55" s="194" t="s">
        <v>167</v>
      </c>
      <c r="C55" s="186">
        <v>9.7251213669848831</v>
      </c>
      <c r="D55" s="187">
        <v>1.631761153831375</v>
      </c>
      <c r="E55" s="187">
        <v>6.4615990593221326</v>
      </c>
      <c r="F55" s="187">
        <v>12.988643674647633</v>
      </c>
      <c r="G55" s="187">
        <v>4.8298379054907583</v>
      </c>
      <c r="H55" s="187">
        <v>14.620404828479007</v>
      </c>
      <c r="I55" s="52">
        <v>0.16778825602844649</v>
      </c>
      <c r="J55" s="51">
        <v>0.33557651205689298</v>
      </c>
      <c r="K55" s="53">
        <v>0.50336476808533948</v>
      </c>
      <c r="L55" s="187">
        <v>9.2388652986356394</v>
      </c>
      <c r="M55" s="187">
        <v>10.211377435334127</v>
      </c>
    </row>
    <row r="56" spans="1:13" ht="15" customHeight="1">
      <c r="A56" s="49"/>
      <c r="B56" s="194" t="s">
        <v>168</v>
      </c>
      <c r="C56" s="264">
        <v>0.13659412879577143</v>
      </c>
      <c r="D56" s="50">
        <v>9.1626583380415606E-3</v>
      </c>
      <c r="E56" s="50">
        <v>0.11826881211968832</v>
      </c>
      <c r="F56" s="50">
        <v>0.15491944547185454</v>
      </c>
      <c r="G56" s="50">
        <v>0.10910615378164674</v>
      </c>
      <c r="H56" s="50">
        <v>0.1640821038098961</v>
      </c>
      <c r="I56" s="52">
        <v>6.7079444913339573E-2</v>
      </c>
      <c r="J56" s="51">
        <v>0.13415888982667915</v>
      </c>
      <c r="K56" s="53">
        <v>0.20123833474001873</v>
      </c>
      <c r="L56" s="50">
        <v>0.12976442235598284</v>
      </c>
      <c r="M56" s="50">
        <v>0.14342383523556002</v>
      </c>
    </row>
    <row r="57" spans="1:13" ht="15" customHeight="1">
      <c r="A57" s="49"/>
      <c r="B57" s="194" t="s">
        <v>184</v>
      </c>
      <c r="C57" s="256">
        <v>14.214221360370173</v>
      </c>
      <c r="D57" s="187">
        <v>0.81503138500317873</v>
      </c>
      <c r="E57" s="257">
        <v>12.584158590363815</v>
      </c>
      <c r="F57" s="257">
        <v>15.844284130376531</v>
      </c>
      <c r="G57" s="257">
        <v>11.769127205360636</v>
      </c>
      <c r="H57" s="257">
        <v>16.65931551537971</v>
      </c>
      <c r="I57" s="52">
        <v>5.7339151005170029E-2</v>
      </c>
      <c r="J57" s="51">
        <v>0.11467830201034006</v>
      </c>
      <c r="K57" s="53">
        <v>0.17201745301551008</v>
      </c>
      <c r="L57" s="257">
        <v>13.503510292351665</v>
      </c>
      <c r="M57" s="257">
        <v>14.924932428388681</v>
      </c>
    </row>
    <row r="58" spans="1:13" ht="15" customHeight="1">
      <c r="A58" s="49"/>
      <c r="B58" s="194" t="s">
        <v>169</v>
      </c>
      <c r="C58" s="186">
        <v>0.20605794666666663</v>
      </c>
      <c r="D58" s="50">
        <v>9.1605584498596557E-3</v>
      </c>
      <c r="E58" s="187">
        <v>0.18773682976694733</v>
      </c>
      <c r="F58" s="187">
        <v>0.22437906356638593</v>
      </c>
      <c r="G58" s="187">
        <v>0.17857627131708767</v>
      </c>
      <c r="H58" s="187">
        <v>0.23353962201624559</v>
      </c>
      <c r="I58" s="52">
        <v>4.4456225047599836E-2</v>
      </c>
      <c r="J58" s="51">
        <v>8.8912450095199672E-2</v>
      </c>
      <c r="K58" s="53">
        <v>0.13336867514279951</v>
      </c>
      <c r="L58" s="187">
        <v>0.19575504933333329</v>
      </c>
      <c r="M58" s="187">
        <v>0.21636084399999997</v>
      </c>
    </row>
    <row r="59" spans="1:13" ht="15" customHeight="1">
      <c r="A59" s="49"/>
      <c r="B59" s="194" t="s">
        <v>141</v>
      </c>
      <c r="C59" s="186">
        <v>4.8287499094520649</v>
      </c>
      <c r="D59" s="50">
        <v>0.28413215898603106</v>
      </c>
      <c r="E59" s="187">
        <v>4.2604855914800028</v>
      </c>
      <c r="F59" s="187">
        <v>5.3970142274241271</v>
      </c>
      <c r="G59" s="187">
        <v>3.9763534324939718</v>
      </c>
      <c r="H59" s="187">
        <v>5.6811463864101581</v>
      </c>
      <c r="I59" s="52">
        <v>5.8841763254264816E-2</v>
      </c>
      <c r="J59" s="51">
        <v>0.11768352650852963</v>
      </c>
      <c r="K59" s="53">
        <v>0.17652528976279444</v>
      </c>
      <c r="L59" s="187">
        <v>4.5873124139794621</v>
      </c>
      <c r="M59" s="187">
        <v>5.0701874049246678</v>
      </c>
    </row>
    <row r="60" spans="1:13" ht="15" customHeight="1">
      <c r="A60" s="49"/>
      <c r="B60" s="194" t="s">
        <v>185</v>
      </c>
      <c r="C60" s="256">
        <v>23.763301341057574</v>
      </c>
      <c r="D60" s="187">
        <v>1.3465828114925746</v>
      </c>
      <c r="E60" s="257">
        <v>21.070135718072425</v>
      </c>
      <c r="F60" s="257">
        <v>26.456466964042722</v>
      </c>
      <c r="G60" s="257">
        <v>19.723552906579847</v>
      </c>
      <c r="H60" s="257">
        <v>27.8030497755353</v>
      </c>
      <c r="I60" s="52">
        <v>5.6666487209249251E-2</v>
      </c>
      <c r="J60" s="51">
        <v>0.1133329744184985</v>
      </c>
      <c r="K60" s="53">
        <v>0.16999946162774776</v>
      </c>
      <c r="L60" s="257">
        <v>22.575136274004695</v>
      </c>
      <c r="M60" s="257">
        <v>24.951466408110452</v>
      </c>
    </row>
    <row r="61" spans="1:13" ht="15" customHeight="1">
      <c r="A61" s="49"/>
      <c r="B61" s="194" t="s">
        <v>229</v>
      </c>
      <c r="C61" s="186">
        <v>8.2543223080946113</v>
      </c>
      <c r="D61" s="50">
        <v>0.57610121460082941</v>
      </c>
      <c r="E61" s="187">
        <v>7.1021198788929523</v>
      </c>
      <c r="F61" s="187">
        <v>9.4065247372962695</v>
      </c>
      <c r="G61" s="187">
        <v>6.5260186642921232</v>
      </c>
      <c r="H61" s="187">
        <v>9.9826259518970986</v>
      </c>
      <c r="I61" s="52">
        <v>6.9793884112796883E-2</v>
      </c>
      <c r="J61" s="51">
        <v>0.13958776822559377</v>
      </c>
      <c r="K61" s="53">
        <v>0.20938165233839065</v>
      </c>
      <c r="L61" s="187">
        <v>7.8416061926898806</v>
      </c>
      <c r="M61" s="187">
        <v>8.6670384234993421</v>
      </c>
    </row>
    <row r="62" spans="1:13" ht="15" customHeight="1">
      <c r="A62" s="49"/>
      <c r="B62" s="194" t="s">
        <v>170</v>
      </c>
      <c r="C62" s="256">
        <v>13.896452771577373</v>
      </c>
      <c r="D62" s="257">
        <v>1.7670420990127225</v>
      </c>
      <c r="E62" s="257">
        <v>10.362368573551928</v>
      </c>
      <c r="F62" s="257">
        <v>17.430536969602819</v>
      </c>
      <c r="G62" s="257">
        <v>8.5953264745392062</v>
      </c>
      <c r="H62" s="257">
        <v>19.197579068615539</v>
      </c>
      <c r="I62" s="52">
        <v>0.1271577810581187</v>
      </c>
      <c r="J62" s="51">
        <v>0.2543155621162374</v>
      </c>
      <c r="K62" s="53">
        <v>0.38147334317435611</v>
      </c>
      <c r="L62" s="257">
        <v>13.201630132998504</v>
      </c>
      <c r="M62" s="257">
        <v>14.591275410156241</v>
      </c>
    </row>
    <row r="63" spans="1:13" ht="15" customHeight="1">
      <c r="A63" s="49"/>
      <c r="B63" s="194" t="s">
        <v>171</v>
      </c>
      <c r="C63" s="186">
        <v>1.3176567583186332</v>
      </c>
      <c r="D63" s="187">
        <v>0.14230569660869669</v>
      </c>
      <c r="E63" s="187">
        <v>1.0330453651012399</v>
      </c>
      <c r="F63" s="187">
        <v>1.6022681515360264</v>
      </c>
      <c r="G63" s="187">
        <v>0.89073966849254305</v>
      </c>
      <c r="H63" s="187">
        <v>1.7445738481447233</v>
      </c>
      <c r="I63" s="52">
        <v>0.1079990640280878</v>
      </c>
      <c r="J63" s="51">
        <v>0.2159981280561756</v>
      </c>
      <c r="K63" s="53">
        <v>0.32399719208426342</v>
      </c>
      <c r="L63" s="187">
        <v>1.2517739204027014</v>
      </c>
      <c r="M63" s="187">
        <v>1.3835395962345649</v>
      </c>
    </row>
    <row r="64" spans="1:13" ht="15" customHeight="1">
      <c r="A64" s="49"/>
      <c r="B64" s="194" t="s">
        <v>230</v>
      </c>
      <c r="C64" s="186">
        <v>10.036063940750163</v>
      </c>
      <c r="D64" s="50">
        <v>0.31246818583462027</v>
      </c>
      <c r="E64" s="187">
        <v>9.4111275690809215</v>
      </c>
      <c r="F64" s="187">
        <v>10.661000312419404</v>
      </c>
      <c r="G64" s="187">
        <v>9.0986593832463019</v>
      </c>
      <c r="H64" s="187">
        <v>10.973468498254023</v>
      </c>
      <c r="I64" s="52">
        <v>3.1134535180259555E-2</v>
      </c>
      <c r="J64" s="51">
        <v>6.226907036051911E-2</v>
      </c>
      <c r="K64" s="53">
        <v>9.3403605540778673E-2</v>
      </c>
      <c r="L64" s="187">
        <v>9.5342607437126539</v>
      </c>
      <c r="M64" s="187">
        <v>10.537867137787671</v>
      </c>
    </row>
    <row r="65" spans="1:13" ht="15" customHeight="1">
      <c r="A65" s="49"/>
      <c r="B65" s="194" t="s">
        <v>189</v>
      </c>
      <c r="C65" s="260">
        <v>154.08448347349807</v>
      </c>
      <c r="D65" s="261">
        <v>9.2948617147348163</v>
      </c>
      <c r="E65" s="261">
        <v>135.49476004402842</v>
      </c>
      <c r="F65" s="261">
        <v>172.67420690296771</v>
      </c>
      <c r="G65" s="261">
        <v>126.19989832929362</v>
      </c>
      <c r="H65" s="261">
        <v>181.96906861770253</v>
      </c>
      <c r="I65" s="52">
        <v>6.0323151982616709E-2</v>
      </c>
      <c r="J65" s="51">
        <v>0.12064630396523342</v>
      </c>
      <c r="K65" s="53">
        <v>0.18096945594785013</v>
      </c>
      <c r="L65" s="261">
        <v>146.38025929982317</v>
      </c>
      <c r="M65" s="261">
        <v>161.78870764717297</v>
      </c>
    </row>
    <row r="66" spans="1:13" ht="15" customHeight="1">
      <c r="A66" s="49"/>
      <c r="B66" s="40" t="s">
        <v>211</v>
      </c>
      <c r="C66" s="184"/>
      <c r="D66" s="195"/>
      <c r="E66" s="197"/>
      <c r="F66" s="197"/>
      <c r="G66" s="197"/>
      <c r="H66" s="197"/>
      <c r="I66" s="196"/>
      <c r="J66" s="196"/>
      <c r="K66" s="196"/>
      <c r="L66" s="197"/>
      <c r="M66" s="198"/>
    </row>
    <row r="67" spans="1:13" ht="15" customHeight="1">
      <c r="A67" s="49"/>
      <c r="B67" s="194" t="s">
        <v>218</v>
      </c>
      <c r="C67" s="256">
        <v>62.04185425286569</v>
      </c>
      <c r="D67" s="187">
        <v>2.4695079820675954</v>
      </c>
      <c r="E67" s="257">
        <v>57.102838288730496</v>
      </c>
      <c r="F67" s="257">
        <v>66.980870217000884</v>
      </c>
      <c r="G67" s="257">
        <v>54.633330306662906</v>
      </c>
      <c r="H67" s="257">
        <v>69.450378199068481</v>
      </c>
      <c r="I67" s="52">
        <v>3.9803903539094007E-2</v>
      </c>
      <c r="J67" s="51">
        <v>7.9607807078188014E-2</v>
      </c>
      <c r="K67" s="53">
        <v>0.11941171061728202</v>
      </c>
      <c r="L67" s="257">
        <v>58.939761540222406</v>
      </c>
      <c r="M67" s="257">
        <v>65.143946965508974</v>
      </c>
    </row>
    <row r="68" spans="1:13" ht="15" customHeight="1">
      <c r="A68" s="49"/>
      <c r="B68" s="194" t="s">
        <v>142</v>
      </c>
      <c r="C68" s="264">
        <v>0.75512749399862333</v>
      </c>
      <c r="D68" s="50">
        <v>5.4966134125791009E-2</v>
      </c>
      <c r="E68" s="50">
        <v>0.64519522574704136</v>
      </c>
      <c r="F68" s="50">
        <v>0.86505976225020531</v>
      </c>
      <c r="G68" s="50">
        <v>0.59022909162125026</v>
      </c>
      <c r="H68" s="50">
        <v>0.92002589637599641</v>
      </c>
      <c r="I68" s="52">
        <v>7.2790534793971115E-2</v>
      </c>
      <c r="J68" s="51">
        <v>0.14558106958794223</v>
      </c>
      <c r="K68" s="53">
        <v>0.21837160438191333</v>
      </c>
      <c r="L68" s="50">
        <v>0.71737111929869213</v>
      </c>
      <c r="M68" s="50">
        <v>0.79288386869855454</v>
      </c>
    </row>
    <row r="69" spans="1:13" ht="15" customHeight="1">
      <c r="A69" s="49"/>
      <c r="B69" s="194" t="s">
        <v>219</v>
      </c>
      <c r="C69" s="260">
        <v>298.81521734881267</v>
      </c>
      <c r="D69" s="261">
        <v>13.20971330011494</v>
      </c>
      <c r="E69" s="261">
        <v>272.39579074858278</v>
      </c>
      <c r="F69" s="261">
        <v>325.23464394904255</v>
      </c>
      <c r="G69" s="261">
        <v>259.18607744846787</v>
      </c>
      <c r="H69" s="261">
        <v>338.44435724915746</v>
      </c>
      <c r="I69" s="52">
        <v>4.420696314369757E-2</v>
      </c>
      <c r="J69" s="51">
        <v>8.8413926287395139E-2</v>
      </c>
      <c r="K69" s="53">
        <v>0.13262088943109271</v>
      </c>
      <c r="L69" s="261">
        <v>283.87445648137202</v>
      </c>
      <c r="M69" s="261">
        <v>313.75597821625331</v>
      </c>
    </row>
    <row r="70" spans="1:13" ht="15" customHeight="1">
      <c r="A70" s="49"/>
      <c r="B70" s="194" t="s">
        <v>231</v>
      </c>
      <c r="C70" s="256" t="s">
        <v>97</v>
      </c>
      <c r="D70" s="257" t="s">
        <v>95</v>
      </c>
      <c r="E70" s="257" t="s">
        <v>95</v>
      </c>
      <c r="F70" s="257" t="s">
        <v>95</v>
      </c>
      <c r="G70" s="257" t="s">
        <v>95</v>
      </c>
      <c r="H70" s="257" t="s">
        <v>95</v>
      </c>
      <c r="I70" s="52" t="s">
        <v>95</v>
      </c>
      <c r="J70" s="51" t="s">
        <v>95</v>
      </c>
      <c r="K70" s="53" t="s">
        <v>95</v>
      </c>
      <c r="L70" s="257" t="s">
        <v>95</v>
      </c>
      <c r="M70" s="257" t="s">
        <v>95</v>
      </c>
    </row>
    <row r="71" spans="1:13" ht="15" customHeight="1">
      <c r="A71" s="49"/>
      <c r="B71" s="194" t="s">
        <v>144</v>
      </c>
      <c r="C71" s="186">
        <v>0.47358886355299856</v>
      </c>
      <c r="D71" s="187">
        <v>6.5269813953680186E-2</v>
      </c>
      <c r="E71" s="187">
        <v>0.34304923564563816</v>
      </c>
      <c r="F71" s="187">
        <v>0.60412849146035896</v>
      </c>
      <c r="G71" s="187">
        <v>0.27777942169195802</v>
      </c>
      <c r="H71" s="187">
        <v>0.66939830541403911</v>
      </c>
      <c r="I71" s="52">
        <v>0.13781957089110469</v>
      </c>
      <c r="J71" s="51">
        <v>0.27563914178220938</v>
      </c>
      <c r="K71" s="53">
        <v>0.41345871267331408</v>
      </c>
      <c r="L71" s="187">
        <v>0.44990942037534865</v>
      </c>
      <c r="M71" s="187">
        <v>0.49726830673064848</v>
      </c>
    </row>
    <row r="72" spans="1:13" ht="15" customHeight="1">
      <c r="A72" s="49"/>
      <c r="B72" s="194" t="s">
        <v>220</v>
      </c>
      <c r="C72" s="256">
        <v>44.156082167466955</v>
      </c>
      <c r="D72" s="187">
        <v>2.3227277748546018</v>
      </c>
      <c r="E72" s="257">
        <v>39.510626617757751</v>
      </c>
      <c r="F72" s="257">
        <v>48.80153771717616</v>
      </c>
      <c r="G72" s="257">
        <v>37.187898842903152</v>
      </c>
      <c r="H72" s="257">
        <v>51.124265492030759</v>
      </c>
      <c r="I72" s="52">
        <v>5.260266900594561E-2</v>
      </c>
      <c r="J72" s="51">
        <v>0.10520533801189122</v>
      </c>
      <c r="K72" s="53">
        <v>0.15780800701783682</v>
      </c>
      <c r="L72" s="257">
        <v>41.94827805909361</v>
      </c>
      <c r="M72" s="257">
        <v>46.363886275840301</v>
      </c>
    </row>
    <row r="73" spans="1:13" ht="15" customHeight="1">
      <c r="A73" s="49"/>
      <c r="B73" s="194" t="s">
        <v>145</v>
      </c>
      <c r="C73" s="264">
        <v>0.64540733030430864</v>
      </c>
      <c r="D73" s="50">
        <v>2.2286979093935969E-2</v>
      </c>
      <c r="E73" s="50">
        <v>0.60083337211643673</v>
      </c>
      <c r="F73" s="50">
        <v>0.68998128849218054</v>
      </c>
      <c r="G73" s="50">
        <v>0.57854639302250077</v>
      </c>
      <c r="H73" s="50">
        <v>0.7122682675861165</v>
      </c>
      <c r="I73" s="52">
        <v>3.4531648538028981E-2</v>
      </c>
      <c r="J73" s="51">
        <v>6.9063297076057961E-2</v>
      </c>
      <c r="K73" s="53">
        <v>0.10359494561408694</v>
      </c>
      <c r="L73" s="50">
        <v>0.61313696378909321</v>
      </c>
      <c r="M73" s="50">
        <v>0.67767769681952406</v>
      </c>
    </row>
    <row r="74" spans="1:13" ht="15" customHeight="1">
      <c r="A74" s="49"/>
      <c r="B74" s="194" t="s">
        <v>221</v>
      </c>
      <c r="C74" s="260">
        <v>250.74197326168326</v>
      </c>
      <c r="D74" s="261">
        <v>12.807931879185453</v>
      </c>
      <c r="E74" s="261">
        <v>225.12610950331236</v>
      </c>
      <c r="F74" s="261">
        <v>276.35783702005415</v>
      </c>
      <c r="G74" s="261">
        <v>212.31817762412689</v>
      </c>
      <c r="H74" s="261">
        <v>289.16576889923959</v>
      </c>
      <c r="I74" s="52">
        <v>5.108012716250996E-2</v>
      </c>
      <c r="J74" s="51">
        <v>0.10216025432501992</v>
      </c>
      <c r="K74" s="53">
        <v>0.15324038148752989</v>
      </c>
      <c r="L74" s="261">
        <v>238.2048745985991</v>
      </c>
      <c r="M74" s="261">
        <v>263.27907192476744</v>
      </c>
    </row>
    <row r="75" spans="1:13" ht="15" customHeight="1">
      <c r="A75" s="49"/>
      <c r="B75" s="194" t="s">
        <v>146</v>
      </c>
      <c r="C75" s="256">
        <v>35.186306404812711</v>
      </c>
      <c r="D75" s="257">
        <v>5.6195920036567211</v>
      </c>
      <c r="E75" s="257">
        <v>23.947122397499271</v>
      </c>
      <c r="F75" s="257">
        <v>46.425490412126152</v>
      </c>
      <c r="G75" s="257">
        <v>18.327530393842547</v>
      </c>
      <c r="H75" s="257">
        <v>52.045082415782872</v>
      </c>
      <c r="I75" s="52">
        <v>0.15970963075817712</v>
      </c>
      <c r="J75" s="51">
        <v>0.31941926151635425</v>
      </c>
      <c r="K75" s="53">
        <v>0.47912889227453137</v>
      </c>
      <c r="L75" s="257">
        <v>33.426991084572073</v>
      </c>
      <c r="M75" s="257">
        <v>36.94562172505335</v>
      </c>
    </row>
    <row r="76" spans="1:13" ht="15" customHeight="1">
      <c r="A76" s="49"/>
      <c r="B76" s="194" t="s">
        <v>172</v>
      </c>
      <c r="C76" s="186">
        <v>7.0990551004904159</v>
      </c>
      <c r="D76" s="50">
        <v>0.62192942130653994</v>
      </c>
      <c r="E76" s="187">
        <v>5.8551962578773358</v>
      </c>
      <c r="F76" s="187">
        <v>8.3429139431034951</v>
      </c>
      <c r="G76" s="187">
        <v>5.2332668365707962</v>
      </c>
      <c r="H76" s="187">
        <v>8.9648433644100365</v>
      </c>
      <c r="I76" s="52">
        <v>8.7607352317011306E-2</v>
      </c>
      <c r="J76" s="51">
        <v>0.17521470463402261</v>
      </c>
      <c r="K76" s="53">
        <v>0.26282205695103389</v>
      </c>
      <c r="L76" s="187">
        <v>6.7441023454658948</v>
      </c>
      <c r="M76" s="187">
        <v>7.4540078555149369</v>
      </c>
    </row>
    <row r="77" spans="1:13" ht="15" customHeight="1">
      <c r="A77" s="49"/>
      <c r="B77" s="194" t="s">
        <v>147</v>
      </c>
      <c r="C77" s="256">
        <v>15.944154394896026</v>
      </c>
      <c r="D77" s="187">
        <v>1.2066144394853522</v>
      </c>
      <c r="E77" s="257">
        <v>13.530925515925322</v>
      </c>
      <c r="F77" s="257">
        <v>18.357383273866731</v>
      </c>
      <c r="G77" s="257">
        <v>12.324311076439969</v>
      </c>
      <c r="H77" s="257">
        <v>19.563997713352084</v>
      </c>
      <c r="I77" s="52">
        <v>7.5677543606301773E-2</v>
      </c>
      <c r="J77" s="51">
        <v>0.15135508721260355</v>
      </c>
      <c r="K77" s="53">
        <v>0.22703263081890532</v>
      </c>
      <c r="L77" s="257">
        <v>15.146946675151225</v>
      </c>
      <c r="M77" s="257">
        <v>16.741362114640829</v>
      </c>
    </row>
    <row r="78" spans="1:13" ht="15" customHeight="1">
      <c r="A78" s="49"/>
      <c r="B78" s="194" t="s">
        <v>173</v>
      </c>
      <c r="C78" s="186">
        <v>1.6742855632513998</v>
      </c>
      <c r="D78" s="187">
        <v>0.17992813677148228</v>
      </c>
      <c r="E78" s="187">
        <v>1.3144292897084351</v>
      </c>
      <c r="F78" s="187">
        <v>2.0341418367943644</v>
      </c>
      <c r="G78" s="187">
        <v>1.1345011529369529</v>
      </c>
      <c r="H78" s="187">
        <v>2.2140699735658469</v>
      </c>
      <c r="I78" s="52">
        <v>0.10746562039397185</v>
      </c>
      <c r="J78" s="51">
        <v>0.21493124078794371</v>
      </c>
      <c r="K78" s="53">
        <v>0.32239686118191557</v>
      </c>
      <c r="L78" s="187">
        <v>1.5905712850888298</v>
      </c>
      <c r="M78" s="187">
        <v>1.7579998414139697</v>
      </c>
    </row>
    <row r="79" spans="1:13" ht="15" customHeight="1">
      <c r="A79" s="49"/>
      <c r="B79" s="194" t="s">
        <v>222</v>
      </c>
      <c r="C79" s="264">
        <v>0.48090415889561988</v>
      </c>
      <c r="D79" s="50">
        <v>2.1664813572512313E-2</v>
      </c>
      <c r="E79" s="50">
        <v>0.43757453175059524</v>
      </c>
      <c r="F79" s="50">
        <v>0.52423378604064452</v>
      </c>
      <c r="G79" s="50">
        <v>0.41590971817808298</v>
      </c>
      <c r="H79" s="50">
        <v>0.54589859961315679</v>
      </c>
      <c r="I79" s="52">
        <v>4.5050168878274677E-2</v>
      </c>
      <c r="J79" s="51">
        <v>9.0100337756549354E-2</v>
      </c>
      <c r="K79" s="53">
        <v>0.13515050663482403</v>
      </c>
      <c r="L79" s="50">
        <v>0.45685895095083889</v>
      </c>
      <c r="M79" s="50">
        <v>0.50494936684040093</v>
      </c>
    </row>
    <row r="80" spans="1:13" ht="15" customHeight="1">
      <c r="A80" s="49"/>
      <c r="B80" s="194" t="s">
        <v>150</v>
      </c>
      <c r="C80" s="186">
        <v>6.3378418349094874</v>
      </c>
      <c r="D80" s="50">
        <v>0.26511469912875779</v>
      </c>
      <c r="E80" s="187">
        <v>5.8076124366519721</v>
      </c>
      <c r="F80" s="187">
        <v>6.8680712331670026</v>
      </c>
      <c r="G80" s="187">
        <v>5.5424977375232141</v>
      </c>
      <c r="H80" s="187">
        <v>7.1331859322957607</v>
      </c>
      <c r="I80" s="52">
        <v>4.1830437873737816E-2</v>
      </c>
      <c r="J80" s="51">
        <v>8.3660875747475633E-2</v>
      </c>
      <c r="K80" s="53">
        <v>0.12549131362121346</v>
      </c>
      <c r="L80" s="187">
        <v>6.0209497431640129</v>
      </c>
      <c r="M80" s="187">
        <v>6.6547339266549619</v>
      </c>
    </row>
    <row r="81" spans="1:13" ht="15" customHeight="1">
      <c r="A81" s="49"/>
      <c r="B81" s="194" t="s">
        <v>151</v>
      </c>
      <c r="C81" s="186">
        <v>3.9742713126590399</v>
      </c>
      <c r="D81" s="187">
        <v>0.45639913292638301</v>
      </c>
      <c r="E81" s="187">
        <v>3.0614730468062739</v>
      </c>
      <c r="F81" s="187">
        <v>4.8870695785118059</v>
      </c>
      <c r="G81" s="187">
        <v>2.6050739138798908</v>
      </c>
      <c r="H81" s="187">
        <v>5.3434687114381889</v>
      </c>
      <c r="I81" s="52">
        <v>0.11483844383563814</v>
      </c>
      <c r="J81" s="51">
        <v>0.22967688767127628</v>
      </c>
      <c r="K81" s="53">
        <v>0.34451533150691444</v>
      </c>
      <c r="L81" s="187">
        <v>3.7755577470260877</v>
      </c>
      <c r="M81" s="187">
        <v>4.1729848782919916</v>
      </c>
    </row>
    <row r="82" spans="1:13" ht="15" customHeight="1">
      <c r="A82" s="49"/>
      <c r="B82" s="194" t="s">
        <v>232</v>
      </c>
      <c r="C82" s="264">
        <v>9.5380952380952386E-2</v>
      </c>
      <c r="D82" s="50">
        <v>2.8174110239808498E-2</v>
      </c>
      <c r="E82" s="50">
        <v>3.9032731901335389E-2</v>
      </c>
      <c r="F82" s="50">
        <v>0.15172917286056939</v>
      </c>
      <c r="G82" s="50">
        <v>1.0858621661526888E-2</v>
      </c>
      <c r="H82" s="50">
        <v>0.1799032831003779</v>
      </c>
      <c r="I82" s="52">
        <v>0.295385079898142</v>
      </c>
      <c r="J82" s="51">
        <v>0.590770159796284</v>
      </c>
      <c r="K82" s="53">
        <v>0.886155239694426</v>
      </c>
      <c r="L82" s="50">
        <v>9.0611904761904769E-2</v>
      </c>
      <c r="M82" s="50">
        <v>0.10015</v>
      </c>
    </row>
    <row r="83" spans="1:13" ht="15" customHeight="1">
      <c r="A83" s="49"/>
      <c r="B83" s="194" t="s">
        <v>153</v>
      </c>
      <c r="C83" s="186">
        <v>1.0680602357251563</v>
      </c>
      <c r="D83" s="187">
        <v>0.18159237528070335</v>
      </c>
      <c r="E83" s="187">
        <v>0.70487548516374954</v>
      </c>
      <c r="F83" s="187">
        <v>1.431244986286563</v>
      </c>
      <c r="G83" s="187">
        <v>0.52328310988304627</v>
      </c>
      <c r="H83" s="187">
        <v>1.6128373615672662</v>
      </c>
      <c r="I83" s="52">
        <v>0.17002072468076837</v>
      </c>
      <c r="J83" s="51">
        <v>0.34004144936153674</v>
      </c>
      <c r="K83" s="53">
        <v>0.51006217404230514</v>
      </c>
      <c r="L83" s="187">
        <v>1.0146572239388985</v>
      </c>
      <c r="M83" s="187">
        <v>1.1214632475114141</v>
      </c>
    </row>
    <row r="84" spans="1:13" ht="15" customHeight="1">
      <c r="A84" s="49"/>
      <c r="B84" s="194" t="s">
        <v>233</v>
      </c>
      <c r="C84" s="186">
        <v>3.422502795999117</v>
      </c>
      <c r="D84" s="50">
        <v>0.27028540047497446</v>
      </c>
      <c r="E84" s="187">
        <v>2.8819319950491682</v>
      </c>
      <c r="F84" s="187">
        <v>3.9630735969490658</v>
      </c>
      <c r="G84" s="187">
        <v>2.6116465945741938</v>
      </c>
      <c r="H84" s="187">
        <v>4.2333589974240402</v>
      </c>
      <c r="I84" s="52">
        <v>7.8973025468653021E-2</v>
      </c>
      <c r="J84" s="51">
        <v>0.15794605093730604</v>
      </c>
      <c r="K84" s="53">
        <v>0.23691907640595905</v>
      </c>
      <c r="L84" s="187">
        <v>3.251377656199161</v>
      </c>
      <c r="M84" s="187">
        <v>3.593627935799073</v>
      </c>
    </row>
    <row r="85" spans="1:13" ht="15" customHeight="1">
      <c r="A85" s="49"/>
      <c r="B85" s="194" t="s">
        <v>174</v>
      </c>
      <c r="C85" s="186">
        <v>8.8013685686775496</v>
      </c>
      <c r="D85" s="50">
        <v>0.620487898821243</v>
      </c>
      <c r="E85" s="187">
        <v>7.5603927710350636</v>
      </c>
      <c r="F85" s="187">
        <v>10.042344366320036</v>
      </c>
      <c r="G85" s="187">
        <v>6.9399048722138206</v>
      </c>
      <c r="H85" s="187">
        <v>10.662832265141279</v>
      </c>
      <c r="I85" s="52">
        <v>7.0499024552777526E-2</v>
      </c>
      <c r="J85" s="51">
        <v>0.14099804910555505</v>
      </c>
      <c r="K85" s="53">
        <v>0.21149707365833259</v>
      </c>
      <c r="L85" s="187">
        <v>8.3613001402436726</v>
      </c>
      <c r="M85" s="187">
        <v>9.2414369971114265</v>
      </c>
    </row>
    <row r="86" spans="1:13" ht="15" customHeight="1">
      <c r="A86" s="49"/>
      <c r="B86" s="194" t="s">
        <v>155</v>
      </c>
      <c r="C86" s="264">
        <v>0.31773333952165861</v>
      </c>
      <c r="D86" s="50">
        <v>3.9861801208762454E-2</v>
      </c>
      <c r="E86" s="50">
        <v>0.2380097371041337</v>
      </c>
      <c r="F86" s="50">
        <v>0.39745694193918352</v>
      </c>
      <c r="G86" s="50">
        <v>0.19814793589537125</v>
      </c>
      <c r="H86" s="50">
        <v>0.43731874314794594</v>
      </c>
      <c r="I86" s="52">
        <v>0.12545677853250661</v>
      </c>
      <c r="J86" s="51">
        <v>0.25091355706501323</v>
      </c>
      <c r="K86" s="53">
        <v>0.37637033559751987</v>
      </c>
      <c r="L86" s="50">
        <v>0.30184667254557568</v>
      </c>
      <c r="M86" s="50">
        <v>0.33362000649774154</v>
      </c>
    </row>
    <row r="87" spans="1:13" ht="15" customHeight="1">
      <c r="A87" s="49"/>
      <c r="B87" s="194" t="s">
        <v>156</v>
      </c>
      <c r="C87" s="256">
        <v>15.644667523953785</v>
      </c>
      <c r="D87" s="257">
        <v>1.7509540585570675</v>
      </c>
      <c r="E87" s="257">
        <v>12.14275940683965</v>
      </c>
      <c r="F87" s="257">
        <v>19.146575641067919</v>
      </c>
      <c r="G87" s="257">
        <v>10.391805348282583</v>
      </c>
      <c r="H87" s="257">
        <v>20.89752969962499</v>
      </c>
      <c r="I87" s="52">
        <v>0.11192018340282116</v>
      </c>
      <c r="J87" s="51">
        <v>0.22384036680564232</v>
      </c>
      <c r="K87" s="53">
        <v>0.33576055020846346</v>
      </c>
      <c r="L87" s="257">
        <v>14.862434147756096</v>
      </c>
      <c r="M87" s="257">
        <v>16.426900900151473</v>
      </c>
    </row>
    <row r="88" spans="1:13" s="48" customFormat="1" ht="15" customHeight="1">
      <c r="A88" s="49"/>
      <c r="B88" s="194" t="s">
        <v>175</v>
      </c>
      <c r="C88" s="186">
        <v>5.181938397455748</v>
      </c>
      <c r="D88" s="187">
        <v>0.62438762354054578</v>
      </c>
      <c r="E88" s="187">
        <v>3.9331631503746562</v>
      </c>
      <c r="F88" s="187">
        <v>6.4307136445368398</v>
      </c>
      <c r="G88" s="187">
        <v>3.3087755268341108</v>
      </c>
      <c r="H88" s="187">
        <v>7.0551012680773848</v>
      </c>
      <c r="I88" s="52">
        <v>0.12049306179461927</v>
      </c>
      <c r="J88" s="51">
        <v>0.24098612358923854</v>
      </c>
      <c r="K88" s="53">
        <v>0.36147918538385782</v>
      </c>
      <c r="L88" s="187">
        <v>4.9228414775829608</v>
      </c>
      <c r="M88" s="187">
        <v>5.4410353173285353</v>
      </c>
    </row>
    <row r="89" spans="1:13" ht="15" customHeight="1">
      <c r="A89" s="49"/>
      <c r="B89" s="194" t="s">
        <v>157</v>
      </c>
      <c r="C89" s="264">
        <v>6.3727873511385022E-2</v>
      </c>
      <c r="D89" s="50">
        <v>9.3947215127648375E-3</v>
      </c>
      <c r="E89" s="50">
        <v>4.4938430485855343E-2</v>
      </c>
      <c r="F89" s="50">
        <v>8.25173165369147E-2</v>
      </c>
      <c r="G89" s="50">
        <v>3.5543708973090511E-2</v>
      </c>
      <c r="H89" s="50">
        <v>9.191203804967954E-2</v>
      </c>
      <c r="I89" s="52">
        <v>0.14741934721996436</v>
      </c>
      <c r="J89" s="51">
        <v>0.29483869443992872</v>
      </c>
      <c r="K89" s="53">
        <v>0.44225804165989308</v>
      </c>
      <c r="L89" s="50">
        <v>6.0541479835815773E-2</v>
      </c>
      <c r="M89" s="50">
        <v>6.6914267186954271E-2</v>
      </c>
    </row>
    <row r="90" spans="1:13" s="48" customFormat="1" ht="15" customHeight="1">
      <c r="A90" s="49"/>
      <c r="B90" s="194" t="s">
        <v>158</v>
      </c>
      <c r="C90" s="264">
        <v>0.23060552167129375</v>
      </c>
      <c r="D90" s="50">
        <v>1.4267400643721107E-2</v>
      </c>
      <c r="E90" s="50">
        <v>0.20207072038385154</v>
      </c>
      <c r="F90" s="50">
        <v>0.25914032295873596</v>
      </c>
      <c r="G90" s="50">
        <v>0.18780331974013043</v>
      </c>
      <c r="H90" s="50">
        <v>0.27340772360245708</v>
      </c>
      <c r="I90" s="52">
        <v>6.1869293242934269E-2</v>
      </c>
      <c r="J90" s="51">
        <v>0.12373858648586854</v>
      </c>
      <c r="K90" s="53">
        <v>0.1856078797288028</v>
      </c>
      <c r="L90" s="50">
        <v>0.21907524558772906</v>
      </c>
      <c r="M90" s="50">
        <v>0.24213579775485844</v>
      </c>
    </row>
    <row r="91" spans="1:13" s="48" customFormat="1" ht="15" customHeight="1">
      <c r="A91" s="49"/>
      <c r="B91" s="194" t="s">
        <v>159</v>
      </c>
      <c r="C91" s="264">
        <v>0.64420613512867098</v>
      </c>
      <c r="D91" s="50">
        <v>3.3086539158087389E-2</v>
      </c>
      <c r="E91" s="50">
        <v>0.57803305681249617</v>
      </c>
      <c r="F91" s="50">
        <v>0.71037921344484578</v>
      </c>
      <c r="G91" s="50">
        <v>0.54494651765440882</v>
      </c>
      <c r="H91" s="50">
        <v>0.74346575260293313</v>
      </c>
      <c r="I91" s="52">
        <v>5.1360173947239456E-2</v>
      </c>
      <c r="J91" s="51">
        <v>0.10272034789447891</v>
      </c>
      <c r="K91" s="53">
        <v>0.15408052184171836</v>
      </c>
      <c r="L91" s="50">
        <v>0.61199582837223743</v>
      </c>
      <c r="M91" s="50">
        <v>0.67641644188510452</v>
      </c>
    </row>
    <row r="92" spans="1:13" ht="15" customHeight="1">
      <c r="A92" s="49"/>
      <c r="B92" s="194" t="s">
        <v>176</v>
      </c>
      <c r="C92" s="256">
        <v>28.707096776575142</v>
      </c>
      <c r="D92" s="187">
        <v>1.8729368585744717</v>
      </c>
      <c r="E92" s="257">
        <v>24.961223059426199</v>
      </c>
      <c r="F92" s="257">
        <v>32.452970493724088</v>
      </c>
      <c r="G92" s="257">
        <v>23.088286200851726</v>
      </c>
      <c r="H92" s="257">
        <v>34.325907352298557</v>
      </c>
      <c r="I92" s="52">
        <v>6.5242991067727185E-2</v>
      </c>
      <c r="J92" s="51">
        <v>0.13048598213545437</v>
      </c>
      <c r="K92" s="53">
        <v>0.19572897320318156</v>
      </c>
      <c r="L92" s="257">
        <v>27.271741937746384</v>
      </c>
      <c r="M92" s="257">
        <v>30.1424516154039</v>
      </c>
    </row>
    <row r="93" spans="1:13" ht="15" customHeight="1">
      <c r="A93" s="49"/>
      <c r="B93" s="194" t="s">
        <v>177</v>
      </c>
      <c r="C93" s="264">
        <v>4.1091982767847757E-2</v>
      </c>
      <c r="D93" s="50">
        <v>6.987506519501958E-3</v>
      </c>
      <c r="E93" s="50">
        <v>2.7116969728843841E-2</v>
      </c>
      <c r="F93" s="50">
        <v>5.5066995806851676E-2</v>
      </c>
      <c r="G93" s="50">
        <v>2.0129463209341884E-2</v>
      </c>
      <c r="H93" s="50">
        <v>6.2054502326353629E-2</v>
      </c>
      <c r="I93" s="52">
        <v>0.17004549425074961</v>
      </c>
      <c r="J93" s="51">
        <v>0.34009098850149921</v>
      </c>
      <c r="K93" s="53">
        <v>0.51013648275224877</v>
      </c>
      <c r="L93" s="50">
        <v>3.9037383629455372E-2</v>
      </c>
      <c r="M93" s="50">
        <v>4.3146581906240142E-2</v>
      </c>
    </row>
    <row r="94" spans="1:13" ht="15" customHeight="1">
      <c r="A94" s="49"/>
      <c r="B94" s="194" t="s">
        <v>178</v>
      </c>
      <c r="C94" s="186">
        <v>0.79030360982967707</v>
      </c>
      <c r="D94" s="187">
        <v>0.16437430646371895</v>
      </c>
      <c r="E94" s="187">
        <v>0.46155499690223917</v>
      </c>
      <c r="F94" s="187">
        <v>1.1190522227571149</v>
      </c>
      <c r="G94" s="187">
        <v>0.29718069043852025</v>
      </c>
      <c r="H94" s="187">
        <v>1.2834265292208338</v>
      </c>
      <c r="I94" s="52">
        <v>0.20798880888212595</v>
      </c>
      <c r="J94" s="51">
        <v>0.41597761776425191</v>
      </c>
      <c r="K94" s="53">
        <v>0.6239664266463778</v>
      </c>
      <c r="L94" s="187">
        <v>0.75078842933819323</v>
      </c>
      <c r="M94" s="187">
        <v>0.8298187903211609</v>
      </c>
    </row>
    <row r="95" spans="1:13" ht="15" customHeight="1">
      <c r="A95" s="49"/>
      <c r="B95" s="194" t="s">
        <v>179</v>
      </c>
      <c r="C95" s="186">
        <v>7.0091802519712241</v>
      </c>
      <c r="D95" s="187">
        <v>0.77995985556514369</v>
      </c>
      <c r="E95" s="187">
        <v>5.4492605408409371</v>
      </c>
      <c r="F95" s="187">
        <v>8.569099963101511</v>
      </c>
      <c r="G95" s="187">
        <v>4.6693006852757932</v>
      </c>
      <c r="H95" s="187">
        <v>9.3490598186666549</v>
      </c>
      <c r="I95" s="52">
        <v>0.11127690079675037</v>
      </c>
      <c r="J95" s="51">
        <v>0.22255380159350074</v>
      </c>
      <c r="K95" s="53">
        <v>0.33383070239025114</v>
      </c>
      <c r="L95" s="187">
        <v>6.6587212393726629</v>
      </c>
      <c r="M95" s="187">
        <v>7.3596392645697852</v>
      </c>
    </row>
    <row r="96" spans="1:13" ht="15" customHeight="1">
      <c r="A96" s="49"/>
      <c r="B96" s="194" t="s">
        <v>180</v>
      </c>
      <c r="C96" s="264">
        <v>3.1591536672253277E-2</v>
      </c>
      <c r="D96" s="50">
        <v>1.6311880745246007E-3</v>
      </c>
      <c r="E96" s="50">
        <v>2.8329160523204076E-2</v>
      </c>
      <c r="F96" s="50">
        <v>3.4853912821302478E-2</v>
      </c>
      <c r="G96" s="50">
        <v>2.6697972448679476E-2</v>
      </c>
      <c r="H96" s="50">
        <v>3.6485100895827079E-2</v>
      </c>
      <c r="I96" s="52">
        <v>5.1633704667404377E-2</v>
      </c>
      <c r="J96" s="51">
        <v>0.10326740933480875</v>
      </c>
      <c r="K96" s="53">
        <v>0.15490111400221312</v>
      </c>
      <c r="L96" s="50">
        <v>3.0011959838640613E-2</v>
      </c>
      <c r="M96" s="50">
        <v>3.3171113505865941E-2</v>
      </c>
    </row>
    <row r="97" spans="1:13" ht="15" customHeight="1">
      <c r="A97" s="49"/>
      <c r="B97" s="194" t="s">
        <v>224</v>
      </c>
      <c r="C97" s="186">
        <v>2.2375402645757823</v>
      </c>
      <c r="D97" s="50">
        <v>6.643973620017514E-2</v>
      </c>
      <c r="E97" s="187">
        <v>2.1046607921754319</v>
      </c>
      <c r="F97" s="187">
        <v>2.3704197369761326</v>
      </c>
      <c r="G97" s="187">
        <v>2.0382210559752569</v>
      </c>
      <c r="H97" s="187">
        <v>2.4368594731763076</v>
      </c>
      <c r="I97" s="52">
        <v>2.9693202509931824E-2</v>
      </c>
      <c r="J97" s="51">
        <v>5.9386405019863649E-2</v>
      </c>
      <c r="K97" s="53">
        <v>8.9079607529795476E-2</v>
      </c>
      <c r="L97" s="187">
        <v>2.1256632513469933</v>
      </c>
      <c r="M97" s="187">
        <v>2.3494172778045712</v>
      </c>
    </row>
    <row r="98" spans="1:13" ht="15" customHeight="1">
      <c r="A98" s="49"/>
      <c r="B98" s="194" t="s">
        <v>162</v>
      </c>
      <c r="C98" s="256">
        <v>17.651270754849747</v>
      </c>
      <c r="D98" s="257">
        <v>1.8513641240246645</v>
      </c>
      <c r="E98" s="257">
        <v>13.948542506800418</v>
      </c>
      <c r="F98" s="257">
        <v>21.353999002899076</v>
      </c>
      <c r="G98" s="257">
        <v>12.097178382775754</v>
      </c>
      <c r="H98" s="257">
        <v>23.205363126923743</v>
      </c>
      <c r="I98" s="52">
        <v>0.10488560000791988</v>
      </c>
      <c r="J98" s="51">
        <v>0.20977120001583976</v>
      </c>
      <c r="K98" s="53">
        <v>0.31465680002375962</v>
      </c>
      <c r="L98" s="257">
        <v>16.768707217107259</v>
      </c>
      <c r="M98" s="257">
        <v>18.533834292592235</v>
      </c>
    </row>
    <row r="99" spans="1:13" ht="15" customHeight="1">
      <c r="A99" s="49"/>
      <c r="B99" s="194" t="s">
        <v>226</v>
      </c>
      <c r="C99" s="186">
        <v>9.7098368319972916</v>
      </c>
      <c r="D99" s="50">
        <v>0.48523853962839225</v>
      </c>
      <c r="E99" s="187">
        <v>8.7393597527405067</v>
      </c>
      <c r="F99" s="187">
        <v>10.680313911254077</v>
      </c>
      <c r="G99" s="187">
        <v>8.2541212131121142</v>
      </c>
      <c r="H99" s="187">
        <v>11.165552450882469</v>
      </c>
      <c r="I99" s="52">
        <v>4.9973912849839285E-2</v>
      </c>
      <c r="J99" s="51">
        <v>9.9947825699678569E-2</v>
      </c>
      <c r="K99" s="53">
        <v>0.14992173854951785</v>
      </c>
      <c r="L99" s="187">
        <v>9.2243449903974266</v>
      </c>
      <c r="M99" s="187">
        <v>10.195328673597157</v>
      </c>
    </row>
    <row r="100" spans="1:13" ht="15" customHeight="1">
      <c r="A100" s="49"/>
      <c r="B100" s="194" t="s">
        <v>227</v>
      </c>
      <c r="C100" s="260">
        <v>112.55401571634944</v>
      </c>
      <c r="D100" s="261">
        <v>10.887556793248072</v>
      </c>
      <c r="E100" s="261">
        <v>90.778902129853293</v>
      </c>
      <c r="F100" s="261">
        <v>134.32912930284559</v>
      </c>
      <c r="G100" s="261">
        <v>79.891345336605227</v>
      </c>
      <c r="H100" s="261">
        <v>145.21668609609367</v>
      </c>
      <c r="I100" s="52">
        <v>9.6731837810977009E-2</v>
      </c>
      <c r="J100" s="51">
        <v>0.19346367562195402</v>
      </c>
      <c r="K100" s="53">
        <v>0.29019551343293104</v>
      </c>
      <c r="L100" s="261">
        <v>106.92631493053197</v>
      </c>
      <c r="M100" s="261">
        <v>118.18171650216691</v>
      </c>
    </row>
    <row r="101" spans="1:13" ht="15" customHeight="1">
      <c r="A101" s="49"/>
      <c r="B101" s="194" t="s">
        <v>181</v>
      </c>
      <c r="C101" s="186">
        <v>1.3064444981710546</v>
      </c>
      <c r="D101" s="187">
        <v>0.26695047384893328</v>
      </c>
      <c r="E101" s="187">
        <v>0.77254355047318801</v>
      </c>
      <c r="F101" s="187">
        <v>1.840345445868921</v>
      </c>
      <c r="G101" s="187">
        <v>0.50559307662425468</v>
      </c>
      <c r="H101" s="187">
        <v>2.1072959197178545</v>
      </c>
      <c r="I101" s="52">
        <v>0.20433357423346207</v>
      </c>
      <c r="J101" s="51">
        <v>0.40866714846692415</v>
      </c>
      <c r="K101" s="53">
        <v>0.61300072270038619</v>
      </c>
      <c r="L101" s="187">
        <v>1.2411222732625018</v>
      </c>
      <c r="M101" s="187">
        <v>1.3717667230796073</v>
      </c>
    </row>
    <row r="102" spans="1:13" ht="15" customHeight="1">
      <c r="A102" s="49"/>
      <c r="B102" s="194" t="s">
        <v>182</v>
      </c>
      <c r="C102" s="186">
        <v>1.1391941535015833</v>
      </c>
      <c r="D102" s="187">
        <v>0.20649508542306771</v>
      </c>
      <c r="E102" s="187">
        <v>0.72620398265544783</v>
      </c>
      <c r="F102" s="187">
        <v>1.5521843243477187</v>
      </c>
      <c r="G102" s="187">
        <v>0.51970889723238012</v>
      </c>
      <c r="H102" s="187">
        <v>1.7586794097707865</v>
      </c>
      <c r="I102" s="52">
        <v>0.18126417238743381</v>
      </c>
      <c r="J102" s="51">
        <v>0.36252834477486762</v>
      </c>
      <c r="K102" s="53">
        <v>0.54379251716230148</v>
      </c>
      <c r="L102" s="187">
        <v>1.0822344458265041</v>
      </c>
      <c r="M102" s="187">
        <v>1.1961538611766624</v>
      </c>
    </row>
    <row r="103" spans="1:13" ht="15" customHeight="1">
      <c r="A103" s="49"/>
      <c r="B103" s="194" t="s">
        <v>165</v>
      </c>
      <c r="C103" s="256">
        <v>16.655893593339197</v>
      </c>
      <c r="D103" s="257">
        <v>2.0634438568807698</v>
      </c>
      <c r="E103" s="257">
        <v>12.529005879577657</v>
      </c>
      <c r="F103" s="257">
        <v>20.782781307100738</v>
      </c>
      <c r="G103" s="257">
        <v>10.465562022696888</v>
      </c>
      <c r="H103" s="257">
        <v>22.846225163981508</v>
      </c>
      <c r="I103" s="52">
        <v>0.12388670984941659</v>
      </c>
      <c r="J103" s="51">
        <v>0.24777341969883318</v>
      </c>
      <c r="K103" s="53">
        <v>0.37166012954824978</v>
      </c>
      <c r="L103" s="257">
        <v>15.823098913672236</v>
      </c>
      <c r="M103" s="257">
        <v>17.488688273006158</v>
      </c>
    </row>
    <row r="104" spans="1:13" ht="15" customHeight="1">
      <c r="A104" s="49"/>
      <c r="B104" s="194" t="s">
        <v>183</v>
      </c>
      <c r="C104" s="264">
        <v>8.7777777777777784E-3</v>
      </c>
      <c r="D104" s="50">
        <v>2.1302148074901499E-3</v>
      </c>
      <c r="E104" s="50">
        <v>4.5173481627974786E-3</v>
      </c>
      <c r="F104" s="50">
        <v>1.3038207392758079E-2</v>
      </c>
      <c r="G104" s="50">
        <v>2.3871333553073283E-3</v>
      </c>
      <c r="H104" s="50">
        <v>1.5168422200248229E-2</v>
      </c>
      <c r="I104" s="52">
        <v>0.24268269958748542</v>
      </c>
      <c r="J104" s="51">
        <v>0.48536539917497085</v>
      </c>
      <c r="K104" s="53">
        <v>0.72804809876245624</v>
      </c>
      <c r="L104" s="50">
        <v>8.3388888888888887E-3</v>
      </c>
      <c r="M104" s="50">
        <v>9.2166666666666681E-3</v>
      </c>
    </row>
    <row r="105" spans="1:13" ht="15" customHeight="1">
      <c r="A105" s="49"/>
      <c r="B105" s="194" t="s">
        <v>166</v>
      </c>
      <c r="C105" s="186">
        <v>0.33995502605445993</v>
      </c>
      <c r="D105" s="50">
        <v>1.7258879350327709E-2</v>
      </c>
      <c r="E105" s="187">
        <v>0.3054372673538045</v>
      </c>
      <c r="F105" s="187">
        <v>0.37447278475511536</v>
      </c>
      <c r="G105" s="187">
        <v>0.28817838800347678</v>
      </c>
      <c r="H105" s="187">
        <v>0.39173166410544308</v>
      </c>
      <c r="I105" s="52">
        <v>5.0768125274202831E-2</v>
      </c>
      <c r="J105" s="51">
        <v>0.10153625054840566</v>
      </c>
      <c r="K105" s="53">
        <v>0.1523043758226085</v>
      </c>
      <c r="L105" s="187">
        <v>0.32295727475173691</v>
      </c>
      <c r="M105" s="187">
        <v>0.35695277735718295</v>
      </c>
    </row>
    <row r="106" spans="1:13" ht="15" customHeight="1">
      <c r="A106" s="49"/>
      <c r="B106" s="194" t="s">
        <v>228</v>
      </c>
      <c r="C106" s="186">
        <v>0.11418713360833158</v>
      </c>
      <c r="D106" s="187">
        <v>1.6574335373428593E-2</v>
      </c>
      <c r="E106" s="187">
        <v>8.1038462861474397E-2</v>
      </c>
      <c r="F106" s="187">
        <v>0.14733580435518875</v>
      </c>
      <c r="G106" s="187">
        <v>6.4464127488045794E-2</v>
      </c>
      <c r="H106" s="187">
        <v>0.16391013972861734</v>
      </c>
      <c r="I106" s="52">
        <v>0.14515063868999037</v>
      </c>
      <c r="J106" s="51">
        <v>0.29030127737998074</v>
      </c>
      <c r="K106" s="53">
        <v>0.43545191606997113</v>
      </c>
      <c r="L106" s="187">
        <v>0.10847777692791499</v>
      </c>
      <c r="M106" s="187">
        <v>0.11989649028874816</v>
      </c>
    </row>
    <row r="107" spans="1:13" ht="15" customHeight="1">
      <c r="A107" s="49"/>
      <c r="B107" s="194" t="s">
        <v>167</v>
      </c>
      <c r="C107" s="186">
        <v>6.5391682579395081</v>
      </c>
      <c r="D107" s="50">
        <v>0.35841691399903541</v>
      </c>
      <c r="E107" s="187">
        <v>5.8223344299414368</v>
      </c>
      <c r="F107" s="187">
        <v>7.2560020859375793</v>
      </c>
      <c r="G107" s="187">
        <v>5.463917515942402</v>
      </c>
      <c r="H107" s="187">
        <v>7.6144189999366141</v>
      </c>
      <c r="I107" s="52">
        <v>5.4810780188117164E-2</v>
      </c>
      <c r="J107" s="51">
        <v>0.10962156037623433</v>
      </c>
      <c r="K107" s="53">
        <v>0.16443234056435149</v>
      </c>
      <c r="L107" s="187">
        <v>6.2122098450425325</v>
      </c>
      <c r="M107" s="187">
        <v>6.8661266708364836</v>
      </c>
    </row>
    <row r="108" spans="1:13" ht="15" customHeight="1">
      <c r="A108" s="49"/>
      <c r="B108" s="194" t="s">
        <v>168</v>
      </c>
      <c r="C108" s="264">
        <v>2.8856623164799443E-2</v>
      </c>
      <c r="D108" s="50">
        <v>6.1411277711745848E-3</v>
      </c>
      <c r="E108" s="50">
        <v>1.6574367622450271E-2</v>
      </c>
      <c r="F108" s="50">
        <v>4.1138878707148614E-2</v>
      </c>
      <c r="G108" s="50">
        <v>1.0433239851275689E-2</v>
      </c>
      <c r="H108" s="50">
        <v>4.72800064783232E-2</v>
      </c>
      <c r="I108" s="52">
        <v>0.21281519102573992</v>
      </c>
      <c r="J108" s="51">
        <v>0.42563038205147985</v>
      </c>
      <c r="K108" s="53">
        <v>0.63844557307721983</v>
      </c>
      <c r="L108" s="50">
        <v>2.7413792006559471E-2</v>
      </c>
      <c r="M108" s="50">
        <v>3.0299454323039415E-2</v>
      </c>
    </row>
    <row r="109" spans="1:13" ht="15" customHeight="1">
      <c r="A109" s="49"/>
      <c r="B109" s="194" t="s">
        <v>184</v>
      </c>
      <c r="C109" s="186">
        <v>5.2815104898230567</v>
      </c>
      <c r="D109" s="50">
        <v>0.24971674812177624</v>
      </c>
      <c r="E109" s="187">
        <v>4.782076993579504</v>
      </c>
      <c r="F109" s="187">
        <v>5.7809439860666094</v>
      </c>
      <c r="G109" s="187">
        <v>4.5323602454577276</v>
      </c>
      <c r="H109" s="187">
        <v>6.0306607341883858</v>
      </c>
      <c r="I109" s="52">
        <v>4.7281312534161485E-2</v>
      </c>
      <c r="J109" s="51">
        <v>9.456262506832297E-2</v>
      </c>
      <c r="K109" s="53">
        <v>0.14184393760248445</v>
      </c>
      <c r="L109" s="187">
        <v>5.0174349653319039</v>
      </c>
      <c r="M109" s="187">
        <v>5.5455860143142095</v>
      </c>
    </row>
    <row r="110" spans="1:13" ht="15" customHeight="1">
      <c r="A110" s="49"/>
      <c r="B110" s="194" t="s">
        <v>141</v>
      </c>
      <c r="C110" s="186">
        <v>2.5184798300661573</v>
      </c>
      <c r="D110" s="50">
        <v>0.25107579178960004</v>
      </c>
      <c r="E110" s="187">
        <v>2.0163282464869572</v>
      </c>
      <c r="F110" s="187">
        <v>3.0206314136453574</v>
      </c>
      <c r="G110" s="187">
        <v>1.7652524546973571</v>
      </c>
      <c r="H110" s="187">
        <v>3.2717072054349572</v>
      </c>
      <c r="I110" s="52">
        <v>9.9693389953813771E-2</v>
      </c>
      <c r="J110" s="51">
        <v>0.19938677990762754</v>
      </c>
      <c r="K110" s="53">
        <v>0.29908016986144131</v>
      </c>
      <c r="L110" s="187">
        <v>2.3925558385628496</v>
      </c>
      <c r="M110" s="187">
        <v>2.644403821569465</v>
      </c>
    </row>
    <row r="111" spans="1:13" ht="15" customHeight="1">
      <c r="A111" s="49"/>
      <c r="B111" s="194" t="s">
        <v>185</v>
      </c>
      <c r="C111" s="186">
        <v>8.4201338966338</v>
      </c>
      <c r="D111" s="50">
        <v>0.80971695260804355</v>
      </c>
      <c r="E111" s="187">
        <v>6.8006999914177131</v>
      </c>
      <c r="F111" s="187">
        <v>10.039567801849888</v>
      </c>
      <c r="G111" s="187">
        <v>5.9909830388096692</v>
      </c>
      <c r="H111" s="187">
        <v>10.84928475445793</v>
      </c>
      <c r="I111" s="52">
        <v>9.6164379634360933E-2</v>
      </c>
      <c r="J111" s="51">
        <v>0.19232875926872187</v>
      </c>
      <c r="K111" s="53">
        <v>0.28849313890308281</v>
      </c>
      <c r="L111" s="187">
        <v>7.9991272018021098</v>
      </c>
      <c r="M111" s="187">
        <v>8.8411405914654893</v>
      </c>
    </row>
    <row r="112" spans="1:13" ht="15" customHeight="1">
      <c r="A112" s="49"/>
      <c r="B112" s="194" t="s">
        <v>229</v>
      </c>
      <c r="C112" s="186">
        <v>4.294574147839433</v>
      </c>
      <c r="D112" s="50">
        <v>0.35692204410641892</v>
      </c>
      <c r="E112" s="187">
        <v>3.5807300596265952</v>
      </c>
      <c r="F112" s="187">
        <v>5.0084182360522709</v>
      </c>
      <c r="G112" s="187">
        <v>3.2238080155201763</v>
      </c>
      <c r="H112" s="187">
        <v>5.3653402801586898</v>
      </c>
      <c r="I112" s="52">
        <v>8.3109996898291683E-2</v>
      </c>
      <c r="J112" s="51">
        <v>0.16621999379658337</v>
      </c>
      <c r="K112" s="53">
        <v>0.24932999069487505</v>
      </c>
      <c r="L112" s="187">
        <v>4.0798454404474613</v>
      </c>
      <c r="M112" s="187">
        <v>4.5093028552314047</v>
      </c>
    </row>
    <row r="113" spans="1:13" ht="15" customHeight="1">
      <c r="A113" s="49"/>
      <c r="B113" s="194" t="s">
        <v>170</v>
      </c>
      <c r="C113" s="186">
        <v>6.2712100479112252</v>
      </c>
      <c r="D113" s="50">
        <v>0.56977136371694692</v>
      </c>
      <c r="E113" s="187">
        <v>5.1316673204773311</v>
      </c>
      <c r="F113" s="187">
        <v>7.4107527753451192</v>
      </c>
      <c r="G113" s="187">
        <v>4.5618959567603845</v>
      </c>
      <c r="H113" s="187">
        <v>7.9805241390620658</v>
      </c>
      <c r="I113" s="52">
        <v>9.0855091659180306E-2</v>
      </c>
      <c r="J113" s="51">
        <v>0.18171018331836061</v>
      </c>
      <c r="K113" s="53">
        <v>0.27256527497754091</v>
      </c>
      <c r="L113" s="187">
        <v>5.9576495455156637</v>
      </c>
      <c r="M113" s="187">
        <v>6.5847705503067866</v>
      </c>
    </row>
    <row r="114" spans="1:13" ht="15" customHeight="1">
      <c r="A114" s="49"/>
      <c r="B114" s="194" t="s">
        <v>171</v>
      </c>
      <c r="C114" s="186">
        <v>0.4389892180295204</v>
      </c>
      <c r="D114" s="187">
        <v>4.8948658227168977E-2</v>
      </c>
      <c r="E114" s="187">
        <v>0.34109190157518243</v>
      </c>
      <c r="F114" s="187">
        <v>0.53688653448385837</v>
      </c>
      <c r="G114" s="187">
        <v>0.29214324334801345</v>
      </c>
      <c r="H114" s="187">
        <v>0.58583519271102735</v>
      </c>
      <c r="I114" s="52">
        <v>0.11150309897560481</v>
      </c>
      <c r="J114" s="51">
        <v>0.22300619795120963</v>
      </c>
      <c r="K114" s="53">
        <v>0.33450929692681441</v>
      </c>
      <c r="L114" s="187">
        <v>0.41703975712804436</v>
      </c>
      <c r="M114" s="187">
        <v>0.46093867893099644</v>
      </c>
    </row>
    <row r="115" spans="1:13" ht="15" customHeight="1">
      <c r="A115" s="49"/>
      <c r="B115" s="194" t="s">
        <v>230</v>
      </c>
      <c r="C115" s="186">
        <v>10.072414859803109</v>
      </c>
      <c r="D115" s="50">
        <v>0.44362100112066749</v>
      </c>
      <c r="E115" s="187">
        <v>9.1851728575617742</v>
      </c>
      <c r="F115" s="187">
        <v>10.959656862044444</v>
      </c>
      <c r="G115" s="187">
        <v>8.7415518564411059</v>
      </c>
      <c r="H115" s="187">
        <v>11.403277863165112</v>
      </c>
      <c r="I115" s="52">
        <v>4.4043162170679218E-2</v>
      </c>
      <c r="J115" s="51">
        <v>8.8086324341358435E-2</v>
      </c>
      <c r="K115" s="53">
        <v>0.13212948651203765</v>
      </c>
      <c r="L115" s="187">
        <v>9.5687941168129527</v>
      </c>
      <c r="M115" s="187">
        <v>10.576035602793265</v>
      </c>
    </row>
    <row r="116" spans="1:13" ht="15" customHeight="1">
      <c r="A116" s="49"/>
      <c r="B116" s="194" t="s">
        <v>189</v>
      </c>
      <c r="C116" s="256">
        <v>37.000761036865363</v>
      </c>
      <c r="D116" s="257">
        <v>5.6455083227022849</v>
      </c>
      <c r="E116" s="257">
        <v>25.709744391460795</v>
      </c>
      <c r="F116" s="257">
        <v>48.291777682269931</v>
      </c>
      <c r="G116" s="257">
        <v>20.064236068758508</v>
      </c>
      <c r="H116" s="257">
        <v>53.937286004972222</v>
      </c>
      <c r="I116" s="52">
        <v>0.15257816770518409</v>
      </c>
      <c r="J116" s="51">
        <v>0.30515633541036818</v>
      </c>
      <c r="K116" s="53">
        <v>0.4577345031155523</v>
      </c>
      <c r="L116" s="257">
        <v>35.150722985022092</v>
      </c>
      <c r="M116" s="257">
        <v>38.850799088708634</v>
      </c>
    </row>
    <row r="117" spans="1:13" ht="15" customHeight="1">
      <c r="A117" s="49"/>
      <c r="B117" s="40" t="s">
        <v>212</v>
      </c>
      <c r="C117" s="184"/>
      <c r="D117" s="195"/>
      <c r="E117" s="197"/>
      <c r="F117" s="197"/>
      <c r="G117" s="197"/>
      <c r="H117" s="197"/>
      <c r="I117" s="196"/>
      <c r="J117" s="196"/>
      <c r="K117" s="196"/>
      <c r="L117" s="197"/>
      <c r="M117" s="198"/>
    </row>
    <row r="118" spans="1:13" ht="15" customHeight="1">
      <c r="A118" s="49"/>
      <c r="B118" s="194" t="s">
        <v>142</v>
      </c>
      <c r="C118" s="186">
        <v>5.650281272629349</v>
      </c>
      <c r="D118" s="50">
        <v>0.15538574259054158</v>
      </c>
      <c r="E118" s="187">
        <v>5.3395097874482662</v>
      </c>
      <c r="F118" s="187">
        <v>5.9610527578104318</v>
      </c>
      <c r="G118" s="187">
        <v>5.1841240448577244</v>
      </c>
      <c r="H118" s="187">
        <v>6.1164385004009736</v>
      </c>
      <c r="I118" s="52">
        <v>2.7500532290887721E-2</v>
      </c>
      <c r="J118" s="51">
        <v>5.5001064581775443E-2</v>
      </c>
      <c r="K118" s="53">
        <v>8.250159687266316E-2</v>
      </c>
      <c r="L118" s="187">
        <v>5.3677672089978818</v>
      </c>
      <c r="M118" s="187">
        <v>5.9327953362608161</v>
      </c>
    </row>
    <row r="119" spans="1:13" ht="15" customHeight="1">
      <c r="A119" s="49"/>
      <c r="B119" s="194" t="s">
        <v>219</v>
      </c>
      <c r="C119" s="260">
        <v>315.29437945591809</v>
      </c>
      <c r="D119" s="261">
        <v>19.113887263058501</v>
      </c>
      <c r="E119" s="261">
        <v>277.06660492980109</v>
      </c>
      <c r="F119" s="261">
        <v>353.52215398203509</v>
      </c>
      <c r="G119" s="261">
        <v>257.95271766674261</v>
      </c>
      <c r="H119" s="261">
        <v>372.63604124509357</v>
      </c>
      <c r="I119" s="52">
        <v>6.0622353294219916E-2</v>
      </c>
      <c r="J119" s="51">
        <v>0.12124470658843983</v>
      </c>
      <c r="K119" s="53">
        <v>0.18186705988265975</v>
      </c>
      <c r="L119" s="261">
        <v>299.5296604831222</v>
      </c>
      <c r="M119" s="261">
        <v>331.05909842871398</v>
      </c>
    </row>
    <row r="120" spans="1:13" ht="15" customHeight="1">
      <c r="A120" s="49"/>
      <c r="B120" s="194" t="s">
        <v>143</v>
      </c>
      <c r="C120" s="260">
        <v>4383.8969654656557</v>
      </c>
      <c r="D120" s="261">
        <v>258.62823821901947</v>
      </c>
      <c r="E120" s="261">
        <v>3866.6404890276167</v>
      </c>
      <c r="F120" s="261">
        <v>4901.1534419036943</v>
      </c>
      <c r="G120" s="261">
        <v>3608.0122508085974</v>
      </c>
      <c r="H120" s="261">
        <v>5159.7816801227145</v>
      </c>
      <c r="I120" s="52">
        <v>5.8995054002494808E-2</v>
      </c>
      <c r="J120" s="51">
        <v>0.11799010800498962</v>
      </c>
      <c r="K120" s="53">
        <v>0.17698516200748443</v>
      </c>
      <c r="L120" s="261">
        <v>4164.7021171923734</v>
      </c>
      <c r="M120" s="261">
        <v>4603.0918137389381</v>
      </c>
    </row>
    <row r="121" spans="1:13" ht="15" customHeight="1">
      <c r="A121" s="49"/>
      <c r="B121" s="194" t="s">
        <v>220</v>
      </c>
      <c r="C121" s="256">
        <v>43.696164899536555</v>
      </c>
      <c r="D121" s="187">
        <v>3.2802617016202573</v>
      </c>
      <c r="E121" s="257">
        <v>37.135641496296039</v>
      </c>
      <c r="F121" s="257">
        <v>50.256688302777071</v>
      </c>
      <c r="G121" s="257">
        <v>33.855379794675784</v>
      </c>
      <c r="H121" s="257">
        <v>53.536950004397326</v>
      </c>
      <c r="I121" s="52">
        <v>7.5069784937923656E-2</v>
      </c>
      <c r="J121" s="51">
        <v>0.15013956987584731</v>
      </c>
      <c r="K121" s="53">
        <v>0.22520935481377097</v>
      </c>
      <c r="L121" s="257">
        <v>41.511356654559727</v>
      </c>
      <c r="M121" s="257">
        <v>45.880973144513383</v>
      </c>
    </row>
    <row r="122" spans="1:13" ht="15" customHeight="1">
      <c r="A122" s="49"/>
      <c r="B122" s="194" t="s">
        <v>145</v>
      </c>
      <c r="C122" s="264">
        <v>0.78168118893560723</v>
      </c>
      <c r="D122" s="50">
        <v>3.1921354202980569E-2</v>
      </c>
      <c r="E122" s="50">
        <v>0.71783848052964605</v>
      </c>
      <c r="F122" s="50">
        <v>0.84552389734156841</v>
      </c>
      <c r="G122" s="50">
        <v>0.68591712632666546</v>
      </c>
      <c r="H122" s="50">
        <v>0.877445251544549</v>
      </c>
      <c r="I122" s="52">
        <v>4.0836794661065025E-2</v>
      </c>
      <c r="J122" s="51">
        <v>8.167358932213005E-2</v>
      </c>
      <c r="K122" s="53">
        <v>0.12251038398319508</v>
      </c>
      <c r="L122" s="50">
        <v>0.74259712948882683</v>
      </c>
      <c r="M122" s="50">
        <v>0.82076524838238762</v>
      </c>
    </row>
    <row r="123" spans="1:13" ht="15" customHeight="1">
      <c r="A123" s="49"/>
      <c r="B123" s="194" t="s">
        <v>221</v>
      </c>
      <c r="C123" s="260">
        <v>262.91013846015068</v>
      </c>
      <c r="D123" s="261">
        <v>8.7585266587243655</v>
      </c>
      <c r="E123" s="261">
        <v>245.39308514270195</v>
      </c>
      <c r="F123" s="261">
        <v>280.42719177759943</v>
      </c>
      <c r="G123" s="261">
        <v>236.63455848397757</v>
      </c>
      <c r="H123" s="261">
        <v>289.18571843632378</v>
      </c>
      <c r="I123" s="52">
        <v>3.3313765342114776E-2</v>
      </c>
      <c r="J123" s="51">
        <v>6.6627530684229552E-2</v>
      </c>
      <c r="K123" s="53">
        <v>9.9941296026344328E-2</v>
      </c>
      <c r="L123" s="261">
        <v>249.76463153714315</v>
      </c>
      <c r="M123" s="261">
        <v>276.05564538315821</v>
      </c>
    </row>
    <row r="124" spans="1:13" ht="15" customHeight="1">
      <c r="A124" s="49"/>
      <c r="B124" s="194" t="s">
        <v>146</v>
      </c>
      <c r="C124" s="260">
        <v>70.47408279880861</v>
      </c>
      <c r="D124" s="257">
        <v>4.3364299701414293</v>
      </c>
      <c r="E124" s="261">
        <v>61.801222858525747</v>
      </c>
      <c r="F124" s="261">
        <v>79.146942739091472</v>
      </c>
      <c r="G124" s="261">
        <v>57.464792888384324</v>
      </c>
      <c r="H124" s="261">
        <v>83.483372709232896</v>
      </c>
      <c r="I124" s="52">
        <v>6.1532265450281794E-2</v>
      </c>
      <c r="J124" s="51">
        <v>0.12306453090056359</v>
      </c>
      <c r="K124" s="53">
        <v>0.18459679635084539</v>
      </c>
      <c r="L124" s="261">
        <v>66.950378658868175</v>
      </c>
      <c r="M124" s="261">
        <v>73.997786938749044</v>
      </c>
    </row>
    <row r="125" spans="1:13" ht="15" customHeight="1">
      <c r="A125" s="49"/>
      <c r="B125" s="194" t="s">
        <v>172</v>
      </c>
      <c r="C125" s="186">
        <v>8.8723043099772454</v>
      </c>
      <c r="D125" s="187">
        <v>1.1985466599404808</v>
      </c>
      <c r="E125" s="187">
        <v>6.4752109900962838</v>
      </c>
      <c r="F125" s="187">
        <v>11.269397629858208</v>
      </c>
      <c r="G125" s="187">
        <v>5.2766643301558034</v>
      </c>
      <c r="H125" s="187">
        <v>12.467944289798687</v>
      </c>
      <c r="I125" s="52">
        <v>0.13508854273547283</v>
      </c>
      <c r="J125" s="51">
        <v>0.27017708547094565</v>
      </c>
      <c r="K125" s="53">
        <v>0.40526562820641848</v>
      </c>
      <c r="L125" s="187">
        <v>8.4286890944783828</v>
      </c>
      <c r="M125" s="187">
        <v>9.315919525476108</v>
      </c>
    </row>
    <row r="126" spans="1:13" ht="15" customHeight="1">
      <c r="A126" s="49"/>
      <c r="B126" s="194" t="s">
        <v>173</v>
      </c>
      <c r="C126" s="186">
        <v>5.1433787037463077</v>
      </c>
      <c r="D126" s="50">
        <v>0.23274277263778589</v>
      </c>
      <c r="E126" s="187">
        <v>4.6778931584707362</v>
      </c>
      <c r="F126" s="187">
        <v>5.6088642490218792</v>
      </c>
      <c r="G126" s="187">
        <v>4.4451503858329495</v>
      </c>
      <c r="H126" s="187">
        <v>5.8416070216596658</v>
      </c>
      <c r="I126" s="52">
        <v>4.5250950016233867E-2</v>
      </c>
      <c r="J126" s="51">
        <v>9.0501900032467733E-2</v>
      </c>
      <c r="K126" s="53">
        <v>0.13575285004870161</v>
      </c>
      <c r="L126" s="187">
        <v>4.8862097685589925</v>
      </c>
      <c r="M126" s="187">
        <v>5.4005476389336229</v>
      </c>
    </row>
    <row r="127" spans="1:13" ht="15" customHeight="1">
      <c r="A127" s="49"/>
      <c r="B127" s="194" t="s">
        <v>222</v>
      </c>
      <c r="C127" s="264">
        <v>0.48221652670654214</v>
      </c>
      <c r="D127" s="50">
        <v>1.6324625203410117E-2</v>
      </c>
      <c r="E127" s="50">
        <v>0.44956727629972193</v>
      </c>
      <c r="F127" s="50">
        <v>0.51486577711336234</v>
      </c>
      <c r="G127" s="50">
        <v>0.43324265109631177</v>
      </c>
      <c r="H127" s="50">
        <v>0.5311904023167725</v>
      </c>
      <c r="I127" s="52">
        <v>3.3853309248657579E-2</v>
      </c>
      <c r="J127" s="51">
        <v>6.7706618497315157E-2</v>
      </c>
      <c r="K127" s="53">
        <v>0.10155992774597274</v>
      </c>
      <c r="L127" s="50">
        <v>0.45810570037121501</v>
      </c>
      <c r="M127" s="50">
        <v>0.50632735304186927</v>
      </c>
    </row>
    <row r="128" spans="1:13" ht="15" customHeight="1">
      <c r="A128" s="49"/>
      <c r="B128" s="194" t="s">
        <v>148</v>
      </c>
      <c r="C128" s="186">
        <v>3.420746716393563</v>
      </c>
      <c r="D128" s="50">
        <v>0.25029830255790114</v>
      </c>
      <c r="E128" s="187">
        <v>2.9201501112777608</v>
      </c>
      <c r="F128" s="187">
        <v>3.9213433215093652</v>
      </c>
      <c r="G128" s="187">
        <v>2.6698518087198595</v>
      </c>
      <c r="H128" s="187">
        <v>4.1716416240672665</v>
      </c>
      <c r="I128" s="52">
        <v>7.3170662229498987E-2</v>
      </c>
      <c r="J128" s="51">
        <v>0.14634132445899797</v>
      </c>
      <c r="K128" s="53">
        <v>0.21951198668849697</v>
      </c>
      <c r="L128" s="187">
        <v>3.2497093805738846</v>
      </c>
      <c r="M128" s="187">
        <v>3.5917840522132414</v>
      </c>
    </row>
    <row r="129" spans="1:13" ht="15" customHeight="1">
      <c r="A129" s="49"/>
      <c r="B129" s="194" t="s">
        <v>223</v>
      </c>
      <c r="C129" s="186">
        <v>1.687405201627534</v>
      </c>
      <c r="D129" s="50">
        <v>0.1189950204478951</v>
      </c>
      <c r="E129" s="187">
        <v>1.4494151607317438</v>
      </c>
      <c r="F129" s="187">
        <v>1.9253952425233243</v>
      </c>
      <c r="G129" s="187">
        <v>1.3304201402838487</v>
      </c>
      <c r="H129" s="187">
        <v>2.0443902629712194</v>
      </c>
      <c r="I129" s="52">
        <v>7.0519529235255507E-2</v>
      </c>
      <c r="J129" s="51">
        <v>0.14103905847051101</v>
      </c>
      <c r="K129" s="53">
        <v>0.21155858770576652</v>
      </c>
      <c r="L129" s="187">
        <v>1.6030349415461573</v>
      </c>
      <c r="M129" s="187">
        <v>1.7717754617089108</v>
      </c>
    </row>
    <row r="130" spans="1:13" ht="15" customHeight="1">
      <c r="A130" s="49"/>
      <c r="B130" s="194" t="s">
        <v>149</v>
      </c>
      <c r="C130" s="186">
        <v>1.4216457167565404</v>
      </c>
      <c r="D130" s="187">
        <v>0.21817171799366161</v>
      </c>
      <c r="E130" s="187">
        <v>0.98530228076921711</v>
      </c>
      <c r="F130" s="187">
        <v>1.8579891527438637</v>
      </c>
      <c r="G130" s="187">
        <v>0.76713056277555558</v>
      </c>
      <c r="H130" s="187">
        <v>2.0761608707375254</v>
      </c>
      <c r="I130" s="52">
        <v>0.15346419675600792</v>
      </c>
      <c r="J130" s="51">
        <v>0.30692839351201584</v>
      </c>
      <c r="K130" s="53">
        <v>0.46039259026802376</v>
      </c>
      <c r="L130" s="187">
        <v>1.3505634309187133</v>
      </c>
      <c r="M130" s="187">
        <v>1.4927280025943674</v>
      </c>
    </row>
    <row r="131" spans="1:13" ht="15" customHeight="1">
      <c r="A131" s="49"/>
      <c r="B131" s="194" t="s">
        <v>150</v>
      </c>
      <c r="C131" s="186">
        <v>6.8179289798559131</v>
      </c>
      <c r="D131" s="50">
        <v>0.17890051748114214</v>
      </c>
      <c r="E131" s="187">
        <v>6.4601279448936291</v>
      </c>
      <c r="F131" s="187">
        <v>7.1757300148181971</v>
      </c>
      <c r="G131" s="187">
        <v>6.2812274274124871</v>
      </c>
      <c r="H131" s="187">
        <v>7.3546305322993391</v>
      </c>
      <c r="I131" s="52">
        <v>2.6239715610080018E-2</v>
      </c>
      <c r="J131" s="51">
        <v>5.2479431220160036E-2</v>
      </c>
      <c r="K131" s="53">
        <v>7.8719146830240061E-2</v>
      </c>
      <c r="L131" s="187">
        <v>6.4770325308631174</v>
      </c>
      <c r="M131" s="187">
        <v>7.1588254288487088</v>
      </c>
    </row>
    <row r="132" spans="1:13" ht="15" customHeight="1">
      <c r="A132" s="49"/>
      <c r="B132" s="194" t="s">
        <v>151</v>
      </c>
      <c r="C132" s="256">
        <v>18.347017864330649</v>
      </c>
      <c r="D132" s="187">
        <v>1.6327122533606089</v>
      </c>
      <c r="E132" s="257">
        <v>15.081593357609432</v>
      </c>
      <c r="F132" s="257">
        <v>21.612442371051866</v>
      </c>
      <c r="G132" s="257">
        <v>13.448881104248823</v>
      </c>
      <c r="H132" s="257">
        <v>23.245154624412475</v>
      </c>
      <c r="I132" s="52">
        <v>8.8990606835067515E-2</v>
      </c>
      <c r="J132" s="51">
        <v>0.17798121367013503</v>
      </c>
      <c r="K132" s="53">
        <v>0.26697182050520252</v>
      </c>
      <c r="L132" s="257">
        <v>17.429666971114116</v>
      </c>
      <c r="M132" s="257">
        <v>19.264368757547182</v>
      </c>
    </row>
    <row r="133" spans="1:13" ht="15" customHeight="1">
      <c r="A133" s="49"/>
      <c r="B133" s="194" t="s">
        <v>152</v>
      </c>
      <c r="C133" s="186">
        <v>4.9916827295102095</v>
      </c>
      <c r="D133" s="50">
        <v>0.31024391805051105</v>
      </c>
      <c r="E133" s="187">
        <v>4.3711948934091875</v>
      </c>
      <c r="F133" s="187">
        <v>5.6121705656112315</v>
      </c>
      <c r="G133" s="187">
        <v>4.0609509753586766</v>
      </c>
      <c r="H133" s="187">
        <v>5.9224144836617425</v>
      </c>
      <c r="I133" s="52">
        <v>6.2152170893471949E-2</v>
      </c>
      <c r="J133" s="51">
        <v>0.1243043417869439</v>
      </c>
      <c r="K133" s="53">
        <v>0.18645651268041585</v>
      </c>
      <c r="L133" s="187">
        <v>4.7420985930346991</v>
      </c>
      <c r="M133" s="187">
        <v>5.24126686598572</v>
      </c>
    </row>
    <row r="134" spans="1:13" ht="15" customHeight="1">
      <c r="A134" s="49"/>
      <c r="B134" s="194" t="s">
        <v>232</v>
      </c>
      <c r="C134" s="186">
        <v>2.2228189450035432</v>
      </c>
      <c r="D134" s="187">
        <v>0.34824496096566016</v>
      </c>
      <c r="E134" s="187">
        <v>1.5263290230722228</v>
      </c>
      <c r="F134" s="187">
        <v>2.9193088669348635</v>
      </c>
      <c r="G134" s="187">
        <v>1.1780840621065627</v>
      </c>
      <c r="H134" s="187">
        <v>3.2675538279005236</v>
      </c>
      <c r="I134" s="52">
        <v>0.15666816307664008</v>
      </c>
      <c r="J134" s="51">
        <v>0.31333632615328016</v>
      </c>
      <c r="K134" s="53">
        <v>0.47000448922992022</v>
      </c>
      <c r="L134" s="187">
        <v>2.111677997753366</v>
      </c>
      <c r="M134" s="187">
        <v>2.3339598922537204</v>
      </c>
    </row>
    <row r="135" spans="1:13" ht="15" customHeight="1">
      <c r="A135" s="49"/>
      <c r="B135" s="194" t="s">
        <v>154</v>
      </c>
      <c r="C135" s="186">
        <v>0.63142382880692394</v>
      </c>
      <c r="D135" s="50">
        <v>6.1178866511981733E-2</v>
      </c>
      <c r="E135" s="187">
        <v>0.50906609578296047</v>
      </c>
      <c r="F135" s="187">
        <v>0.7537815618308874</v>
      </c>
      <c r="G135" s="187">
        <v>0.44788722927097874</v>
      </c>
      <c r="H135" s="187">
        <v>0.81496042834286908</v>
      </c>
      <c r="I135" s="52">
        <v>9.6890335335584776E-2</v>
      </c>
      <c r="J135" s="51">
        <v>0.19378067067116955</v>
      </c>
      <c r="K135" s="53">
        <v>0.29067100600675433</v>
      </c>
      <c r="L135" s="187">
        <v>0.59985263736657779</v>
      </c>
      <c r="M135" s="187">
        <v>0.66299502024727008</v>
      </c>
    </row>
    <row r="136" spans="1:13" ht="15" customHeight="1">
      <c r="A136" s="49"/>
      <c r="B136" s="194" t="s">
        <v>174</v>
      </c>
      <c r="C136" s="186">
        <v>9.1184128330719769</v>
      </c>
      <c r="D136" s="50">
        <v>0.65234757788766295</v>
      </c>
      <c r="E136" s="187">
        <v>7.8137176772966512</v>
      </c>
      <c r="F136" s="187">
        <v>10.423107988847303</v>
      </c>
      <c r="G136" s="187">
        <v>7.1613700994089875</v>
      </c>
      <c r="H136" s="187">
        <v>11.075455566734966</v>
      </c>
      <c r="I136" s="52">
        <v>7.154179020296543E-2</v>
      </c>
      <c r="J136" s="51">
        <v>0.14308358040593086</v>
      </c>
      <c r="K136" s="53">
        <v>0.2146253706088963</v>
      </c>
      <c r="L136" s="187">
        <v>8.6624921914183783</v>
      </c>
      <c r="M136" s="187">
        <v>9.5743334747255755</v>
      </c>
    </row>
    <row r="137" spans="1:13" ht="15" customHeight="1">
      <c r="A137" s="49"/>
      <c r="B137" s="194" t="s">
        <v>155</v>
      </c>
      <c r="C137" s="186">
        <v>2.5634643135447899</v>
      </c>
      <c r="D137" s="50">
        <v>5.1604505078625199E-2</v>
      </c>
      <c r="E137" s="187">
        <v>2.4602553033875396</v>
      </c>
      <c r="F137" s="187">
        <v>2.6666733237020401</v>
      </c>
      <c r="G137" s="187">
        <v>2.4086507983089143</v>
      </c>
      <c r="H137" s="187">
        <v>2.7182778287806655</v>
      </c>
      <c r="I137" s="52">
        <v>2.0130767885458041E-2</v>
      </c>
      <c r="J137" s="51">
        <v>4.0261535770916082E-2</v>
      </c>
      <c r="K137" s="53">
        <v>6.0392303656374123E-2</v>
      </c>
      <c r="L137" s="187">
        <v>2.4352910978675504</v>
      </c>
      <c r="M137" s="187">
        <v>2.6916375292220294</v>
      </c>
    </row>
    <row r="138" spans="1:13" ht="15" customHeight="1">
      <c r="A138" s="49"/>
      <c r="B138" s="194" t="s">
        <v>156</v>
      </c>
      <c r="C138" s="256">
        <v>34.457390720654736</v>
      </c>
      <c r="D138" s="187">
        <v>1.482204441637031</v>
      </c>
      <c r="E138" s="257">
        <v>31.492981837380675</v>
      </c>
      <c r="F138" s="257">
        <v>37.421799603928797</v>
      </c>
      <c r="G138" s="257">
        <v>30.010777395743645</v>
      </c>
      <c r="H138" s="257">
        <v>38.904004045565827</v>
      </c>
      <c r="I138" s="52">
        <v>4.3015574036154622E-2</v>
      </c>
      <c r="J138" s="51">
        <v>8.6031148072309244E-2</v>
      </c>
      <c r="K138" s="53">
        <v>0.12904672210846385</v>
      </c>
      <c r="L138" s="257">
        <v>32.734521184621997</v>
      </c>
      <c r="M138" s="257">
        <v>36.180260256687475</v>
      </c>
    </row>
    <row r="139" spans="1:13" ht="15" customHeight="1">
      <c r="A139" s="49"/>
      <c r="B139" s="194" t="s">
        <v>175</v>
      </c>
      <c r="C139" s="256">
        <v>20.07255019707473</v>
      </c>
      <c r="D139" s="257">
        <v>3.3015474766674267</v>
      </c>
      <c r="E139" s="257">
        <v>13.469455243739876</v>
      </c>
      <c r="F139" s="257">
        <v>26.675645150409583</v>
      </c>
      <c r="G139" s="257">
        <v>10.16790776707245</v>
      </c>
      <c r="H139" s="257">
        <v>29.977192627077009</v>
      </c>
      <c r="I139" s="52">
        <v>0.16448071840660172</v>
      </c>
      <c r="J139" s="51">
        <v>0.32896143681320344</v>
      </c>
      <c r="K139" s="53">
        <v>0.49344215521980517</v>
      </c>
      <c r="L139" s="257">
        <v>19.068922687220994</v>
      </c>
      <c r="M139" s="257">
        <v>21.076177706928465</v>
      </c>
    </row>
    <row r="140" spans="1:13" ht="15" customHeight="1">
      <c r="A140" s="49"/>
      <c r="B140" s="194" t="s">
        <v>157</v>
      </c>
      <c r="C140" s="186">
        <v>0.20997646294906991</v>
      </c>
      <c r="D140" s="50">
        <v>1.4535101437218451E-2</v>
      </c>
      <c r="E140" s="187">
        <v>0.18090626007463301</v>
      </c>
      <c r="F140" s="187">
        <v>0.23904666582350681</v>
      </c>
      <c r="G140" s="187">
        <v>0.16637115863741456</v>
      </c>
      <c r="H140" s="187">
        <v>0.25358176726072523</v>
      </c>
      <c r="I140" s="52">
        <v>6.9222527292232564E-2</v>
      </c>
      <c r="J140" s="51">
        <v>0.13844505458446513</v>
      </c>
      <c r="K140" s="53">
        <v>0.2076675818766977</v>
      </c>
      <c r="L140" s="187">
        <v>0.19947763980161642</v>
      </c>
      <c r="M140" s="187">
        <v>0.22047528609652339</v>
      </c>
    </row>
    <row r="141" spans="1:13" ht="15" customHeight="1">
      <c r="A141" s="49"/>
      <c r="B141" s="194" t="s">
        <v>158</v>
      </c>
      <c r="C141" s="264">
        <v>0.39593412153511531</v>
      </c>
      <c r="D141" s="50">
        <v>2.1194509120170377E-2</v>
      </c>
      <c r="E141" s="50">
        <v>0.35354510329477457</v>
      </c>
      <c r="F141" s="50">
        <v>0.43832313977545606</v>
      </c>
      <c r="G141" s="50">
        <v>0.33235059417460416</v>
      </c>
      <c r="H141" s="50">
        <v>0.45951764889562646</v>
      </c>
      <c r="I141" s="52">
        <v>5.3530392980516685E-2</v>
      </c>
      <c r="J141" s="51">
        <v>0.10706078596103337</v>
      </c>
      <c r="K141" s="53">
        <v>0.16059117894155006</v>
      </c>
      <c r="L141" s="50">
        <v>0.37613741545835955</v>
      </c>
      <c r="M141" s="50">
        <v>0.41573082761187108</v>
      </c>
    </row>
    <row r="142" spans="1:13" ht="15" customHeight="1">
      <c r="A142" s="49"/>
      <c r="B142" s="194" t="s">
        <v>159</v>
      </c>
      <c r="C142" s="264">
        <v>0.71121939364274944</v>
      </c>
      <c r="D142" s="50">
        <v>1.961613373166372E-2</v>
      </c>
      <c r="E142" s="50">
        <v>0.67198712617942202</v>
      </c>
      <c r="F142" s="50">
        <v>0.75045166110607686</v>
      </c>
      <c r="G142" s="50">
        <v>0.65237099244775831</v>
      </c>
      <c r="H142" s="50">
        <v>0.77006779483774057</v>
      </c>
      <c r="I142" s="52">
        <v>2.7580988239357607E-2</v>
      </c>
      <c r="J142" s="51">
        <v>5.5161976478715215E-2</v>
      </c>
      <c r="K142" s="53">
        <v>8.2742964718072826E-2</v>
      </c>
      <c r="L142" s="50">
        <v>0.67565842396061193</v>
      </c>
      <c r="M142" s="50">
        <v>0.74678036332488695</v>
      </c>
    </row>
    <row r="143" spans="1:13" ht="15" customHeight="1">
      <c r="A143" s="49"/>
      <c r="B143" s="194" t="s">
        <v>176</v>
      </c>
      <c r="C143" s="256">
        <v>32.460202440921584</v>
      </c>
      <c r="D143" s="187">
        <v>2.8439227601608725</v>
      </c>
      <c r="E143" s="257">
        <v>26.77235692059984</v>
      </c>
      <c r="F143" s="257">
        <v>38.148047961243329</v>
      </c>
      <c r="G143" s="257">
        <v>23.928434160438968</v>
      </c>
      <c r="H143" s="257">
        <v>40.991970721404201</v>
      </c>
      <c r="I143" s="52">
        <v>8.7612600855983144E-2</v>
      </c>
      <c r="J143" s="51">
        <v>0.17522520171196629</v>
      </c>
      <c r="K143" s="53">
        <v>0.26283780256794942</v>
      </c>
      <c r="L143" s="257">
        <v>30.837192318875505</v>
      </c>
      <c r="M143" s="257">
        <v>34.083212562967667</v>
      </c>
    </row>
    <row r="144" spans="1:13" ht="15" customHeight="1">
      <c r="A144" s="49"/>
      <c r="B144" s="194" t="s">
        <v>178</v>
      </c>
      <c r="C144" s="256">
        <v>11.189118629343227</v>
      </c>
      <c r="D144" s="257">
        <v>1.1470834892308865</v>
      </c>
      <c r="E144" s="257">
        <v>8.8949516508814543</v>
      </c>
      <c r="F144" s="257">
        <v>13.483285607805</v>
      </c>
      <c r="G144" s="257">
        <v>7.7478681616505671</v>
      </c>
      <c r="H144" s="257">
        <v>14.630369097035887</v>
      </c>
      <c r="I144" s="52">
        <v>0.10251776991823863</v>
      </c>
      <c r="J144" s="51">
        <v>0.20503553983647727</v>
      </c>
      <c r="K144" s="53">
        <v>0.3075533097547159</v>
      </c>
      <c r="L144" s="257">
        <v>10.629662697876066</v>
      </c>
      <c r="M144" s="257">
        <v>11.748574560810388</v>
      </c>
    </row>
    <row r="145" spans="1:13" ht="15" customHeight="1">
      <c r="A145" s="49"/>
      <c r="B145" s="194" t="s">
        <v>160</v>
      </c>
      <c r="C145" s="256">
        <v>30.079291692546928</v>
      </c>
      <c r="D145" s="187">
        <v>1.9105591835326077</v>
      </c>
      <c r="E145" s="257">
        <v>26.258173325481714</v>
      </c>
      <c r="F145" s="257">
        <v>33.900410059612142</v>
      </c>
      <c r="G145" s="257">
        <v>24.347614141949105</v>
      </c>
      <c r="H145" s="257">
        <v>35.810969243144754</v>
      </c>
      <c r="I145" s="52">
        <v>6.351742597735463E-2</v>
      </c>
      <c r="J145" s="51">
        <v>0.12703485195470926</v>
      </c>
      <c r="K145" s="53">
        <v>0.19055227793206389</v>
      </c>
      <c r="L145" s="257">
        <v>28.575327107919581</v>
      </c>
      <c r="M145" s="257">
        <v>31.583256277174275</v>
      </c>
    </row>
    <row r="146" spans="1:13" ht="15" customHeight="1">
      <c r="A146" s="49"/>
      <c r="B146" s="194" t="s">
        <v>180</v>
      </c>
      <c r="C146" s="264">
        <v>3.7642592592592596E-2</v>
      </c>
      <c r="D146" s="50">
        <v>8.1432829560677978E-3</v>
      </c>
      <c r="E146" s="50">
        <v>2.1356026680457E-2</v>
      </c>
      <c r="F146" s="50">
        <v>5.3929158504728195E-2</v>
      </c>
      <c r="G146" s="50">
        <v>1.32127437243892E-2</v>
      </c>
      <c r="H146" s="50">
        <v>6.2072441460795991E-2</v>
      </c>
      <c r="I146" s="52">
        <v>0.21633161786179025</v>
      </c>
      <c r="J146" s="51">
        <v>0.43266323572358051</v>
      </c>
      <c r="K146" s="53">
        <v>0.64899485358537079</v>
      </c>
      <c r="L146" s="50">
        <v>3.5760462962962966E-2</v>
      </c>
      <c r="M146" s="50">
        <v>3.9524722222222225E-2</v>
      </c>
    </row>
    <row r="147" spans="1:13" ht="15" customHeight="1">
      <c r="A147" s="49"/>
      <c r="B147" s="194" t="s">
        <v>224</v>
      </c>
      <c r="C147" s="186">
        <v>2.2071387373465972</v>
      </c>
      <c r="D147" s="50">
        <v>7.6332933274487078E-2</v>
      </c>
      <c r="E147" s="187">
        <v>2.054472870797623</v>
      </c>
      <c r="F147" s="187">
        <v>2.3598046038955713</v>
      </c>
      <c r="G147" s="187">
        <v>1.9781399375231359</v>
      </c>
      <c r="H147" s="187">
        <v>2.4361375371700582</v>
      </c>
      <c r="I147" s="52">
        <v>3.4584565067374902E-2</v>
      </c>
      <c r="J147" s="51">
        <v>6.9169130134749804E-2</v>
      </c>
      <c r="K147" s="53">
        <v>0.10375369520212471</v>
      </c>
      <c r="L147" s="187">
        <v>2.0967818004792673</v>
      </c>
      <c r="M147" s="187">
        <v>2.317495674213927</v>
      </c>
    </row>
    <row r="148" spans="1:13" ht="15" customHeight="1">
      <c r="A148" s="49"/>
      <c r="B148" s="194" t="s">
        <v>161</v>
      </c>
      <c r="C148" s="186">
        <v>8.2695651412868507</v>
      </c>
      <c r="D148" s="50">
        <v>0.29376353442307379</v>
      </c>
      <c r="E148" s="187">
        <v>7.6820380724407027</v>
      </c>
      <c r="F148" s="187">
        <v>8.8570922101329987</v>
      </c>
      <c r="G148" s="187">
        <v>7.3882745380176296</v>
      </c>
      <c r="H148" s="187">
        <v>9.1508557445560719</v>
      </c>
      <c r="I148" s="52">
        <v>3.5523456119406105E-2</v>
      </c>
      <c r="J148" s="51">
        <v>7.104691223881221E-2</v>
      </c>
      <c r="K148" s="53">
        <v>0.10657036835821831</v>
      </c>
      <c r="L148" s="187">
        <v>7.856086884222508</v>
      </c>
      <c r="M148" s="187">
        <v>8.6830433983511934</v>
      </c>
    </row>
    <row r="149" spans="1:13" ht="15" customHeight="1">
      <c r="A149" s="49"/>
      <c r="B149" s="194" t="s">
        <v>162</v>
      </c>
      <c r="C149" s="260">
        <v>126.96952833624761</v>
      </c>
      <c r="D149" s="261">
        <v>7.4621595950777158</v>
      </c>
      <c r="E149" s="261">
        <v>112.04520914609218</v>
      </c>
      <c r="F149" s="261">
        <v>141.89384752640305</v>
      </c>
      <c r="G149" s="261">
        <v>104.58304955101445</v>
      </c>
      <c r="H149" s="261">
        <v>149.35600712148076</v>
      </c>
      <c r="I149" s="52">
        <v>5.8771263411454278E-2</v>
      </c>
      <c r="J149" s="51">
        <v>0.11754252682290856</v>
      </c>
      <c r="K149" s="53">
        <v>0.17631379023436283</v>
      </c>
      <c r="L149" s="261">
        <v>120.62105191943523</v>
      </c>
      <c r="M149" s="261">
        <v>133.31800475305999</v>
      </c>
    </row>
    <row r="150" spans="1:13" ht="15" customHeight="1">
      <c r="A150" s="49"/>
      <c r="B150" s="194" t="s">
        <v>226</v>
      </c>
      <c r="C150" s="186">
        <v>10.75116785714286</v>
      </c>
      <c r="D150" s="50">
        <v>0.32878153553838979</v>
      </c>
      <c r="E150" s="187">
        <v>10.093604786066081</v>
      </c>
      <c r="F150" s="187">
        <v>11.40873092821964</v>
      </c>
      <c r="G150" s="187">
        <v>9.7648232505276908</v>
      </c>
      <c r="H150" s="187">
        <v>11.73751246375803</v>
      </c>
      <c r="I150" s="52">
        <v>3.058100663175433E-2</v>
      </c>
      <c r="J150" s="51">
        <v>6.1162013263508661E-2</v>
      </c>
      <c r="K150" s="53">
        <v>9.1743019895262984E-2</v>
      </c>
      <c r="L150" s="187">
        <v>10.213609464285717</v>
      </c>
      <c r="M150" s="187">
        <v>11.288726250000003</v>
      </c>
    </row>
    <row r="151" spans="1:13" ht="15" customHeight="1">
      <c r="A151" s="49"/>
      <c r="B151" s="194" t="s">
        <v>227</v>
      </c>
      <c r="C151" s="260">
        <v>147.74446364972127</v>
      </c>
      <c r="D151" s="261">
        <v>17.9765791615899</v>
      </c>
      <c r="E151" s="261">
        <v>111.79130532654148</v>
      </c>
      <c r="F151" s="261">
        <v>183.69762197290106</v>
      </c>
      <c r="G151" s="261">
        <v>93.814726164951566</v>
      </c>
      <c r="H151" s="261">
        <v>201.67420113449097</v>
      </c>
      <c r="I151" s="52">
        <v>0.12167345372892972</v>
      </c>
      <c r="J151" s="51">
        <v>0.24334690745785945</v>
      </c>
      <c r="K151" s="53">
        <v>0.36502036118678916</v>
      </c>
      <c r="L151" s="261">
        <v>140.35724046723521</v>
      </c>
      <c r="M151" s="261">
        <v>155.13168683220732</v>
      </c>
    </row>
    <row r="152" spans="1:13" ht="15" customHeight="1">
      <c r="A152" s="49"/>
      <c r="B152" s="194" t="s">
        <v>181</v>
      </c>
      <c r="C152" s="186">
        <v>5.4946666666666664</v>
      </c>
      <c r="D152" s="187">
        <v>0.61977966514990701</v>
      </c>
      <c r="E152" s="187">
        <v>4.2551073363668523</v>
      </c>
      <c r="F152" s="187">
        <v>6.7342259969664804</v>
      </c>
      <c r="G152" s="187">
        <v>3.6353276712169453</v>
      </c>
      <c r="H152" s="187">
        <v>7.3540056621163874</v>
      </c>
      <c r="I152" s="52">
        <v>0.11279659035729926</v>
      </c>
      <c r="J152" s="51">
        <v>0.22559318071459852</v>
      </c>
      <c r="K152" s="53">
        <v>0.33838977107189777</v>
      </c>
      <c r="L152" s="187">
        <v>5.2199333333333326</v>
      </c>
      <c r="M152" s="187">
        <v>5.7694000000000001</v>
      </c>
    </row>
    <row r="153" spans="1:13" ht="15" customHeight="1">
      <c r="A153" s="49"/>
      <c r="B153" s="194" t="s">
        <v>163</v>
      </c>
      <c r="C153" s="186">
        <v>22.43972747671177</v>
      </c>
      <c r="D153" s="50">
        <v>0.35340250336095713</v>
      </c>
      <c r="E153" s="187">
        <v>21.732922469989855</v>
      </c>
      <c r="F153" s="187">
        <v>23.146532483433685</v>
      </c>
      <c r="G153" s="187">
        <v>21.379519966628898</v>
      </c>
      <c r="H153" s="187">
        <v>23.499934986794642</v>
      </c>
      <c r="I153" s="52">
        <v>1.5748965923392904E-2</v>
      </c>
      <c r="J153" s="51">
        <v>3.1497931846785808E-2</v>
      </c>
      <c r="K153" s="53">
        <v>4.7246897770178709E-2</v>
      </c>
      <c r="L153" s="187">
        <v>21.31774110287618</v>
      </c>
      <c r="M153" s="187">
        <v>23.56171385054736</v>
      </c>
    </row>
    <row r="154" spans="1:13" ht="15" customHeight="1">
      <c r="A154" s="49"/>
      <c r="B154" s="194" t="s">
        <v>164</v>
      </c>
      <c r="C154" s="186">
        <v>5.7197784756638912</v>
      </c>
      <c r="D154" s="50">
        <v>0.39958810891337088</v>
      </c>
      <c r="E154" s="187">
        <v>4.9206022578371496</v>
      </c>
      <c r="F154" s="187">
        <v>6.5189546934906328</v>
      </c>
      <c r="G154" s="187">
        <v>4.5210141489237783</v>
      </c>
      <c r="H154" s="187">
        <v>6.9185428024040041</v>
      </c>
      <c r="I154" s="52">
        <v>6.9860766568759627E-2</v>
      </c>
      <c r="J154" s="51">
        <v>0.13972153313751925</v>
      </c>
      <c r="K154" s="53">
        <v>0.2095822997062789</v>
      </c>
      <c r="L154" s="187">
        <v>5.4337895518806967</v>
      </c>
      <c r="M154" s="187">
        <v>6.0057673994470857</v>
      </c>
    </row>
    <row r="155" spans="1:13" ht="15" customHeight="1">
      <c r="A155" s="49"/>
      <c r="B155" s="194" t="s">
        <v>165</v>
      </c>
      <c r="C155" s="260">
        <v>113.09178012724071</v>
      </c>
      <c r="D155" s="261">
        <v>5.8350901561123845</v>
      </c>
      <c r="E155" s="261">
        <v>101.42159981501594</v>
      </c>
      <c r="F155" s="261">
        <v>124.76196043946548</v>
      </c>
      <c r="G155" s="261">
        <v>95.586509658903566</v>
      </c>
      <c r="H155" s="261">
        <v>130.59705059557785</v>
      </c>
      <c r="I155" s="52">
        <v>5.1596058966860946E-2</v>
      </c>
      <c r="J155" s="51">
        <v>0.10319211793372189</v>
      </c>
      <c r="K155" s="53">
        <v>0.15478817690058283</v>
      </c>
      <c r="L155" s="261">
        <v>107.43719112087868</v>
      </c>
      <c r="M155" s="261">
        <v>118.74636913360274</v>
      </c>
    </row>
    <row r="156" spans="1:13" ht="15" customHeight="1">
      <c r="A156" s="49"/>
      <c r="B156" s="194" t="s">
        <v>166</v>
      </c>
      <c r="C156" s="186">
        <v>0.68255992718214875</v>
      </c>
      <c r="D156" s="50">
        <v>5.0775451385137511E-2</v>
      </c>
      <c r="E156" s="187">
        <v>0.58100902441187374</v>
      </c>
      <c r="F156" s="187">
        <v>0.78411082995242376</v>
      </c>
      <c r="G156" s="187">
        <v>0.53023357302673624</v>
      </c>
      <c r="H156" s="187">
        <v>0.83488628133756126</v>
      </c>
      <c r="I156" s="52">
        <v>7.4389733945789516E-2</v>
      </c>
      <c r="J156" s="51">
        <v>0.14877946789157903</v>
      </c>
      <c r="K156" s="53">
        <v>0.22316920183736855</v>
      </c>
      <c r="L156" s="187">
        <v>0.64843193082304129</v>
      </c>
      <c r="M156" s="187">
        <v>0.71668792354125621</v>
      </c>
    </row>
    <row r="157" spans="1:13" ht="15" customHeight="1">
      <c r="A157" s="49"/>
      <c r="B157" s="194" t="s">
        <v>167</v>
      </c>
      <c r="C157" s="256">
        <v>12.061334517309822</v>
      </c>
      <c r="D157" s="187">
        <v>1.0701067348631588</v>
      </c>
      <c r="E157" s="257">
        <v>9.9211210475835045</v>
      </c>
      <c r="F157" s="257">
        <v>14.20154798703614</v>
      </c>
      <c r="G157" s="257">
        <v>8.8510143127203449</v>
      </c>
      <c r="H157" s="257">
        <v>15.271654721899299</v>
      </c>
      <c r="I157" s="52">
        <v>8.8722084055242414E-2</v>
      </c>
      <c r="J157" s="51">
        <v>0.17744416811048483</v>
      </c>
      <c r="K157" s="53">
        <v>0.26616625216572726</v>
      </c>
      <c r="L157" s="257">
        <v>11.458267791444332</v>
      </c>
      <c r="M157" s="257">
        <v>12.664401243175313</v>
      </c>
    </row>
    <row r="158" spans="1:13" ht="15" customHeight="1">
      <c r="A158" s="49"/>
      <c r="B158" s="194" t="s">
        <v>168</v>
      </c>
      <c r="C158" s="264">
        <v>0.15157116740299795</v>
      </c>
      <c r="D158" s="50">
        <v>4.5204906942170548E-3</v>
      </c>
      <c r="E158" s="50">
        <v>0.14253018601456383</v>
      </c>
      <c r="F158" s="50">
        <v>0.16061214879143207</v>
      </c>
      <c r="G158" s="50">
        <v>0.13800969532034679</v>
      </c>
      <c r="H158" s="50">
        <v>0.1651326394856491</v>
      </c>
      <c r="I158" s="52">
        <v>2.9824212425559528E-2</v>
      </c>
      <c r="J158" s="51">
        <v>5.9648424851119056E-2</v>
      </c>
      <c r="K158" s="53">
        <v>8.947263727667859E-2</v>
      </c>
      <c r="L158" s="50">
        <v>0.14399260903284805</v>
      </c>
      <c r="M158" s="50">
        <v>0.15914972577314784</v>
      </c>
    </row>
    <row r="159" spans="1:13" ht="15" customHeight="1">
      <c r="A159" s="49"/>
      <c r="B159" s="194" t="s">
        <v>184</v>
      </c>
      <c r="C159" s="256">
        <v>14.441055445841128</v>
      </c>
      <c r="D159" s="187">
        <v>0.94228661032937722</v>
      </c>
      <c r="E159" s="257">
        <v>12.556482225182373</v>
      </c>
      <c r="F159" s="257">
        <v>16.325628666499881</v>
      </c>
      <c r="G159" s="257">
        <v>11.614195614852996</v>
      </c>
      <c r="H159" s="257">
        <v>17.26791527682926</v>
      </c>
      <c r="I159" s="52">
        <v>6.5250536144208615E-2</v>
      </c>
      <c r="J159" s="51">
        <v>0.13050107228841723</v>
      </c>
      <c r="K159" s="53">
        <v>0.19575160843262585</v>
      </c>
      <c r="L159" s="257">
        <v>13.719002673549072</v>
      </c>
      <c r="M159" s="257">
        <v>15.163108218133184</v>
      </c>
    </row>
    <row r="160" spans="1:13" ht="15" customHeight="1">
      <c r="A160" s="49"/>
      <c r="B160" s="194" t="s">
        <v>169</v>
      </c>
      <c r="C160" s="186">
        <v>0.2329685615473539</v>
      </c>
      <c r="D160" s="187">
        <v>3.0235133542577564E-2</v>
      </c>
      <c r="E160" s="187">
        <v>0.17249829446219878</v>
      </c>
      <c r="F160" s="187">
        <v>0.29343882863250903</v>
      </c>
      <c r="G160" s="187">
        <v>0.14226316091962121</v>
      </c>
      <c r="H160" s="187">
        <v>0.32367396217508659</v>
      </c>
      <c r="I160" s="52">
        <v>0.12978203299946922</v>
      </c>
      <c r="J160" s="51">
        <v>0.25956406599893844</v>
      </c>
      <c r="K160" s="53">
        <v>0.38934609899840766</v>
      </c>
      <c r="L160" s="187">
        <v>0.22132013346998622</v>
      </c>
      <c r="M160" s="187">
        <v>0.24461698962472159</v>
      </c>
    </row>
    <row r="161" spans="1:13" ht="15" customHeight="1">
      <c r="A161" s="49"/>
      <c r="B161" s="194" t="s">
        <v>141</v>
      </c>
      <c r="C161" s="186">
        <v>5.2325424260984272</v>
      </c>
      <c r="D161" s="50">
        <v>0.44969547695468398</v>
      </c>
      <c r="E161" s="187">
        <v>4.3331514721890594</v>
      </c>
      <c r="F161" s="187">
        <v>6.1319333800077951</v>
      </c>
      <c r="G161" s="187">
        <v>3.8834559952343755</v>
      </c>
      <c r="H161" s="187">
        <v>6.581628856962479</v>
      </c>
      <c r="I161" s="52">
        <v>8.5942060347515073E-2</v>
      </c>
      <c r="J161" s="51">
        <v>0.17188412069503015</v>
      </c>
      <c r="K161" s="53">
        <v>0.25782618104254523</v>
      </c>
      <c r="L161" s="187">
        <v>4.9709153047935057</v>
      </c>
      <c r="M161" s="187">
        <v>5.4941695474033487</v>
      </c>
    </row>
    <row r="162" spans="1:13" ht="15" customHeight="1">
      <c r="A162" s="49"/>
      <c r="B162" s="194" t="s">
        <v>185</v>
      </c>
      <c r="C162" s="256">
        <v>23.037321917727922</v>
      </c>
      <c r="D162" s="187">
        <v>1.9600280575619302</v>
      </c>
      <c r="E162" s="257">
        <v>19.117265802604063</v>
      </c>
      <c r="F162" s="257">
        <v>26.957378032851782</v>
      </c>
      <c r="G162" s="257">
        <v>17.157237745042131</v>
      </c>
      <c r="H162" s="257">
        <v>28.917406090413714</v>
      </c>
      <c r="I162" s="52">
        <v>8.508055166141637E-2</v>
      </c>
      <c r="J162" s="51">
        <v>0.17016110332283274</v>
      </c>
      <c r="K162" s="53">
        <v>0.25524165498424911</v>
      </c>
      <c r="L162" s="257">
        <v>21.885455821841525</v>
      </c>
      <c r="M162" s="257">
        <v>24.18918801361432</v>
      </c>
    </row>
    <row r="163" spans="1:13" ht="15" customHeight="1">
      <c r="A163" s="49"/>
      <c r="B163" s="194" t="s">
        <v>229</v>
      </c>
      <c r="C163" s="186">
        <v>8.4497377183345623</v>
      </c>
      <c r="D163" s="187">
        <v>1.1298472265161006</v>
      </c>
      <c r="E163" s="187">
        <v>6.1900432653023607</v>
      </c>
      <c r="F163" s="187">
        <v>10.709432171366764</v>
      </c>
      <c r="G163" s="187">
        <v>5.0601960387862608</v>
      </c>
      <c r="H163" s="187">
        <v>11.839279397882864</v>
      </c>
      <c r="I163" s="52">
        <v>0.13371388132728843</v>
      </c>
      <c r="J163" s="51">
        <v>0.26742776265457685</v>
      </c>
      <c r="K163" s="53">
        <v>0.40114164398186525</v>
      </c>
      <c r="L163" s="187">
        <v>8.0272508324178347</v>
      </c>
      <c r="M163" s="187">
        <v>8.87222460425129</v>
      </c>
    </row>
    <row r="164" spans="1:13" ht="15" customHeight="1">
      <c r="A164" s="49"/>
      <c r="B164" s="194" t="s">
        <v>170</v>
      </c>
      <c r="C164" s="256">
        <v>18.032598442186519</v>
      </c>
      <c r="D164" s="187">
        <v>1.1298408270747755</v>
      </c>
      <c r="E164" s="257">
        <v>15.772916788036968</v>
      </c>
      <c r="F164" s="257">
        <v>20.292280096336071</v>
      </c>
      <c r="G164" s="257">
        <v>14.643075960962193</v>
      </c>
      <c r="H164" s="257">
        <v>21.422120923410844</v>
      </c>
      <c r="I164" s="52">
        <v>6.2655464252537207E-2</v>
      </c>
      <c r="J164" s="51">
        <v>0.12531092850507441</v>
      </c>
      <c r="K164" s="53">
        <v>0.18796639275761162</v>
      </c>
      <c r="L164" s="257">
        <v>17.130968520077193</v>
      </c>
      <c r="M164" s="257">
        <v>18.934228364295844</v>
      </c>
    </row>
    <row r="165" spans="1:13" ht="15" customHeight="1">
      <c r="A165" s="49"/>
      <c r="B165" s="194" t="s">
        <v>171</v>
      </c>
      <c r="C165" s="186">
        <v>1.5035899384120022</v>
      </c>
      <c r="D165" s="50">
        <v>0.10542055306168127</v>
      </c>
      <c r="E165" s="187">
        <v>1.2927488322886396</v>
      </c>
      <c r="F165" s="187">
        <v>1.7144310445353648</v>
      </c>
      <c r="G165" s="187">
        <v>1.1873282792269584</v>
      </c>
      <c r="H165" s="187">
        <v>1.819851597597046</v>
      </c>
      <c r="I165" s="52">
        <v>7.0112568838429368E-2</v>
      </c>
      <c r="J165" s="51">
        <v>0.14022513767685874</v>
      </c>
      <c r="K165" s="53">
        <v>0.2103377065152881</v>
      </c>
      <c r="L165" s="187">
        <v>1.4284104414914021</v>
      </c>
      <c r="M165" s="187">
        <v>1.5787694353326023</v>
      </c>
    </row>
    <row r="166" spans="1:13" ht="15" customHeight="1">
      <c r="A166" s="49"/>
      <c r="B166" s="194" t="s">
        <v>230</v>
      </c>
      <c r="C166" s="186">
        <v>10.040365314301347</v>
      </c>
      <c r="D166" s="50">
        <v>0.22562560580005009</v>
      </c>
      <c r="E166" s="187">
        <v>9.589114102701247</v>
      </c>
      <c r="F166" s="187">
        <v>10.491616525901447</v>
      </c>
      <c r="G166" s="187">
        <v>9.3634884969011978</v>
      </c>
      <c r="H166" s="187">
        <v>10.717242131701497</v>
      </c>
      <c r="I166" s="52">
        <v>2.2471852242136284E-2</v>
      </c>
      <c r="J166" s="51">
        <v>4.4943704484272567E-2</v>
      </c>
      <c r="K166" s="53">
        <v>6.7415556726408851E-2</v>
      </c>
      <c r="L166" s="187">
        <v>9.5383470485862798</v>
      </c>
      <c r="M166" s="187">
        <v>10.542383580016415</v>
      </c>
    </row>
    <row r="167" spans="1:13" ht="15" customHeight="1">
      <c r="A167" s="49"/>
      <c r="B167" s="166" t="s">
        <v>186</v>
      </c>
      <c r="C167" s="206"/>
      <c r="D167" s="208"/>
      <c r="E167" s="214"/>
      <c r="F167" s="214"/>
      <c r="G167" s="214"/>
      <c r="H167" s="214"/>
      <c r="I167" s="209"/>
      <c r="J167" s="209"/>
      <c r="K167" s="209"/>
      <c r="L167" s="214"/>
      <c r="M167" s="215"/>
    </row>
    <row r="168" spans="1:13" ht="15" customHeight="1">
      <c r="A168" s="49"/>
      <c r="B168" s="210" t="s">
        <v>226</v>
      </c>
      <c r="C168" s="211">
        <v>11.049792050724637</v>
      </c>
      <c r="D168" s="212">
        <v>0.31382410788672721</v>
      </c>
      <c r="E168" s="213">
        <v>10.422143834951182</v>
      </c>
      <c r="F168" s="213">
        <v>11.677440266498092</v>
      </c>
      <c r="G168" s="213">
        <v>10.108319727064455</v>
      </c>
      <c r="H168" s="213">
        <v>11.991264374384819</v>
      </c>
      <c r="I168" s="90">
        <v>2.8400906229375317E-2</v>
      </c>
      <c r="J168" s="91">
        <v>5.6801812458750635E-2</v>
      </c>
      <c r="K168" s="92">
        <v>8.5202718688125956E-2</v>
      </c>
      <c r="L168" s="213">
        <v>10.497302448188405</v>
      </c>
      <c r="M168" s="213">
        <v>11.602281653260869</v>
      </c>
    </row>
    <row r="169" spans="1:13" ht="15" customHeight="1">
      <c r="B169" s="271" t="s">
        <v>751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68">
    <cfRule type="expression" dxfId="3" priority="71">
      <formula>IF(PG_IsBlnkRowRout*PG_IsBlnkRowRoutNext=1,TRUE,FALSE)</formula>
    </cfRule>
  </conditionalFormatting>
  <conditionalFormatting sqref="I5:K168">
    <cfRule type="cellIs" dxfId="2" priority="2" operator="greaterThan">
      <formula>1</formula>
    </cfRule>
  </conditionalFormatting>
  <hyperlinks>
    <hyperlink ref="B5" location="'Fire Assay'!$A$22" display="'Fire Assay'!$A$22" xr:uid="{633BC25F-7F66-4F02-B5FE-6306C56CE621}"/>
    <hyperlink ref="B7" location="'AR Digest 10-50g'!$A$4" display="'AR Digest 10-50g'!$A$4" xr:uid="{A8D8BB39-1AF2-4FEC-BA45-A1E009E82AE7}"/>
    <hyperlink ref="B9" location="'4-Acid'!$A$4" display="'4-Acid'!$A$4" xr:uid="{EFCBD3D4-770F-4ADC-9C03-3F7AFBBF8816}"/>
    <hyperlink ref="B10" location="'4-Acid'!$A$22" display="'4-Acid'!$A$22" xr:uid="{49EE69C8-57E8-4E34-9163-8CD844BAE7E9}"/>
    <hyperlink ref="B11" location="'4-Acid'!$A$40" display="'4-Acid'!$A$40" xr:uid="{BE703490-801A-44A1-98C5-4824D7F91CFB}"/>
    <hyperlink ref="B12" location="'4-Acid'!$A$94" display="'4-Acid'!$A$94" xr:uid="{3466D015-1C9B-459C-B5F1-B2BE06B6CB88}"/>
    <hyperlink ref="B13" location="'4-Acid'!$A$113" display="'4-Acid'!$A$113" xr:uid="{D7CD330B-FE12-4CC6-858A-CE08E1622205}"/>
    <hyperlink ref="B14" location="'4-Acid'!$A$131" display="'4-Acid'!$A$131" xr:uid="{770FA91C-9C23-49B2-88D9-FE70F55D7348}"/>
    <hyperlink ref="B15" location="'4-Acid'!$A$149" display="'4-Acid'!$A$149" xr:uid="{0FBF483F-1CF6-4F20-9D53-9B71D730AAA9}"/>
    <hyperlink ref="B16" location="'4-Acid'!$A$167" display="'4-Acid'!$A$167" xr:uid="{B96A7225-ABE7-46B2-8994-D549D54278B3}"/>
    <hyperlink ref="B17" location="'4-Acid'!$A$185" display="'4-Acid'!$A$185" xr:uid="{0F24D109-CC28-4F9D-B5F6-C664DD7D879A}"/>
    <hyperlink ref="B18" location="'4-Acid'!$A$204" display="'4-Acid'!$A$204" xr:uid="{7FA67446-AB04-4DC9-82EA-C42FEA1558E8}"/>
    <hyperlink ref="B19" location="'4-Acid'!$A$222" display="'4-Acid'!$A$222" xr:uid="{ED1EF402-F8FC-4995-960C-DC50EBCC7B51}"/>
    <hyperlink ref="B20" location="'4-Acid'!$A$241" display="'4-Acid'!$A$241" xr:uid="{C8857ED8-701A-44F9-B527-B8058F858DB2}"/>
    <hyperlink ref="B21" location="'4-Acid'!$A$259" display="'4-Acid'!$A$259" xr:uid="{9602EE57-8160-4680-9202-80CB7B92BF97}"/>
    <hyperlink ref="B22" location="'4-Acid'!$A$277" display="'4-Acid'!$A$277" xr:uid="{D714051F-FF86-4FD2-BF2B-D7F923B3795C}"/>
    <hyperlink ref="B23" location="'4-Acid'!$A$295" display="'4-Acid'!$A$295" xr:uid="{B69126BF-9F3C-4DB9-9FD5-83B1B28EB2BC}"/>
    <hyperlink ref="B24" location="'4-Acid'!$A$313" display="'4-Acid'!$A$313" xr:uid="{FDCA47A7-5FD5-457A-8A96-1D7A82464021}"/>
    <hyperlink ref="B25" location="'4-Acid'!$A$331" display="'4-Acid'!$A$331" xr:uid="{9801ACD0-1471-4BE1-BA67-76AE55D43A54}"/>
    <hyperlink ref="B26" location="'4-Acid'!$A$350" display="'4-Acid'!$A$350" xr:uid="{77B2A4F8-0A05-4A8D-A33A-454E732C20E8}"/>
    <hyperlink ref="B27" location="'4-Acid'!$A$386" display="'4-Acid'!$A$386" xr:uid="{7DA38AC0-6FC6-4ABF-BDB9-02E896339ACF}"/>
    <hyperlink ref="B28" location="'4-Acid'!$A$422" display="'4-Acid'!$A$422" xr:uid="{30599F63-A83B-4FAD-9FE9-A778039224E2}"/>
    <hyperlink ref="B29" location="'4-Acid'!$A$440" display="'4-Acid'!$A$440" xr:uid="{3C2A99B0-2A23-448E-A9D7-6E1C16B5D3E2}"/>
    <hyperlink ref="B30" location="'4-Acid'!$A$459" display="'4-Acid'!$A$459" xr:uid="{F742B77D-391B-4618-95BB-6629289FE500}"/>
    <hyperlink ref="B31" location="'4-Acid'!$A$477" display="'4-Acid'!$A$477" xr:uid="{F5D4D72E-724E-41A8-96A3-7D6301582459}"/>
    <hyperlink ref="B32" location="'4-Acid'!$A$495" display="'4-Acid'!$A$495" xr:uid="{E97FFFB5-0AC8-4103-B559-680870CEE747}"/>
    <hyperlink ref="B33" location="'4-Acid'!$A$514" display="'4-Acid'!$A$514" xr:uid="{A919A23F-F7BD-404F-BCE6-C4535A32B87A}"/>
    <hyperlink ref="B34" location="'4-Acid'!$A$533" display="'4-Acid'!$A$533" xr:uid="{D2999989-6917-425F-BFB3-74F157501BB6}"/>
    <hyperlink ref="B35" location="'4-Acid'!$A$551" display="'4-Acid'!$A$551" xr:uid="{3F79743F-3D68-4F9A-AA17-2F554466BD99}"/>
    <hyperlink ref="B36" location="'4-Acid'!$A$569" display="'4-Acid'!$A$569" xr:uid="{2A8EFA64-FD50-4DC5-84FD-C2B63BED063D}"/>
    <hyperlink ref="B37" location="'4-Acid'!$A$587" display="'4-Acid'!$A$587" xr:uid="{6348D77B-D5A9-41C0-8E1B-859451F9709D}"/>
    <hyperlink ref="B38" location="'4-Acid'!$A$605" display="'4-Acid'!$A$605" xr:uid="{89099650-CA5A-45F9-B6F7-64DF33560EAF}"/>
    <hyperlink ref="B39" location="'4-Acid'!$A$623" display="'4-Acid'!$A$623" xr:uid="{A250018E-044C-454A-8561-E04B3FA2917A}"/>
    <hyperlink ref="B40" location="'4-Acid'!$A$641" display="'4-Acid'!$A$641" xr:uid="{B8504F01-0FB7-41E2-BB12-E1587CF9E19D}"/>
    <hyperlink ref="B41" location="'4-Acid'!$A$660" display="'4-Acid'!$A$660" xr:uid="{E12A9637-F6E4-4B05-8E93-34F7ED1BF91F}"/>
    <hyperlink ref="B42" location="'4-Acid'!$A$678" display="'4-Acid'!$A$678" xr:uid="{C33ADA47-4E1A-4CD0-ABD9-5EEACA74DB75}"/>
    <hyperlink ref="B43" location="'4-Acid'!$A$696" display="'4-Acid'!$A$696" xr:uid="{57C9E513-C71B-4EC0-993A-58FA02B4CEA6}"/>
    <hyperlink ref="B44" location="'4-Acid'!$A$714" display="'4-Acid'!$A$714" xr:uid="{71052159-98FB-429A-84F5-AB64BDF11940}"/>
    <hyperlink ref="B45" location="'4-Acid'!$A$732" display="'4-Acid'!$A$732" xr:uid="{00A3B1D1-DF37-4206-90AF-3D2C6002A88E}"/>
    <hyperlink ref="B46" location="'4-Acid'!$A$750" display="'4-Acid'!$A$750" xr:uid="{E001F102-7BDF-4704-991A-8BDCCAB2CA30}"/>
    <hyperlink ref="B47" location="'4-Acid'!$A$768" display="'4-Acid'!$A$768" xr:uid="{4A46F035-2605-40E0-8900-DF4E394958E8}"/>
    <hyperlink ref="B48" location="'4-Acid'!$A$786" display="'4-Acid'!$A$786" xr:uid="{DAB4FB15-E16D-4304-94A6-545BBC88EAC9}"/>
    <hyperlink ref="B49" location="'4-Acid'!$A$823" display="'4-Acid'!$A$823" xr:uid="{4110CBC7-DE8B-4543-9E25-E5B4B4CB105E}"/>
    <hyperlink ref="B50" location="'4-Acid'!$A$841" display="'4-Acid'!$A$841" xr:uid="{391D4493-5EDA-4F6A-AC36-D66B1EB88CEF}"/>
    <hyperlink ref="B51" location="'4-Acid'!$A$860" display="'4-Acid'!$A$860" xr:uid="{B021E36B-1462-4F7D-A6D0-A4C9899996D2}"/>
    <hyperlink ref="B52" location="'4-Acid'!$A$878" display="'4-Acid'!$A$878" xr:uid="{CFCDE103-83F3-447A-9CD8-6C7E54F4F825}"/>
    <hyperlink ref="B53" location="'4-Acid'!$A$897" display="'4-Acid'!$A$897" xr:uid="{FFB7BACA-7D98-4CAC-AE47-D1404029D11C}"/>
    <hyperlink ref="B54" location="'4-Acid'!$A$916" display="'4-Acid'!$A$916" xr:uid="{CA823EF3-BC79-4E3A-808C-60D7599CF69C}"/>
    <hyperlink ref="B55" location="'4-Acid'!$A$935" display="'4-Acid'!$A$935" xr:uid="{02D9556B-AE50-4D22-B876-58ECE28B10E8}"/>
    <hyperlink ref="B56" location="'4-Acid'!$A$953" display="'4-Acid'!$A$953" xr:uid="{1FAD7146-031C-40A8-AE91-4796B6136C17}"/>
    <hyperlink ref="B57" location="'4-Acid'!$A$971" display="'4-Acid'!$A$971" xr:uid="{14761876-F398-4B6F-B0D7-946202198E4F}"/>
    <hyperlink ref="B58" location="'4-Acid'!$A$989" display="'4-Acid'!$A$989" xr:uid="{ACFE6014-4271-448D-8C72-8B3121E2ADA6}"/>
    <hyperlink ref="B59" location="'4-Acid'!$A$1007" display="'4-Acid'!$A$1007" xr:uid="{DD1F75FB-F4E6-45D1-88CA-DEC0F4064F68}"/>
    <hyperlink ref="B60" location="'4-Acid'!$A$1025" display="'4-Acid'!$A$1025" xr:uid="{6D4D1EFF-25F0-42F5-AFAF-F476C547B2CB}"/>
    <hyperlink ref="B61" location="'4-Acid'!$A$1043" display="'4-Acid'!$A$1043" xr:uid="{CCECA261-1DB1-4CB8-BCBC-46D082E12954}"/>
    <hyperlink ref="B62" location="'4-Acid'!$A$1062" display="'4-Acid'!$A$1062" xr:uid="{165D950D-71CC-410D-A4DE-685DE411DDBE}"/>
    <hyperlink ref="B63" location="'4-Acid'!$A$1081" display="'4-Acid'!$A$1081" xr:uid="{B4047020-0666-4CE7-9232-952D491AA391}"/>
    <hyperlink ref="B64" location="'4-Acid'!$A$1099" display="'4-Acid'!$A$1099" xr:uid="{9382A3D5-5EBC-4E4D-A9E5-BA1F420E81F2}"/>
    <hyperlink ref="B65" location="'4-Acid'!$A$1117" display="'4-Acid'!$A$1117" xr:uid="{2F25B778-0074-488F-9BE0-518C6403F016}"/>
    <hyperlink ref="B67" location="'Aqua Regia'!$A$4" display="'Aqua Regia'!$A$4" xr:uid="{9F97504A-97AE-4A09-BB22-1C8CD46E6130}"/>
    <hyperlink ref="B68" location="'Aqua Regia'!$A$22" display="'Aqua Regia'!$A$22" xr:uid="{A816D097-ACD0-4EDE-B6B3-FB67B6EC8793}"/>
    <hyperlink ref="B69" location="'Aqua Regia'!$A$40" display="'Aqua Regia'!$A$40" xr:uid="{76EE1C08-7F2D-440E-9EFE-A026EADC03AC}"/>
    <hyperlink ref="B70" location="'Aqua Regia'!$A$58" display="'Aqua Regia'!$A$58" xr:uid="{BD344DCA-5F34-43D6-890A-530E195FD66E}"/>
    <hyperlink ref="B71" location="'Aqua Regia'!$A$95" display="'Aqua Regia'!$A$95" xr:uid="{644A95F9-33F9-455C-AE84-21814AA8CE58}"/>
    <hyperlink ref="B72" location="'Aqua Regia'!$A$113" display="'Aqua Regia'!$A$113" xr:uid="{77A9D05A-EA3A-40A2-BAA7-B4286EF78414}"/>
    <hyperlink ref="B73" location="'Aqua Regia'!$A$131" display="'Aqua Regia'!$A$131" xr:uid="{D8013A12-06D1-4C77-BEAA-0A7B4D0EEF7A}"/>
    <hyperlink ref="B74" location="'Aqua Regia'!$A$149" display="'Aqua Regia'!$A$149" xr:uid="{D242E2E7-68EE-4046-9DF9-4D3CE5C76340}"/>
    <hyperlink ref="B75" location="'Aqua Regia'!$A$167" display="'Aqua Regia'!$A$167" xr:uid="{96C8D1C5-E028-45B8-ADA0-DC5BE3419065}"/>
    <hyperlink ref="B76" location="'Aqua Regia'!$A$185" display="'Aqua Regia'!$A$185" xr:uid="{829E8049-CED1-429A-9173-E606DED41068}"/>
    <hyperlink ref="B77" location="'Aqua Regia'!$A$203" display="'Aqua Regia'!$A$203" xr:uid="{D87B6B4A-B6E8-4BA2-872B-005F1DEC8452}"/>
    <hyperlink ref="B78" location="'Aqua Regia'!$A$221" display="'Aqua Regia'!$A$221" xr:uid="{C87740E2-5BAF-447E-BDD2-945EC23136D9}"/>
    <hyperlink ref="B79" location="'Aqua Regia'!$A$239" display="'Aqua Regia'!$A$239" xr:uid="{32051FD2-F0EC-4DDE-86CA-C93451051044}"/>
    <hyperlink ref="B80" location="'Aqua Regia'!$A$311" display="'Aqua Regia'!$A$311" xr:uid="{36B83D42-A728-4329-B101-CEFF7509AC22}"/>
    <hyperlink ref="B81" location="'Aqua Regia'!$A$329" display="'Aqua Regia'!$A$329" xr:uid="{95F52409-5F48-4118-ACA7-CB760B76AFD4}"/>
    <hyperlink ref="B82" location="'Aqua Regia'!$A$366" display="'Aqua Regia'!$A$366" xr:uid="{BACEFD16-25B3-4ADA-8248-035C22402F21}"/>
    <hyperlink ref="B83" location="'Aqua Regia'!$A$385" display="'Aqua Regia'!$A$385" xr:uid="{D8BECA69-E4F1-4455-BA02-14E4EAFE4085}"/>
    <hyperlink ref="B84" location="'Aqua Regia'!$A$403" display="'Aqua Regia'!$A$403" xr:uid="{6911BA3E-DABB-436A-9A46-5FF131A3A83D}"/>
    <hyperlink ref="B85" location="'Aqua Regia'!$A$440" display="'Aqua Regia'!$A$440" xr:uid="{8ED231BD-84FD-4627-9722-A30D8C779A08}"/>
    <hyperlink ref="B86" location="'Aqua Regia'!$A$459" display="'Aqua Regia'!$A$459" xr:uid="{68EB466D-A74C-42BD-9494-C4AD1D77BA4C}"/>
    <hyperlink ref="B87" location="'Aqua Regia'!$A$477" display="'Aqua Regia'!$A$477" xr:uid="{930B2C7F-9A75-446F-8DB2-CC493442FE37}"/>
    <hyperlink ref="B88" location="'Aqua Regia'!$A$496" display="'Aqua Regia'!$A$496" xr:uid="{48BF1A4D-0858-4759-9436-9DDE68E31D47}"/>
    <hyperlink ref="B89" location="'Aqua Regia'!$A$515" display="'Aqua Regia'!$A$515" xr:uid="{E08D63D3-D61C-4828-9AA7-04F5CE1472B5}"/>
    <hyperlink ref="B90" location="'Aqua Regia'!$A$533" display="'Aqua Regia'!$A$533" xr:uid="{5588025C-BEC1-4279-91DE-2007139323FB}"/>
    <hyperlink ref="B91" location="'Aqua Regia'!$A$551" display="'Aqua Regia'!$A$551" xr:uid="{022ACFC1-8FF8-4CED-87CF-B38647D51236}"/>
    <hyperlink ref="B92" location="'Aqua Regia'!$A$569" display="'Aqua Regia'!$A$569" xr:uid="{3251F56B-4757-4C09-92D6-A732A5EC2114}"/>
    <hyperlink ref="B93" location="'Aqua Regia'!$A$587" display="'Aqua Regia'!$A$587" xr:uid="{790C381D-74C9-4350-A51F-446DD110CAE3}"/>
    <hyperlink ref="B94" location="'Aqua Regia'!$A$605" display="'Aqua Regia'!$A$605" xr:uid="{DA3948A9-F50D-4723-AE87-E27A347ABBA1}"/>
    <hyperlink ref="B95" location="'Aqua Regia'!$A$642" display="'Aqua Regia'!$A$642" xr:uid="{7CE37FBE-A956-4A3D-BF89-7C2F440E5271}"/>
    <hyperlink ref="B96" location="'Aqua Regia'!$A$661" display="'Aqua Regia'!$A$661" xr:uid="{31D2F5FC-E7D3-44F8-8506-04346BD5AD26}"/>
    <hyperlink ref="B97" location="'Aqua Regia'!$A$679" display="'Aqua Regia'!$A$679" xr:uid="{18787D35-19AC-45E0-80E3-817052882BF2}"/>
    <hyperlink ref="B98" location="'Aqua Regia'!$A$751" display="'Aqua Regia'!$A$751" xr:uid="{B94D0CF9-30A9-47F4-964A-5FBC07A3C77B}"/>
    <hyperlink ref="B99" location="'Aqua Regia'!$A$787" display="'Aqua Regia'!$A$787" xr:uid="{EBC39BA5-245B-42C1-B402-CB4A2140C231}"/>
    <hyperlink ref="B100" location="'Aqua Regia'!$A$805" display="'Aqua Regia'!$A$805" xr:uid="{6EA627AF-47B7-4CA9-B36D-C135A14994E1}"/>
    <hyperlink ref="B101" location="'Aqua Regia'!$A$823" display="'Aqua Regia'!$A$823" xr:uid="{0BD71482-61A4-43BB-B7CF-15B8D965E5CA}"/>
    <hyperlink ref="B102" location="'Aqua Regia'!$A$877" display="'Aqua Regia'!$A$877" xr:uid="{AF043EB9-B295-4D58-BEB5-6B8552D65326}"/>
    <hyperlink ref="B103" location="'Aqua Regia'!$A$896" display="'Aqua Regia'!$A$896" xr:uid="{2D17C4DE-8B8F-42BE-A75A-4DB68DAC97A5}"/>
    <hyperlink ref="B104" location="'Aqua Regia'!$A$915" display="'Aqua Regia'!$A$915" xr:uid="{9DEED6FC-5C2B-4D32-AC16-3F2197E3FD7E}"/>
    <hyperlink ref="B105" location="'Aqua Regia'!$A$933" display="'Aqua Regia'!$A$933" xr:uid="{874324CE-A2D0-4315-84DB-43D92D025EB8}"/>
    <hyperlink ref="B106" location="'Aqua Regia'!$A$952" display="'Aqua Regia'!$A$952" xr:uid="{75CDE682-9A58-4EB0-B811-2FF2D4177C15}"/>
    <hyperlink ref="B107" location="'Aqua Regia'!$A$971" display="'Aqua Regia'!$A$971" xr:uid="{79A93F81-311C-4CB4-8616-197D944BECDB}"/>
    <hyperlink ref="B108" location="'Aqua Regia'!$A$990" display="'Aqua Regia'!$A$990" xr:uid="{277B5280-0F56-450A-8F21-811036BB10A7}"/>
    <hyperlink ref="B109" location="'Aqua Regia'!$A$1008" display="'Aqua Regia'!$A$1008" xr:uid="{4B946D61-CB77-4619-B0CD-236175448D57}"/>
    <hyperlink ref="B110" location="'Aqua Regia'!$A$1045" display="'Aqua Regia'!$A$1045" xr:uid="{E1590D6A-55E9-43C0-B0AA-03D31BDE452B}"/>
    <hyperlink ref="B111" location="'Aqua Regia'!$A$1063" display="'Aqua Regia'!$A$1063" xr:uid="{E8489AB8-E462-4AD2-AB6A-48899D80EECA}"/>
    <hyperlink ref="B112" location="'Aqua Regia'!$A$1081" display="'Aqua Regia'!$A$1081" xr:uid="{8B2EEA47-C1F9-49E3-B011-1F0E5130D617}"/>
    <hyperlink ref="B113" location="'Aqua Regia'!$A$1100" display="'Aqua Regia'!$A$1100" xr:uid="{6653F52F-2D63-483D-90A5-F4BC8C5B4924}"/>
    <hyperlink ref="B114" location="'Aqua Regia'!$A$1119" display="'Aqua Regia'!$A$1119" xr:uid="{C340D36B-0191-4D88-B463-53717E05B408}"/>
    <hyperlink ref="B115" location="'Aqua Regia'!$A$1137" display="'Aqua Regia'!$A$1137" xr:uid="{4A012337-D0B8-4F21-A512-CB7BAA2F9174}"/>
    <hyperlink ref="B116" location="'Aqua Regia'!$A$1155" display="'Aqua Regia'!$A$1155" xr:uid="{009665DC-36B4-4243-A3EB-F063A5818862}"/>
    <hyperlink ref="B118" location="'PF ICP'!$A$22" display="'PF ICP'!$A$22" xr:uid="{F4BC9520-1177-4747-BF72-0942D8B9AC11}"/>
    <hyperlink ref="B119" location="'PF ICP'!$A$40" display="'PF ICP'!$A$40" xr:uid="{88714DF0-16BD-4964-A0B3-7BA3FB78E9F1}"/>
    <hyperlink ref="B120" location="'PF ICP'!$A$77" display="'PF ICP'!$A$77" xr:uid="{9F739E55-FACA-4BFE-9531-EEF4BC085F49}"/>
    <hyperlink ref="B121" location="'PF ICP'!$A$113" display="'PF ICP'!$A$113" xr:uid="{E3EE7B2F-6E0C-4C8B-8C0F-EB53E63B2267}"/>
    <hyperlink ref="B122" location="'PF ICP'!$A$131" display="'PF ICP'!$A$131" xr:uid="{09C08358-187F-44C5-AB01-8ABEEEFE501F}"/>
    <hyperlink ref="B123" location="'PF ICP'!$A$150" display="'PF ICP'!$A$150" xr:uid="{519834EA-B503-430C-BB0D-F6AEEA64C6EF}"/>
    <hyperlink ref="B124" location="'PF ICP'!$A$168" display="'PF ICP'!$A$168" xr:uid="{206BEC43-78DF-4FE9-B224-07B57067B49F}"/>
    <hyperlink ref="B125" location="'PF ICP'!$A$186" display="'PF ICP'!$A$186" xr:uid="{C1C08C9E-D94F-42AD-940F-735C93BC59DD}"/>
    <hyperlink ref="B126" location="'PF ICP'!$A$222" display="'PF ICP'!$A$222" xr:uid="{00FE9FCC-07C4-46D6-93AE-579B4B31C22C}"/>
    <hyperlink ref="B127" location="'PF ICP'!$A$241" display="'PF ICP'!$A$241" xr:uid="{33081B53-E80D-4A91-9806-763BF11AAA80}"/>
    <hyperlink ref="B128" location="'PF ICP'!$A$259" display="'PF ICP'!$A$259" xr:uid="{60E2CD01-23C7-47A3-AD4D-B12C24EA6D81}"/>
    <hyperlink ref="B129" location="'PF ICP'!$A$278" display="'PF ICP'!$A$278" xr:uid="{3A231287-1334-46CD-9E14-81C2C1A77E99}"/>
    <hyperlink ref="B130" location="'PF ICP'!$A$296" display="'PF ICP'!$A$296" xr:uid="{77643CE9-BF37-4C43-8656-55B0D6A00E2C}"/>
    <hyperlink ref="B131" location="'PF ICP'!$A$314" display="'PF ICP'!$A$314" xr:uid="{52380177-5532-45A3-8DB3-E9FA35FE588D}"/>
    <hyperlink ref="B132" location="'PF ICP'!$A$332" display="'PF ICP'!$A$332" xr:uid="{1DAFE915-93F3-40E7-8AF1-043FD8B78497}"/>
    <hyperlink ref="B133" location="'PF ICP'!$A$350" display="'PF ICP'!$A$350" xr:uid="{AE420AC5-6C7C-4196-BC39-150EA6C6F13E}"/>
    <hyperlink ref="B134" location="'PF ICP'!$A$369" display="'PF ICP'!$A$369" xr:uid="{B5EEFF1E-B22D-4FC4-AD5B-C19800BBF843}"/>
    <hyperlink ref="B135" location="'PF ICP'!$A$423" display="'PF ICP'!$A$423" xr:uid="{DCF9E1FB-F8FC-40C8-9111-14E40E842E6F}"/>
    <hyperlink ref="B136" location="'PF ICP'!$A$441" display="'PF ICP'!$A$441" xr:uid="{C29F02FE-06D4-441C-97D8-5E6E262AE29E}"/>
    <hyperlink ref="B137" location="'PF ICP'!$A$459" display="'PF ICP'!$A$459" xr:uid="{7CCDDF08-34B5-43AF-B7DC-5F221DB24CC0}"/>
    <hyperlink ref="B138" location="'PF ICP'!$A$477" display="'PF ICP'!$A$477" xr:uid="{6DCCB334-DFEB-4D9A-8B7F-6FEAA27A453B}"/>
    <hyperlink ref="B139" location="'PF ICP'!$A$496" display="'PF ICP'!$A$496" xr:uid="{843F07A1-FFDF-45FD-AA97-4436358B3968}"/>
    <hyperlink ref="B140" location="'PF ICP'!$A$514" display="'PF ICP'!$A$514" xr:uid="{14C51D86-1DD2-4404-A565-E1F2131E7F09}"/>
    <hyperlink ref="B141" location="'PF ICP'!$A$532" display="'PF ICP'!$A$532" xr:uid="{183A13BE-48F2-4D85-B87C-5A6C547D0598}"/>
    <hyperlink ref="B142" location="'PF ICP'!$A$550" display="'PF ICP'!$A$550" xr:uid="{BDC01D3B-B9F5-4ABE-B848-16F824F2D4DA}"/>
    <hyperlink ref="B143" location="'PF ICP'!$A$568" display="'PF ICP'!$A$568" xr:uid="{05B41897-D8D6-4893-B04A-5B6FA6E2E459}"/>
    <hyperlink ref="B144" location="'PF ICP'!$A$604" display="'PF ICP'!$A$604" xr:uid="{CEDEE839-83D1-4670-9FC2-8BFCEB3B0E29}"/>
    <hyperlink ref="B145" location="'PF ICP'!$A$622" display="'PF ICP'!$A$622" xr:uid="{F740C8BA-AD3C-4C6C-AC69-81132EE12B31}"/>
    <hyperlink ref="B146" location="'PF ICP'!$A$658" display="'PF ICP'!$A$658" xr:uid="{3CF6A517-E388-40C7-B706-FFFB9DD016EA}"/>
    <hyperlink ref="B147" location="'PF ICP'!$A$676" display="'PF ICP'!$A$676" xr:uid="{C573B863-4799-4ED7-B27E-DBB5CC7703D5}"/>
    <hyperlink ref="B148" location="'PF ICP'!$A$694" display="'PF ICP'!$A$694" xr:uid="{D2AE68CF-56E4-4C0D-887C-B69CE61430C3}"/>
    <hyperlink ref="B149" location="'PF ICP'!$A$713" display="'PF ICP'!$A$713" xr:uid="{20DC7904-1AC2-4D0B-ACA7-8E859D7243DD}"/>
    <hyperlink ref="B150" location="'PF ICP'!$A$749" display="'PF ICP'!$A$749" xr:uid="{FA44A331-A83D-4900-8F44-1FA09336CD99}"/>
    <hyperlink ref="B151" location="'PF ICP'!$A$767" display="'PF ICP'!$A$767" xr:uid="{CB165F0F-40AF-4939-AB66-DAFA00CB7925}"/>
    <hyperlink ref="B152" location="'PF ICP'!$A$785" display="'PF ICP'!$A$785" xr:uid="{9B0B5A33-8544-4661-9C34-960A4C9C0231}"/>
    <hyperlink ref="B153" location="'PF ICP'!$A$821" display="'PF ICP'!$A$821" xr:uid="{E9D29C40-0112-44A5-91F8-F207ACF66290}"/>
    <hyperlink ref="B154" location="'PF ICP'!$A$839" display="'PF ICP'!$A$839" xr:uid="{10463FA3-4E8D-431D-BA35-0EF4357C6485}"/>
    <hyperlink ref="B155" location="'PF ICP'!$A$876" display="'PF ICP'!$A$876" xr:uid="{6C309604-FE57-4C37-91EB-71A7852DB436}"/>
    <hyperlink ref="B156" location="'PF ICP'!$A$912" display="'PF ICP'!$A$912" xr:uid="{3020F24F-CB65-48CE-9D75-0CBCB4440952}"/>
    <hyperlink ref="B157" location="'PF ICP'!$A$949" display="'PF ICP'!$A$949" xr:uid="{4C5EA801-E561-44C3-8CF9-48D7858F230C}"/>
    <hyperlink ref="B158" location="'PF ICP'!$A$968" display="'PF ICP'!$A$968" xr:uid="{CB921C97-0AB2-432F-B10E-231F7F920BE4}"/>
    <hyperlink ref="B159" location="'PF ICP'!$A$986" display="'PF ICP'!$A$986" xr:uid="{4C023874-C3DF-4FE0-87E6-CC382D8E53A0}"/>
    <hyperlink ref="B160" location="'PF ICP'!$A$1004" display="'PF ICP'!$A$1004" xr:uid="{AE636153-F943-4566-8211-7C1D184F7C0A}"/>
    <hyperlink ref="B161" location="'PF ICP'!$A$1022" display="'PF ICP'!$A$1022" xr:uid="{18436C87-3F2C-45EA-8FF1-D81E1386DEBD}"/>
    <hyperlink ref="B162" location="'PF ICP'!$A$1041" display="'PF ICP'!$A$1041" xr:uid="{8A9D4332-23D2-4F59-B1EB-88C0256B7073}"/>
    <hyperlink ref="B163" location="'PF ICP'!$A$1059" display="'PF ICP'!$A$1059" xr:uid="{73203890-208A-487C-86E3-70652A3D261F}"/>
    <hyperlink ref="B164" location="'PF ICP'!$A$1077" display="'PF ICP'!$A$1077" xr:uid="{8F8EE4B5-AB3A-457E-8C90-11317F8026C8}"/>
    <hyperlink ref="B165" location="'PF ICP'!$A$1096" display="'PF ICP'!$A$1096" xr:uid="{CABE8662-7474-4B84-8061-7825B941FD00}"/>
    <hyperlink ref="B166" location="'PF ICP'!$A$1114" display="'PF ICP'!$A$1114" xr:uid="{B3116155-874E-4A85-AD26-49204B6F9D0C}"/>
    <hyperlink ref="B168" location="'IRC'!$A$22" display="'IRC'!$A$22" xr:uid="{3BA7C26F-7CC2-44B3-A911-50F96FBB0E27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747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137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6" t="s">
        <v>138</v>
      </c>
    </row>
    <row r="8" spans="2:10" ht="15" customHeight="1" thickBot="1">
      <c r="B8" s="43" t="s">
        <v>86</v>
      </c>
      <c r="C8" s="86" t="s">
        <v>139</v>
      </c>
    </row>
    <row r="9" spans="2:10" ht="15" customHeight="1">
      <c r="B9" s="70" t="s">
        <v>136</v>
      </c>
      <c r="C9" s="71"/>
    </row>
    <row r="10" spans="2:10" ht="15" customHeight="1">
      <c r="B10" s="43" t="s">
        <v>298</v>
      </c>
      <c r="C10" s="43" t="s">
        <v>358</v>
      </c>
    </row>
    <row r="11" spans="2:10" ht="15" customHeight="1">
      <c r="B11" s="43" t="s">
        <v>285</v>
      </c>
      <c r="C11" s="43" t="s">
        <v>359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118</v>
      </c>
      <c r="C12" s="43" t="s">
        <v>360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119</v>
      </c>
      <c r="C13" s="43" t="s">
        <v>361</v>
      </c>
    </row>
    <row r="14" spans="2:10" ht="15" customHeight="1">
      <c r="B14" s="43" t="s">
        <v>286</v>
      </c>
      <c r="C14" s="43" t="s">
        <v>362</v>
      </c>
    </row>
    <row r="15" spans="2:10" ht="15" customHeight="1">
      <c r="B15" s="43" t="s">
        <v>357</v>
      </c>
      <c r="C15" s="43" t="s">
        <v>363</v>
      </c>
    </row>
    <row r="16" spans="2:10" ht="15" customHeight="1">
      <c r="B16" s="43" t="s">
        <v>280</v>
      </c>
      <c r="C16" s="43" t="s">
        <v>364</v>
      </c>
    </row>
    <row r="17" spans="2:3" ht="15" customHeight="1">
      <c r="B17" s="43" t="s">
        <v>281</v>
      </c>
      <c r="C17" s="43" t="s">
        <v>365</v>
      </c>
    </row>
    <row r="18" spans="2:3" ht="15" customHeight="1">
      <c r="B18" s="43" t="s">
        <v>311</v>
      </c>
      <c r="C18" s="43" t="s">
        <v>366</v>
      </c>
    </row>
    <row r="19" spans="2:3" ht="15" customHeight="1">
      <c r="B19" s="43" t="s">
        <v>324</v>
      </c>
      <c r="C19" s="43" t="s">
        <v>367</v>
      </c>
    </row>
    <row r="20" spans="2:3" ht="15" customHeight="1">
      <c r="B20" s="43" t="s">
        <v>282</v>
      </c>
      <c r="C20" s="43" t="s">
        <v>368</v>
      </c>
    </row>
    <row r="21" spans="2:3" ht="15" customHeight="1">
      <c r="B21" s="43" t="s">
        <v>100</v>
      </c>
      <c r="C21" s="43" t="s">
        <v>369</v>
      </c>
    </row>
    <row r="22" spans="2:3" ht="15" customHeight="1">
      <c r="B22" s="43" t="s">
        <v>101</v>
      </c>
      <c r="C22" s="43" t="s">
        <v>370</v>
      </c>
    </row>
    <row r="23" spans="2:3" ht="15" customHeight="1">
      <c r="B23" s="43" t="s">
        <v>273</v>
      </c>
      <c r="C23" s="43" t="s">
        <v>371</v>
      </c>
    </row>
    <row r="24" spans="2:3" ht="15" customHeight="1">
      <c r="B24" s="43" t="s">
        <v>237</v>
      </c>
      <c r="C24" s="43" t="s">
        <v>372</v>
      </c>
    </row>
    <row r="25" spans="2:3" ht="15" customHeight="1">
      <c r="B25" s="43" t="s">
        <v>274</v>
      </c>
      <c r="C25" s="43" t="s">
        <v>373</v>
      </c>
    </row>
    <row r="26" spans="2:3" ht="15" customHeight="1">
      <c r="B26" s="43" t="s">
        <v>117</v>
      </c>
      <c r="C26" s="43" t="s">
        <v>374</v>
      </c>
    </row>
    <row r="27" spans="2:3" ht="15" customHeight="1">
      <c r="B27" s="43" t="s">
        <v>102</v>
      </c>
      <c r="C27" s="43" t="s">
        <v>375</v>
      </c>
    </row>
    <row r="28" spans="2:3" ht="15" customHeight="1">
      <c r="B28" s="43" t="s">
        <v>356</v>
      </c>
      <c r="C28" s="43" t="s">
        <v>376</v>
      </c>
    </row>
    <row r="29" spans="2:3" ht="15" customHeight="1">
      <c r="B29" s="43" t="s">
        <v>103</v>
      </c>
      <c r="C29" s="43" t="s">
        <v>377</v>
      </c>
    </row>
    <row r="30" spans="2:3" ht="15" customHeight="1">
      <c r="B30" s="43" t="s">
        <v>104</v>
      </c>
      <c r="C30" s="43" t="s">
        <v>378</v>
      </c>
    </row>
    <row r="31" spans="2:3" ht="15" customHeight="1">
      <c r="B31" s="43" t="s">
        <v>337</v>
      </c>
      <c r="C31" s="43" t="s">
        <v>379</v>
      </c>
    </row>
    <row r="32" spans="2:3" ht="15" customHeight="1">
      <c r="B32" s="163" t="s">
        <v>380</v>
      </c>
      <c r="C32" s="164"/>
    </row>
    <row r="33" spans="2:3" ht="15" customHeight="1">
      <c r="B33" s="44" t="s">
        <v>243</v>
      </c>
      <c r="C33" s="44" t="s">
        <v>381</v>
      </c>
    </row>
    <row r="34" spans="2:3" ht="15" customHeight="1">
      <c r="B34" s="58"/>
      <c r="C34" s="59"/>
    </row>
    <row r="35" spans="2:3" ht="15">
      <c r="B35" s="60" t="s">
        <v>130</v>
      </c>
      <c r="C35" s="61" t="s">
        <v>123</v>
      </c>
    </row>
    <row r="36" spans="2:3">
      <c r="B36" s="62"/>
      <c r="C36" s="61"/>
    </row>
    <row r="37" spans="2:3">
      <c r="B37" s="63" t="s">
        <v>127</v>
      </c>
      <c r="C37" s="64" t="s">
        <v>126</v>
      </c>
    </row>
    <row r="38" spans="2:3">
      <c r="B38" s="62"/>
      <c r="C38" s="61"/>
    </row>
    <row r="39" spans="2:3">
      <c r="B39" s="65" t="s">
        <v>124</v>
      </c>
      <c r="C39" s="64" t="s">
        <v>125</v>
      </c>
    </row>
    <row r="40" spans="2:3">
      <c r="B40" s="66"/>
      <c r="C40" s="67"/>
    </row>
    <row r="41" spans="2:3">
      <c r="B41"/>
      <c r="C41"/>
    </row>
    <row r="42" spans="2:3">
      <c r="B42"/>
      <c r="C42"/>
    </row>
  </sheetData>
  <sortState xmlns:xlrd2="http://schemas.microsoft.com/office/spreadsheetml/2017/richdata2" ref="B3:C7">
    <sortCondition ref="B3:B7"/>
  </sortState>
  <conditionalFormatting sqref="B3:C34">
    <cfRule type="expression" dxfId="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746</v>
      </c>
      <c r="C1" s="34"/>
    </row>
    <row r="2" spans="2:9" ht="27.95" customHeight="1">
      <c r="B2" s="69" t="s">
        <v>131</v>
      </c>
      <c r="C2" s="41" t="s">
        <v>132</v>
      </c>
    </row>
    <row r="3" spans="2:9" ht="15" customHeight="1">
      <c r="B3" s="160"/>
      <c r="C3" s="42" t="s">
        <v>133</v>
      </c>
    </row>
    <row r="4" spans="2:9" ht="15" customHeight="1">
      <c r="B4" s="161"/>
      <c r="C4" s="43" t="s">
        <v>382</v>
      </c>
    </row>
    <row r="5" spans="2:9" ht="15" customHeight="1">
      <c r="B5" s="161"/>
      <c r="C5" s="43" t="s">
        <v>383</v>
      </c>
    </row>
    <row r="6" spans="2:9" ht="15" customHeight="1">
      <c r="B6" s="161"/>
      <c r="C6" s="43" t="s">
        <v>384</v>
      </c>
    </row>
    <row r="7" spans="2:9" ht="15" customHeight="1">
      <c r="B7" s="161"/>
      <c r="C7" s="43" t="s">
        <v>385</v>
      </c>
    </row>
    <row r="8" spans="2:9" ht="15" customHeight="1">
      <c r="B8" s="161"/>
      <c r="C8" s="43" t="s">
        <v>386</v>
      </c>
    </row>
    <row r="9" spans="2:9" ht="15" customHeight="1">
      <c r="B9" s="161"/>
      <c r="C9" s="43" t="s">
        <v>387</v>
      </c>
      <c r="D9" s="5"/>
      <c r="E9" s="5"/>
      <c r="G9" s="5"/>
      <c r="H9" s="5"/>
      <c r="I9" s="5"/>
    </row>
    <row r="10" spans="2:9" ht="15" customHeight="1">
      <c r="B10" s="161"/>
      <c r="C10" s="43" t="s">
        <v>134</v>
      </c>
      <c r="D10" s="5"/>
      <c r="E10" s="5"/>
      <c r="G10" s="5"/>
      <c r="H10" s="5"/>
      <c r="I10" s="5"/>
    </row>
    <row r="11" spans="2:9" ht="15" customHeight="1">
      <c r="B11" s="161"/>
      <c r="C11" s="43" t="s">
        <v>388</v>
      </c>
    </row>
    <row r="12" spans="2:9" ht="15" customHeight="1">
      <c r="B12" s="161"/>
      <c r="C12" s="43" t="s">
        <v>389</v>
      </c>
    </row>
    <row r="13" spans="2:9" ht="15" customHeight="1">
      <c r="B13" s="161"/>
      <c r="C13" s="43" t="s">
        <v>390</v>
      </c>
    </row>
    <row r="14" spans="2:9" ht="15" customHeight="1">
      <c r="B14" s="161"/>
      <c r="C14" s="43" t="s">
        <v>391</v>
      </c>
    </row>
    <row r="15" spans="2:9" ht="15" customHeight="1">
      <c r="B15" s="161"/>
      <c r="C15" s="43" t="s">
        <v>392</v>
      </c>
    </row>
    <row r="16" spans="2:9" ht="15" customHeight="1">
      <c r="B16" s="161"/>
      <c r="C16" s="43" t="s">
        <v>393</v>
      </c>
    </row>
    <row r="17" spans="2:3" ht="15" customHeight="1">
      <c r="B17" s="161"/>
      <c r="C17" s="43" t="s">
        <v>394</v>
      </c>
    </row>
    <row r="18" spans="2:3" ht="15" customHeight="1">
      <c r="B18" s="161"/>
      <c r="C18" s="43" t="s">
        <v>395</v>
      </c>
    </row>
    <row r="19" spans="2:3" ht="15" customHeight="1">
      <c r="B19" s="161"/>
      <c r="C19" s="43" t="s">
        <v>396</v>
      </c>
    </row>
    <row r="20" spans="2:3" ht="15" customHeight="1">
      <c r="B20" s="161"/>
      <c r="C20" s="43" t="s">
        <v>135</v>
      </c>
    </row>
    <row r="21" spans="2:3" ht="15" customHeight="1">
      <c r="B21" s="161"/>
      <c r="C21" s="43" t="s">
        <v>397</v>
      </c>
    </row>
    <row r="22" spans="2:3" ht="15" customHeight="1">
      <c r="B22" s="161"/>
      <c r="C22" s="43" t="s">
        <v>398</v>
      </c>
    </row>
    <row r="23" spans="2:3" ht="15" customHeight="1">
      <c r="B23" s="161"/>
      <c r="C23" s="43" t="s">
        <v>399</v>
      </c>
    </row>
    <row r="24" spans="2:3" ht="15" customHeight="1">
      <c r="B24" s="161"/>
      <c r="C24" s="43" t="s">
        <v>400</v>
      </c>
    </row>
    <row r="25" spans="2:3" ht="15" customHeight="1">
      <c r="B25" s="161"/>
      <c r="C25" s="43" t="s">
        <v>401</v>
      </c>
    </row>
    <row r="26" spans="2:3" ht="15" customHeight="1">
      <c r="B26" s="161"/>
      <c r="C26" s="43" t="s">
        <v>402</v>
      </c>
    </row>
    <row r="27" spans="2:3" ht="15" customHeight="1">
      <c r="B27" s="161"/>
      <c r="C27" s="43" t="s">
        <v>403</v>
      </c>
    </row>
    <row r="28" spans="2:3" ht="15" customHeight="1">
      <c r="B28" s="161"/>
      <c r="C28" s="43" t="s">
        <v>404</v>
      </c>
    </row>
    <row r="29" spans="2:3" ht="15" customHeight="1">
      <c r="B29" s="161"/>
      <c r="C29" s="43" t="s">
        <v>405</v>
      </c>
    </row>
    <row r="30" spans="2:3" ht="15" customHeight="1">
      <c r="B30" s="161"/>
      <c r="C30" s="43" t="s">
        <v>406</v>
      </c>
    </row>
    <row r="31" spans="2:3" ht="15" customHeight="1">
      <c r="B31" s="161"/>
      <c r="C31" s="43" t="s">
        <v>407</v>
      </c>
    </row>
    <row r="32" spans="2:3" ht="15" customHeight="1">
      <c r="B32" s="161"/>
      <c r="C32" s="43" t="s">
        <v>408</v>
      </c>
    </row>
    <row r="33" spans="2:3" ht="15" customHeight="1">
      <c r="B33" s="162"/>
      <c r="C33" s="44" t="s">
        <v>409</v>
      </c>
    </row>
  </sheetData>
  <conditionalFormatting sqref="B3:C33">
    <cfRule type="expression" dxfId="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5" customWidth="1"/>
    <col min="2" max="3" width="13.28515625" style="95" customWidth="1"/>
    <col min="4" max="6" width="10.28515625" style="95" customWidth="1"/>
    <col min="7" max="14" width="13.28515625" style="95" customWidth="1"/>
    <col min="15" max="16384" width="10.28515625" style="95"/>
  </cols>
  <sheetData>
    <row r="1" spans="1:14" ht="45" customHeight="1" thickBot="1">
      <c r="A1" s="142"/>
      <c r="B1" s="145" t="s">
        <v>753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14" ht="36.75" customHeight="1" thickBot="1">
      <c r="A2" s="137" t="s">
        <v>204</v>
      </c>
      <c r="B2" s="138" t="s">
        <v>203</v>
      </c>
      <c r="C2" s="139" t="s">
        <v>202</v>
      </c>
      <c r="D2" s="138" t="s">
        <v>114</v>
      </c>
      <c r="E2" s="138" t="s">
        <v>205</v>
      </c>
      <c r="F2" s="140" t="s">
        <v>201</v>
      </c>
      <c r="G2" s="138" t="s">
        <v>200</v>
      </c>
      <c r="H2" s="141" t="s">
        <v>199</v>
      </c>
      <c r="I2" s="150" t="s">
        <v>207</v>
      </c>
      <c r="J2" s="96" t="s">
        <v>208</v>
      </c>
      <c r="K2" s="97"/>
      <c r="L2" s="97"/>
      <c r="M2" s="97"/>
      <c r="N2" s="98"/>
    </row>
    <row r="3" spans="1:14" ht="18" customHeight="1">
      <c r="A3" s="99">
        <v>2</v>
      </c>
      <c r="B3" s="100">
        <v>1</v>
      </c>
      <c r="C3" s="101" t="s">
        <v>209</v>
      </c>
      <c r="D3" s="100">
        <v>1</v>
      </c>
      <c r="E3" s="100">
        <v>10</v>
      </c>
      <c r="F3" s="100">
        <v>5</v>
      </c>
      <c r="G3" s="100">
        <v>255620</v>
      </c>
      <c r="H3" s="102">
        <v>8.7917999999999996E-2</v>
      </c>
      <c r="I3" s="103">
        <v>1.9494332796503362</v>
      </c>
      <c r="J3" s="104">
        <f>IF(ISNUMBER($I3),(($I3-$I$23)*$I$27)+$I$23,"-     ")</f>
        <v>1.9588069062458386</v>
      </c>
      <c r="K3" s="105"/>
      <c r="L3" s="105"/>
      <c r="M3" s="101"/>
      <c r="N3" s="106"/>
    </row>
    <row r="4" spans="1:14" ht="18" customHeight="1">
      <c r="A4" s="107">
        <v>2</v>
      </c>
      <c r="B4" s="108">
        <v>1</v>
      </c>
      <c r="C4" s="95" t="s">
        <v>209</v>
      </c>
      <c r="D4" s="108">
        <v>1</v>
      </c>
      <c r="E4" s="108">
        <v>17</v>
      </c>
      <c r="F4" s="108">
        <v>9</v>
      </c>
      <c r="G4" s="108">
        <v>255621</v>
      </c>
      <c r="H4" s="109">
        <v>8.4952E-2</v>
      </c>
      <c r="I4" s="110">
        <v>1.9753123130419215</v>
      </c>
      <c r="J4" s="111">
        <f t="shared" ref="J4:J21" si="0">IF(ISNUMBER($I4),(($I4-$I$23)*$I$27)+$I$23,"-     ")</f>
        <v>1.9601859831567803</v>
      </c>
      <c r="K4" s="112"/>
      <c r="L4" s="112"/>
      <c r="M4" s="112"/>
      <c r="N4" s="113"/>
    </row>
    <row r="5" spans="1:14" ht="18" customHeight="1">
      <c r="A5" s="107">
        <v>2</v>
      </c>
      <c r="B5" s="108">
        <v>1</v>
      </c>
      <c r="C5" s="95" t="s">
        <v>209</v>
      </c>
      <c r="D5" s="108">
        <v>1</v>
      </c>
      <c r="E5" s="108">
        <v>20</v>
      </c>
      <c r="F5" s="108">
        <v>10</v>
      </c>
      <c r="G5" s="108">
        <v>255622</v>
      </c>
      <c r="H5" s="109">
        <v>8.3885000000000001E-2</v>
      </c>
      <c r="I5" s="110">
        <v>1.9528558592701748</v>
      </c>
      <c r="J5" s="111">
        <f t="shared" si="0"/>
        <v>1.9589892932947734</v>
      </c>
      <c r="K5" s="112"/>
      <c r="L5" s="112"/>
      <c r="M5" s="112"/>
      <c r="N5" s="113"/>
    </row>
    <row r="6" spans="1:14" ht="18" customHeight="1">
      <c r="A6" s="107">
        <v>2</v>
      </c>
      <c r="B6" s="108">
        <v>1</v>
      </c>
      <c r="C6" s="95" t="s">
        <v>209</v>
      </c>
      <c r="D6" s="108">
        <v>1</v>
      </c>
      <c r="E6" s="108">
        <v>13</v>
      </c>
      <c r="F6" s="108">
        <v>7</v>
      </c>
      <c r="G6" s="108">
        <v>255623</v>
      </c>
      <c r="H6" s="109">
        <v>8.5749000000000006E-2</v>
      </c>
      <c r="I6" s="110">
        <v>1.9081181581237578</v>
      </c>
      <c r="J6" s="111">
        <f t="shared" si="0"/>
        <v>1.9566052502060662</v>
      </c>
      <c r="K6" s="112"/>
      <c r="L6" s="112"/>
      <c r="M6" s="112"/>
      <c r="N6" s="113"/>
    </row>
    <row r="7" spans="1:14" ht="18" customHeight="1">
      <c r="A7" s="107">
        <v>2</v>
      </c>
      <c r="B7" s="108">
        <v>1</v>
      </c>
      <c r="C7" s="95" t="s">
        <v>209</v>
      </c>
      <c r="D7" s="108">
        <v>1</v>
      </c>
      <c r="E7" s="108">
        <v>7</v>
      </c>
      <c r="F7" s="108">
        <v>4</v>
      </c>
      <c r="G7" s="108">
        <v>255624</v>
      </c>
      <c r="H7" s="109">
        <v>8.3312999999999998E-2</v>
      </c>
      <c r="I7" s="110">
        <v>2.0148524700096471</v>
      </c>
      <c r="J7" s="111">
        <f t="shared" si="0"/>
        <v>1.9622930524859978</v>
      </c>
      <c r="K7" s="112"/>
      <c r="L7" s="112"/>
      <c r="M7" s="112"/>
      <c r="N7" s="113"/>
    </row>
    <row r="8" spans="1:14" ht="18" customHeight="1">
      <c r="A8" s="107">
        <v>2</v>
      </c>
      <c r="B8" s="108">
        <v>1</v>
      </c>
      <c r="C8" s="95" t="s">
        <v>209</v>
      </c>
      <c r="D8" s="108">
        <v>1</v>
      </c>
      <c r="E8" s="108">
        <v>16</v>
      </c>
      <c r="F8" s="108">
        <v>8</v>
      </c>
      <c r="G8" s="108">
        <v>255625</v>
      </c>
      <c r="H8" s="109">
        <v>8.8252999999999998E-2</v>
      </c>
      <c r="I8" s="110">
        <v>1.9281715462151441</v>
      </c>
      <c r="J8" s="111">
        <f t="shared" si="0"/>
        <v>1.957673882255978</v>
      </c>
      <c r="K8" s="112"/>
      <c r="L8" s="112"/>
      <c r="M8" s="112"/>
      <c r="N8" s="113"/>
    </row>
    <row r="9" spans="1:14" ht="18" customHeight="1">
      <c r="A9" s="107">
        <v>2</v>
      </c>
      <c r="B9" s="108">
        <v>1</v>
      </c>
      <c r="C9" s="95" t="s">
        <v>209</v>
      </c>
      <c r="D9" s="108">
        <v>1</v>
      </c>
      <c r="E9" s="108">
        <v>2</v>
      </c>
      <c r="F9" s="108">
        <v>1</v>
      </c>
      <c r="G9" s="108">
        <v>255626</v>
      </c>
      <c r="H9" s="109">
        <v>8.6577000000000001E-2</v>
      </c>
      <c r="I9" s="110">
        <v>1.9842640585871536</v>
      </c>
      <c r="J9" s="111">
        <f t="shared" si="0"/>
        <v>1.9606630158730822</v>
      </c>
      <c r="K9" s="112"/>
      <c r="L9" s="112"/>
      <c r="M9" s="112"/>
      <c r="N9" s="113"/>
    </row>
    <row r="10" spans="1:14" ht="18" customHeight="1">
      <c r="A10" s="107">
        <v>2</v>
      </c>
      <c r="B10" s="108">
        <v>1</v>
      </c>
      <c r="C10" s="95" t="s">
        <v>209</v>
      </c>
      <c r="D10" s="108">
        <v>1</v>
      </c>
      <c r="E10" s="108">
        <v>9</v>
      </c>
      <c r="F10" s="108">
        <v>5</v>
      </c>
      <c r="G10" s="108">
        <v>255627</v>
      </c>
      <c r="H10" s="109">
        <v>8.5400000000000004E-2</v>
      </c>
      <c r="I10" s="110">
        <v>1.9457604421527497</v>
      </c>
      <c r="J10" s="111">
        <f t="shared" si="0"/>
        <v>1.9586111831168516</v>
      </c>
      <c r="K10" s="112"/>
      <c r="L10" s="112"/>
      <c r="M10" s="112"/>
      <c r="N10" s="113"/>
    </row>
    <row r="11" spans="1:14" ht="18" customHeight="1">
      <c r="A11" s="107">
        <v>2</v>
      </c>
      <c r="B11" s="108">
        <v>1</v>
      </c>
      <c r="C11" s="95" t="s">
        <v>209</v>
      </c>
      <c r="D11" s="108">
        <v>1</v>
      </c>
      <c r="E11" s="108">
        <v>11</v>
      </c>
      <c r="F11" s="108">
        <v>6</v>
      </c>
      <c r="G11" s="108">
        <v>255628</v>
      </c>
      <c r="H11" s="109">
        <v>8.6673E-2</v>
      </c>
      <c r="I11" s="110">
        <v>1.943254904299565</v>
      </c>
      <c r="J11" s="111">
        <f t="shared" si="0"/>
        <v>1.9584776646291038</v>
      </c>
      <c r="K11" s="112"/>
      <c r="L11" s="112"/>
      <c r="M11" s="112"/>
      <c r="N11" s="113"/>
    </row>
    <row r="12" spans="1:14" ht="18" customHeight="1">
      <c r="A12" s="107">
        <v>2</v>
      </c>
      <c r="B12" s="108">
        <v>1</v>
      </c>
      <c r="C12" s="95" t="s">
        <v>209</v>
      </c>
      <c r="D12" s="108">
        <v>1</v>
      </c>
      <c r="E12" s="108">
        <v>14</v>
      </c>
      <c r="F12" s="108">
        <v>7</v>
      </c>
      <c r="G12" s="108">
        <v>255629</v>
      </c>
      <c r="H12" s="109">
        <v>8.5448999999999997E-2</v>
      </c>
      <c r="I12" s="110">
        <v>1.9311279635401664</v>
      </c>
      <c r="J12" s="111">
        <f t="shared" si="0"/>
        <v>1.9578314278184552</v>
      </c>
      <c r="K12" s="112"/>
      <c r="L12" s="112"/>
      <c r="M12" s="112"/>
      <c r="N12" s="113"/>
    </row>
    <row r="13" spans="1:14" ht="18" customHeight="1">
      <c r="A13" s="107">
        <v>2</v>
      </c>
      <c r="B13" s="108">
        <v>1</v>
      </c>
      <c r="C13" s="95" t="s">
        <v>209</v>
      </c>
      <c r="D13" s="108">
        <v>1</v>
      </c>
      <c r="E13" s="108">
        <v>3</v>
      </c>
      <c r="F13" s="108">
        <v>2</v>
      </c>
      <c r="G13" s="108">
        <v>255630</v>
      </c>
      <c r="H13" s="109">
        <v>8.4918999999999994E-2</v>
      </c>
      <c r="I13" s="110">
        <v>2.0586664373295411</v>
      </c>
      <c r="J13" s="111">
        <f t="shared" si="0"/>
        <v>1.9646278703979863</v>
      </c>
      <c r="K13" s="112"/>
      <c r="L13" s="112"/>
      <c r="M13" s="112"/>
      <c r="N13" s="113"/>
    </row>
    <row r="14" spans="1:14" ht="18" customHeight="1">
      <c r="A14" s="107">
        <v>2</v>
      </c>
      <c r="B14" s="108">
        <v>1</v>
      </c>
      <c r="C14" s="95" t="s">
        <v>209</v>
      </c>
      <c r="D14" s="108">
        <v>1</v>
      </c>
      <c r="E14" s="108">
        <v>15</v>
      </c>
      <c r="F14" s="108">
        <v>8</v>
      </c>
      <c r="G14" s="108">
        <v>255631</v>
      </c>
      <c r="H14" s="109">
        <v>8.3241999999999997E-2</v>
      </c>
      <c r="I14" s="110">
        <v>1.8964101569448912</v>
      </c>
      <c r="J14" s="111">
        <f t="shared" si="0"/>
        <v>1.9559813384140476</v>
      </c>
      <c r="K14" s="112"/>
      <c r="L14" s="112"/>
      <c r="M14" s="112"/>
      <c r="N14" s="113"/>
    </row>
    <row r="15" spans="1:14" ht="18" customHeight="1">
      <c r="A15" s="107">
        <v>2</v>
      </c>
      <c r="B15" s="108">
        <v>1</v>
      </c>
      <c r="C15" s="95" t="s">
        <v>209</v>
      </c>
      <c r="D15" s="108">
        <v>1</v>
      </c>
      <c r="E15" s="108">
        <v>12</v>
      </c>
      <c r="F15" s="108">
        <v>6</v>
      </c>
      <c r="G15" s="108">
        <v>255632</v>
      </c>
      <c r="H15" s="109">
        <v>8.5575999999999999E-2</v>
      </c>
      <c r="I15" s="110">
        <v>1.9552290220158288</v>
      </c>
      <c r="J15" s="111">
        <f t="shared" si="0"/>
        <v>1.9591157575988654</v>
      </c>
      <c r="K15" s="112"/>
      <c r="L15" s="112"/>
      <c r="M15" s="112"/>
      <c r="N15" s="113"/>
    </row>
    <row r="16" spans="1:14" ht="18" customHeight="1">
      <c r="A16" s="107">
        <v>2</v>
      </c>
      <c r="B16" s="108">
        <v>1</v>
      </c>
      <c r="C16" s="95" t="s">
        <v>209</v>
      </c>
      <c r="D16" s="108">
        <v>1</v>
      </c>
      <c r="E16" s="108">
        <v>1</v>
      </c>
      <c r="F16" s="108">
        <v>1</v>
      </c>
      <c r="G16" s="108">
        <v>255633</v>
      </c>
      <c r="H16" s="109">
        <v>8.2669999999999993E-2</v>
      </c>
      <c r="I16" s="110">
        <v>1.9415348468447247</v>
      </c>
      <c r="J16" s="111">
        <f t="shared" si="0"/>
        <v>1.9583860038825229</v>
      </c>
      <c r="K16" s="112"/>
      <c r="L16" s="112"/>
      <c r="M16" s="112"/>
      <c r="N16" s="113"/>
    </row>
    <row r="17" spans="1:14" ht="18" customHeight="1">
      <c r="A17" s="107">
        <v>2</v>
      </c>
      <c r="B17" s="108">
        <v>1</v>
      </c>
      <c r="C17" s="95" t="s">
        <v>209</v>
      </c>
      <c r="D17" s="108">
        <v>1</v>
      </c>
      <c r="E17" s="108">
        <v>18</v>
      </c>
      <c r="F17" s="108">
        <v>9</v>
      </c>
      <c r="G17" s="108">
        <v>255634</v>
      </c>
      <c r="H17" s="109">
        <v>8.5962999999999998E-2</v>
      </c>
      <c r="I17" s="110">
        <v>1.9495063964506185</v>
      </c>
      <c r="J17" s="111">
        <f t="shared" si="0"/>
        <v>1.9588108025927209</v>
      </c>
      <c r="K17" s="112"/>
      <c r="L17" s="112"/>
      <c r="M17" s="112"/>
      <c r="N17" s="113"/>
    </row>
    <row r="18" spans="1:14" ht="18" customHeight="1">
      <c r="A18" s="107">
        <v>2</v>
      </c>
      <c r="B18" s="108">
        <v>1</v>
      </c>
      <c r="C18" s="95" t="s">
        <v>209</v>
      </c>
      <c r="D18" s="108">
        <v>1</v>
      </c>
      <c r="E18" s="108">
        <v>5</v>
      </c>
      <c r="F18" s="108">
        <v>3</v>
      </c>
      <c r="G18" s="108">
        <v>255635</v>
      </c>
      <c r="H18" s="109">
        <v>8.4087999999999996E-2</v>
      </c>
      <c r="I18" s="110">
        <v>1.997455438564383</v>
      </c>
      <c r="J18" s="111">
        <f t="shared" si="0"/>
        <v>1.961365975959527</v>
      </c>
      <c r="K18" s="112"/>
      <c r="L18" s="112"/>
      <c r="M18" s="112"/>
      <c r="N18" s="113"/>
    </row>
    <row r="19" spans="1:14" ht="18" customHeight="1">
      <c r="A19" s="107">
        <v>2</v>
      </c>
      <c r="B19" s="108">
        <v>1</v>
      </c>
      <c r="C19" s="95" t="s">
        <v>209</v>
      </c>
      <c r="D19" s="108">
        <v>1</v>
      </c>
      <c r="E19" s="108">
        <v>6</v>
      </c>
      <c r="F19" s="108">
        <v>3</v>
      </c>
      <c r="G19" s="108">
        <v>255636</v>
      </c>
      <c r="H19" s="109">
        <v>8.7992000000000001E-2</v>
      </c>
      <c r="I19" s="110">
        <v>1.9605489369644598</v>
      </c>
      <c r="J19" s="111">
        <f t="shared" si="0"/>
        <v>1.9593992524173471</v>
      </c>
      <c r="K19" s="112"/>
      <c r="L19" s="112"/>
      <c r="M19" s="112"/>
      <c r="N19" s="113"/>
    </row>
    <row r="20" spans="1:14" ht="18" customHeight="1">
      <c r="A20" s="107">
        <v>2</v>
      </c>
      <c r="B20" s="108">
        <v>1</v>
      </c>
      <c r="C20" s="95" t="s">
        <v>209</v>
      </c>
      <c r="D20" s="108">
        <v>1</v>
      </c>
      <c r="E20" s="108">
        <v>19</v>
      </c>
      <c r="F20" s="108">
        <v>10</v>
      </c>
      <c r="G20" s="108">
        <v>255637</v>
      </c>
      <c r="H20" s="109">
        <v>8.3206000000000002E-2</v>
      </c>
      <c r="I20" s="110">
        <v>1.9711941663401711</v>
      </c>
      <c r="J20" s="111">
        <f t="shared" si="0"/>
        <v>1.9599665297890165</v>
      </c>
      <c r="K20" s="112"/>
      <c r="L20" s="112"/>
      <c r="M20" s="112"/>
      <c r="N20" s="113"/>
    </row>
    <row r="21" spans="1:14" ht="18" customHeight="1">
      <c r="A21" s="107">
        <v>2</v>
      </c>
      <c r="B21" s="108">
        <v>1</v>
      </c>
      <c r="C21" s="95" t="s">
        <v>209</v>
      </c>
      <c r="D21" s="108">
        <v>1</v>
      </c>
      <c r="E21" s="108">
        <v>8</v>
      </c>
      <c r="F21" s="108">
        <v>4</v>
      </c>
      <c r="G21" s="108">
        <v>255638</v>
      </c>
      <c r="H21" s="109">
        <v>8.5209999999999994E-2</v>
      </c>
      <c r="I21" s="110">
        <v>1.9585854015373934</v>
      </c>
      <c r="J21" s="111">
        <f t="shared" si="0"/>
        <v>1.9592946168874836</v>
      </c>
      <c r="K21" s="112"/>
      <c r="L21" s="112"/>
      <c r="M21" s="112"/>
      <c r="N21" s="113"/>
    </row>
    <row r="22" spans="1:14" ht="18" customHeight="1" thickBot="1">
      <c r="A22" s="107">
        <v>2</v>
      </c>
      <c r="B22" s="108">
        <v>1</v>
      </c>
      <c r="C22" s="95" t="s">
        <v>209</v>
      </c>
      <c r="D22" s="108">
        <v>1</v>
      </c>
      <c r="E22" s="108">
        <v>4</v>
      </c>
      <c r="F22" s="108">
        <v>2</v>
      </c>
      <c r="G22" s="108">
        <v>255639</v>
      </c>
      <c r="H22" s="109">
        <v>8.2818000000000003E-2</v>
      </c>
      <c r="I22" s="110">
        <v>1.9644089596642214</v>
      </c>
      <c r="J22" s="111">
        <f>IF(ISNUMBER($I22),(($I22-$I$23)*$I$27)+$I$23,"-     ")</f>
        <v>1.959604950524398</v>
      </c>
      <c r="K22" s="112"/>
      <c r="L22" s="112"/>
      <c r="M22" s="112"/>
      <c r="N22" s="113"/>
    </row>
    <row r="23" spans="1:14" ht="18" customHeight="1">
      <c r="A23" s="146" t="s">
        <v>198</v>
      </c>
      <c r="B23" s="130"/>
      <c r="C23" s="131"/>
      <c r="D23" s="130"/>
      <c r="E23" s="130"/>
      <c r="F23" s="132"/>
      <c r="G23" s="130"/>
      <c r="H23" s="133">
        <f>AVERAGE(H$3:H$22)</f>
        <v>8.5192650000000009E-2</v>
      </c>
      <c r="I23" s="114">
        <f>AVERAGE(I$3:I$22)</f>
        <v>1.9593345378773421</v>
      </c>
      <c r="J23" s="115">
        <f>AVERAGE(J$3:J$22)</f>
        <v>1.9593345378773421</v>
      </c>
      <c r="K23" s="131"/>
      <c r="L23" s="131"/>
      <c r="M23" s="131"/>
      <c r="N23" s="134"/>
    </row>
    <row r="24" spans="1:14" ht="18" customHeight="1">
      <c r="A24" s="147" t="s">
        <v>197</v>
      </c>
      <c r="B24" s="129"/>
      <c r="C24" s="128"/>
      <c r="D24" s="129"/>
      <c r="E24" s="129"/>
      <c r="F24" s="129"/>
      <c r="G24" s="129"/>
      <c r="H24" s="135"/>
      <c r="I24" s="116">
        <f>MEDIAN(I$3:I$22)</f>
        <v>1.9540424406430019</v>
      </c>
      <c r="J24" s="117">
        <f>MEDIAN(J$3:J$22)</f>
        <v>1.9590525254468194</v>
      </c>
      <c r="K24" s="128"/>
      <c r="L24" s="128"/>
      <c r="M24" s="128"/>
      <c r="N24" s="136"/>
    </row>
    <row r="25" spans="1:14" ht="18" customHeight="1">
      <c r="A25" s="147" t="s">
        <v>196</v>
      </c>
      <c r="B25" s="129"/>
      <c r="C25" s="128"/>
      <c r="D25" s="129"/>
      <c r="E25" s="129"/>
      <c r="F25" s="129"/>
      <c r="G25" s="129"/>
      <c r="H25" s="135"/>
      <c r="I25" s="116">
        <f>STDEV(I$3:I$22)</f>
        <v>3.6135644004899506E-2</v>
      </c>
      <c r="J25" s="117">
        <f>STDEV(J$3:J$22)</f>
        <v>1.9256450407212889E-3</v>
      </c>
      <c r="K25" s="128"/>
      <c r="L25" s="128"/>
      <c r="M25" s="128"/>
      <c r="N25" s="136"/>
    </row>
    <row r="26" spans="1:14" ht="18" customHeight="1" thickBot="1">
      <c r="A26" s="147" t="s">
        <v>195</v>
      </c>
      <c r="B26" s="129"/>
      <c r="C26" s="128"/>
      <c r="D26" s="129"/>
      <c r="E26" s="129"/>
      <c r="F26" s="129"/>
      <c r="G26" s="129"/>
      <c r="H26" s="135"/>
      <c r="I26" s="118">
        <f>I25/I23</f>
        <v>1.8442814795704716E-2</v>
      </c>
      <c r="J26" s="119">
        <f>J25/J23</f>
        <v>9.8280564318916621E-4</v>
      </c>
      <c r="K26" s="128"/>
      <c r="L26" s="128"/>
      <c r="M26" s="128"/>
      <c r="N26" s="136"/>
    </row>
    <row r="27" spans="1:14" ht="18" customHeight="1" thickBot="1">
      <c r="A27" s="148" t="s">
        <v>194</v>
      </c>
      <c r="B27" s="120"/>
      <c r="C27" s="121"/>
      <c r="D27" s="120"/>
      <c r="E27" s="120"/>
      <c r="F27" s="120"/>
      <c r="G27" s="120"/>
      <c r="H27" s="122"/>
      <c r="I27" s="149">
        <f>SQRT(I26*I26*H23/$C$31)/I26</f>
        <v>5.3289351656780365E-2</v>
      </c>
      <c r="J27" s="123"/>
      <c r="K27" s="123"/>
      <c r="L27" s="123"/>
      <c r="M27" s="123"/>
      <c r="N27" s="124"/>
    </row>
    <row r="28" spans="1:14" ht="18" customHeight="1">
      <c r="H28" s="125"/>
    </row>
    <row r="29" spans="1:14" ht="18" customHeight="1">
      <c r="H29" s="125"/>
    </row>
    <row r="30" spans="1:14" ht="18" customHeight="1">
      <c r="A30" s="126" t="s">
        <v>193</v>
      </c>
      <c r="B30" s="127" t="s">
        <v>206</v>
      </c>
      <c r="H30" s="125"/>
    </row>
    <row r="31" spans="1:14" ht="18" customHeight="1">
      <c r="A31" s="95" t="s">
        <v>192</v>
      </c>
      <c r="C31" s="129">
        <v>30</v>
      </c>
      <c r="D31" s="128" t="s">
        <v>191</v>
      </c>
      <c r="H31" s="125"/>
    </row>
    <row r="32" spans="1:14" ht="18" customHeight="1">
      <c r="H32" s="125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2024-01-18 15:53.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48C49-BEF5-4EB0-B44A-6C5DCAA24854}">
  <sheetPr codeName="Sheet6"/>
  <dimension ref="A1:BN169"/>
  <sheetViews>
    <sheetView zoomScale="55" zoomScaleNormal="5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480</v>
      </c>
      <c r="BM1" s="28" t="s">
        <v>279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234</v>
      </c>
      <c r="E2" s="15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3" t="s">
        <v>236</v>
      </c>
      <c r="E3" s="15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237</v>
      </c>
      <c r="E4" s="15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120</v>
      </c>
      <c r="E5" s="15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6">
        <v>56</v>
      </c>
      <c r="E6" s="217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57</v>
      </c>
      <c r="E7" s="217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58</v>
      </c>
      <c r="E8" s="217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57</v>
      </c>
      <c r="E9" s="217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57</v>
      </c>
      <c r="BN9" s="28"/>
    </row>
    <row r="10" spans="1:66">
      <c r="A10" s="30"/>
      <c r="B10" s="19">
        <v>1</v>
      </c>
      <c r="C10" s="9">
        <v>5</v>
      </c>
      <c r="D10" s="220">
        <v>59</v>
      </c>
      <c r="E10" s="217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7</v>
      </c>
    </row>
    <row r="11" spans="1:66">
      <c r="A11" s="30"/>
      <c r="B11" s="19">
        <v>1</v>
      </c>
      <c r="C11" s="9">
        <v>6</v>
      </c>
      <c r="D11" s="220">
        <v>55</v>
      </c>
      <c r="E11" s="217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238</v>
      </c>
      <c r="C12" s="12"/>
      <c r="D12" s="222">
        <v>57</v>
      </c>
      <c r="E12" s="217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239</v>
      </c>
      <c r="C13" s="29"/>
      <c r="D13" s="220">
        <v>57</v>
      </c>
      <c r="E13" s="217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240</v>
      </c>
      <c r="C14" s="29"/>
      <c r="D14" s="220">
        <v>1.4142135623730951</v>
      </c>
      <c r="E14" s="217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21"/>
    </row>
    <row r="15" spans="1:66">
      <c r="A15" s="30"/>
      <c r="B15" s="3" t="s">
        <v>87</v>
      </c>
      <c r="C15" s="29"/>
      <c r="D15" s="13">
        <v>2.4810764252159563E-2</v>
      </c>
      <c r="E15" s="15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241</v>
      </c>
      <c r="C16" s="29"/>
      <c r="D16" s="13">
        <v>0</v>
      </c>
      <c r="E16" s="15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242</v>
      </c>
      <c r="C17" s="47"/>
      <c r="D17" s="45" t="s">
        <v>243</v>
      </c>
      <c r="E17" s="15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5">
      <c r="B19" s="8" t="s">
        <v>481</v>
      </c>
      <c r="BM19" s="28" t="s">
        <v>67</v>
      </c>
    </row>
    <row r="20" spans="1:65" ht="15">
      <c r="A20" s="25" t="s">
        <v>99</v>
      </c>
      <c r="B20" s="18" t="s">
        <v>114</v>
      </c>
      <c r="C20" s="15" t="s">
        <v>115</v>
      </c>
      <c r="D20" s="14" t="s">
        <v>234</v>
      </c>
      <c r="E20" s="16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7" t="s">
        <v>234</v>
      </c>
      <c r="AE20" s="17" t="s">
        <v>234</v>
      </c>
      <c r="AF20" s="17" t="s">
        <v>234</v>
      </c>
      <c r="AG20" s="17" t="s">
        <v>234</v>
      </c>
      <c r="AH20" s="156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4" t="s">
        <v>244</v>
      </c>
      <c r="E21" s="153" t="s">
        <v>245</v>
      </c>
      <c r="F21" s="155" t="s">
        <v>246</v>
      </c>
      <c r="G21" s="155" t="s">
        <v>247</v>
      </c>
      <c r="H21" s="155" t="s">
        <v>248</v>
      </c>
      <c r="I21" s="155" t="s">
        <v>249</v>
      </c>
      <c r="J21" s="155" t="s">
        <v>250</v>
      </c>
      <c r="K21" s="155" t="s">
        <v>251</v>
      </c>
      <c r="L21" s="155" t="s">
        <v>252</v>
      </c>
      <c r="M21" s="155" t="s">
        <v>253</v>
      </c>
      <c r="N21" s="155" t="s">
        <v>254</v>
      </c>
      <c r="O21" s="155" t="s">
        <v>255</v>
      </c>
      <c r="P21" s="155" t="s">
        <v>256</v>
      </c>
      <c r="Q21" s="155" t="s">
        <v>257</v>
      </c>
      <c r="R21" s="155" t="s">
        <v>258</v>
      </c>
      <c r="S21" s="155" t="s">
        <v>259</v>
      </c>
      <c r="T21" s="155" t="s">
        <v>260</v>
      </c>
      <c r="U21" s="155" t="s">
        <v>261</v>
      </c>
      <c r="V21" s="155" t="s">
        <v>262</v>
      </c>
      <c r="W21" s="155" t="s">
        <v>263</v>
      </c>
      <c r="X21" s="155" t="s">
        <v>264</v>
      </c>
      <c r="Y21" s="155" t="s">
        <v>265</v>
      </c>
      <c r="Z21" s="155" t="s">
        <v>266</v>
      </c>
      <c r="AA21" s="155" t="s">
        <v>267</v>
      </c>
      <c r="AB21" s="155" t="s">
        <v>268</v>
      </c>
      <c r="AC21" s="155" t="s">
        <v>269</v>
      </c>
      <c r="AD21" s="155" t="s">
        <v>270</v>
      </c>
      <c r="AE21" s="155" t="s">
        <v>271</v>
      </c>
      <c r="AF21" s="155" t="s">
        <v>236</v>
      </c>
      <c r="AG21" s="155" t="s">
        <v>272</v>
      </c>
      <c r="AH21" s="156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9" t="s">
        <v>117</v>
      </c>
      <c r="E22" s="10" t="s">
        <v>273</v>
      </c>
      <c r="F22" s="11" t="s">
        <v>273</v>
      </c>
      <c r="G22" s="11" t="s">
        <v>273</v>
      </c>
      <c r="H22" s="11" t="s">
        <v>274</v>
      </c>
      <c r="I22" s="11" t="s">
        <v>274</v>
      </c>
      <c r="J22" s="11" t="s">
        <v>274</v>
      </c>
      <c r="K22" s="11" t="s">
        <v>274</v>
      </c>
      <c r="L22" s="11" t="s">
        <v>274</v>
      </c>
      <c r="M22" s="11" t="s">
        <v>273</v>
      </c>
      <c r="N22" s="11" t="s">
        <v>274</v>
      </c>
      <c r="O22" s="11" t="s">
        <v>273</v>
      </c>
      <c r="P22" s="11" t="s">
        <v>274</v>
      </c>
      <c r="Q22" s="11" t="s">
        <v>273</v>
      </c>
      <c r="R22" s="11" t="s">
        <v>273</v>
      </c>
      <c r="S22" s="11" t="s">
        <v>273</v>
      </c>
      <c r="T22" s="11" t="s">
        <v>273</v>
      </c>
      <c r="U22" s="11" t="s">
        <v>273</v>
      </c>
      <c r="V22" s="11" t="s">
        <v>273</v>
      </c>
      <c r="W22" s="11" t="s">
        <v>274</v>
      </c>
      <c r="X22" s="11" t="s">
        <v>274</v>
      </c>
      <c r="Y22" s="11" t="s">
        <v>273</v>
      </c>
      <c r="Z22" s="11" t="s">
        <v>273</v>
      </c>
      <c r="AA22" s="11" t="s">
        <v>274</v>
      </c>
      <c r="AB22" s="11" t="s">
        <v>273</v>
      </c>
      <c r="AC22" s="11" t="s">
        <v>273</v>
      </c>
      <c r="AD22" s="11" t="s">
        <v>273</v>
      </c>
      <c r="AE22" s="11" t="s">
        <v>273</v>
      </c>
      <c r="AF22" s="11" t="s">
        <v>273</v>
      </c>
      <c r="AG22" s="11" t="s">
        <v>273</v>
      </c>
      <c r="AH22" s="156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7" t="s">
        <v>275</v>
      </c>
      <c r="E23" s="26" t="s">
        <v>276</v>
      </c>
      <c r="F23" s="26" t="s">
        <v>120</v>
      </c>
      <c r="G23" s="26" t="s">
        <v>120</v>
      </c>
      <c r="H23" s="26" t="s">
        <v>120</v>
      </c>
      <c r="I23" s="26" t="s">
        <v>120</v>
      </c>
      <c r="J23" s="26" t="s">
        <v>120</v>
      </c>
      <c r="K23" s="26" t="s">
        <v>120</v>
      </c>
      <c r="L23" s="26" t="s">
        <v>120</v>
      </c>
      <c r="M23" s="26" t="s">
        <v>277</v>
      </c>
      <c r="N23" s="26" t="s">
        <v>277</v>
      </c>
      <c r="O23" s="26" t="s">
        <v>120</v>
      </c>
      <c r="P23" s="26" t="s">
        <v>277</v>
      </c>
      <c r="Q23" s="26" t="s">
        <v>120</v>
      </c>
      <c r="R23" s="26" t="s">
        <v>278</v>
      </c>
      <c r="S23" s="26" t="s">
        <v>120</v>
      </c>
      <c r="T23" s="26" t="s">
        <v>120</v>
      </c>
      <c r="U23" s="26" t="s">
        <v>277</v>
      </c>
      <c r="V23" s="26" t="s">
        <v>120</v>
      </c>
      <c r="W23" s="26" t="s">
        <v>278</v>
      </c>
      <c r="X23" s="26" t="s">
        <v>120</v>
      </c>
      <c r="Y23" s="26" t="s">
        <v>120</v>
      </c>
      <c r="Z23" s="26" t="s">
        <v>277</v>
      </c>
      <c r="AA23" s="26" t="s">
        <v>120</v>
      </c>
      <c r="AB23" s="26" t="s">
        <v>277</v>
      </c>
      <c r="AC23" s="26" t="s">
        <v>120</v>
      </c>
      <c r="AD23" s="26" t="s">
        <v>120</v>
      </c>
      <c r="AE23" s="26" t="s">
        <v>120</v>
      </c>
      <c r="AF23" s="26" t="s">
        <v>120</v>
      </c>
      <c r="AG23" s="26" t="s">
        <v>120</v>
      </c>
      <c r="AH23" s="156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1.9415348468447247</v>
      </c>
      <c r="E24" s="22">
        <v>2.0099999999999998</v>
      </c>
      <c r="F24" s="22">
        <v>1.9400000000000002</v>
      </c>
      <c r="G24" s="22">
        <v>1.911</v>
      </c>
      <c r="H24" s="22">
        <v>1.865</v>
      </c>
      <c r="I24" s="22">
        <v>1.88</v>
      </c>
      <c r="J24" s="22">
        <v>1.9</v>
      </c>
      <c r="K24" s="22">
        <v>1.865</v>
      </c>
      <c r="L24" s="22">
        <v>1.9400000000000002</v>
      </c>
      <c r="M24" s="22">
        <v>1.76</v>
      </c>
      <c r="N24" s="22">
        <v>1.9209999999999998</v>
      </c>
      <c r="O24" s="22">
        <v>1.923</v>
      </c>
      <c r="P24" s="22">
        <v>1.792</v>
      </c>
      <c r="Q24" s="22">
        <v>1.8832206272036387</v>
      </c>
      <c r="R24" s="22">
        <v>1.9819999999999998</v>
      </c>
      <c r="S24" s="22">
        <v>1.8375499334221039</v>
      </c>
      <c r="T24" s="151">
        <v>1.68</v>
      </c>
      <c r="U24" s="22">
        <v>1.75</v>
      </c>
      <c r="V24" s="22">
        <v>1.85</v>
      </c>
      <c r="W24" s="22">
        <v>1.79</v>
      </c>
      <c r="X24" s="22">
        <v>1.9</v>
      </c>
      <c r="Y24" s="22">
        <v>1.9209999999999998</v>
      </c>
      <c r="Z24" s="151">
        <v>1.6146799999999999</v>
      </c>
      <c r="AA24" s="22">
        <v>1.89</v>
      </c>
      <c r="AB24" s="22">
        <v>1.851</v>
      </c>
      <c r="AC24" s="22">
        <v>1.8080000000000001</v>
      </c>
      <c r="AD24" s="22">
        <v>1.83</v>
      </c>
      <c r="AE24" s="22">
        <v>1.9130000000000003</v>
      </c>
      <c r="AF24" s="22">
        <v>1.9299999999999997</v>
      </c>
      <c r="AG24" s="22">
        <v>1.76</v>
      </c>
      <c r="AH24" s="156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0">
        <v>1.9842640585871536</v>
      </c>
      <c r="E25" s="11">
        <v>2.0099999999999998</v>
      </c>
      <c r="F25" s="11">
        <v>2.0300000000000002</v>
      </c>
      <c r="G25" s="11">
        <v>1.8859999999999999</v>
      </c>
      <c r="H25" s="11">
        <v>1.91</v>
      </c>
      <c r="I25" s="11">
        <v>1.895</v>
      </c>
      <c r="J25" s="11">
        <v>1.885</v>
      </c>
      <c r="K25" s="11">
        <v>1.89</v>
      </c>
      <c r="L25" s="11">
        <v>1.835</v>
      </c>
      <c r="M25" s="11">
        <v>1.8</v>
      </c>
      <c r="N25" s="11">
        <v>1.929</v>
      </c>
      <c r="O25" s="11">
        <v>1.9</v>
      </c>
      <c r="P25" s="11">
        <v>1.867</v>
      </c>
      <c r="Q25" s="11">
        <v>1.8915453754595166</v>
      </c>
      <c r="R25" s="11">
        <v>1.9510000000000001</v>
      </c>
      <c r="S25" s="11">
        <v>1.8625951540517596</v>
      </c>
      <c r="T25" s="152">
        <v>1.71</v>
      </c>
      <c r="U25" s="11">
        <v>1.79</v>
      </c>
      <c r="V25" s="11">
        <v>1.839</v>
      </c>
      <c r="W25" s="11">
        <v>1.84</v>
      </c>
      <c r="X25" s="11">
        <v>1.78</v>
      </c>
      <c r="Y25" s="11">
        <v>1.895</v>
      </c>
      <c r="Z25" s="152">
        <v>1.58815</v>
      </c>
      <c r="AA25" s="11">
        <v>1.9400000000000002</v>
      </c>
      <c r="AB25" s="11">
        <v>1.835</v>
      </c>
      <c r="AC25" s="11">
        <v>1.8009999999999999</v>
      </c>
      <c r="AD25" s="11">
        <v>1.865</v>
      </c>
      <c r="AE25" s="11">
        <v>1.9339999999999999</v>
      </c>
      <c r="AF25" s="11">
        <v>1.9</v>
      </c>
      <c r="AG25" s="11">
        <v>1.83</v>
      </c>
      <c r="AH25" s="156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0">
        <v>2.0586664373295411</v>
      </c>
      <c r="E26" s="11">
        <v>2.02</v>
      </c>
      <c r="F26" s="11">
        <v>1.99</v>
      </c>
      <c r="G26" s="11">
        <v>1.911</v>
      </c>
      <c r="H26" s="11">
        <v>1.895</v>
      </c>
      <c r="I26" s="11">
        <v>1.885</v>
      </c>
      <c r="J26" s="11">
        <v>1.88</v>
      </c>
      <c r="K26" s="11">
        <v>1.885</v>
      </c>
      <c r="L26" s="11">
        <v>1.7749999999999999</v>
      </c>
      <c r="M26" s="11">
        <v>1.78</v>
      </c>
      <c r="N26" s="11">
        <v>1.9460000000000002</v>
      </c>
      <c r="O26" s="11">
        <v>1.8779999999999999</v>
      </c>
      <c r="P26" s="11">
        <v>1.7689999999999999</v>
      </c>
      <c r="Q26" s="11">
        <v>1.8998294952536079</v>
      </c>
      <c r="R26" s="11">
        <v>1.962</v>
      </c>
      <c r="S26" s="11">
        <v>1.8647568287808127</v>
      </c>
      <c r="T26" s="152">
        <v>1.5</v>
      </c>
      <c r="U26" s="11">
        <v>1.85</v>
      </c>
      <c r="V26" s="11">
        <v>1.82</v>
      </c>
      <c r="W26" s="11">
        <v>1.83</v>
      </c>
      <c r="X26" s="11">
        <v>1.78</v>
      </c>
      <c r="Y26" s="11">
        <v>1.905</v>
      </c>
      <c r="Z26" s="152">
        <v>1.6279399999999999</v>
      </c>
      <c r="AA26" s="11">
        <v>1.91</v>
      </c>
      <c r="AB26" s="11">
        <v>1.831</v>
      </c>
      <c r="AC26" s="11">
        <v>1.7770000000000001</v>
      </c>
      <c r="AD26" s="11">
        <v>1.8440000000000001</v>
      </c>
      <c r="AE26" s="11">
        <v>1.9190000000000003</v>
      </c>
      <c r="AF26" s="11">
        <v>1.95</v>
      </c>
      <c r="AG26" s="11">
        <v>1.79</v>
      </c>
      <c r="AH26" s="156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0">
        <v>1.9644089596642214</v>
      </c>
      <c r="E27" s="11">
        <v>2.0099999999999998</v>
      </c>
      <c r="F27" s="11">
        <v>1.92</v>
      </c>
      <c r="G27" s="11">
        <v>1.9059999999999999</v>
      </c>
      <c r="H27" s="11">
        <v>1.875</v>
      </c>
      <c r="I27" s="11">
        <v>1.92</v>
      </c>
      <c r="J27" s="11">
        <v>1.905</v>
      </c>
      <c r="K27" s="11">
        <v>1.85</v>
      </c>
      <c r="L27" s="11">
        <v>1.905</v>
      </c>
      <c r="M27" s="11">
        <v>1.81</v>
      </c>
      <c r="N27" s="11">
        <v>1.944</v>
      </c>
      <c r="O27" s="11">
        <v>1.901</v>
      </c>
      <c r="P27" s="11">
        <v>1.92</v>
      </c>
      <c r="Q27" s="11">
        <v>1.9039675546144721</v>
      </c>
      <c r="R27" s="11">
        <v>1.903</v>
      </c>
      <c r="S27" s="11">
        <v>1.8245672436751001</v>
      </c>
      <c r="T27" s="152">
        <v>1.56</v>
      </c>
      <c r="U27" s="11">
        <v>1.82</v>
      </c>
      <c r="V27" s="11">
        <v>1.8420000000000001</v>
      </c>
      <c r="W27" s="11">
        <v>1.8</v>
      </c>
      <c r="X27" s="11">
        <v>1.84</v>
      </c>
      <c r="Y27" s="11">
        <v>1.8540000000000001</v>
      </c>
      <c r="Z27" s="152">
        <v>1.58795</v>
      </c>
      <c r="AA27" s="11">
        <v>1.9700000000000002</v>
      </c>
      <c r="AB27" s="11">
        <v>1.835</v>
      </c>
      <c r="AC27" s="11">
        <v>1.83</v>
      </c>
      <c r="AD27" s="11">
        <v>1.8440000000000001</v>
      </c>
      <c r="AE27" s="11">
        <v>1.9539999999999997</v>
      </c>
      <c r="AF27" s="11">
        <v>1.9400000000000002</v>
      </c>
      <c r="AG27" s="11">
        <v>1.8</v>
      </c>
      <c r="AH27" s="156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1.878479636187691</v>
      </c>
    </row>
    <row r="28" spans="1:65">
      <c r="A28" s="30"/>
      <c r="B28" s="19">
        <v>1</v>
      </c>
      <c r="C28" s="9">
        <v>5</v>
      </c>
      <c r="D28" s="10">
        <v>1.997455438564383</v>
      </c>
      <c r="E28" s="11">
        <v>2.0299999999999998</v>
      </c>
      <c r="F28" s="11">
        <v>1.96</v>
      </c>
      <c r="G28" s="11">
        <v>1.889</v>
      </c>
      <c r="H28" s="11">
        <v>1.89</v>
      </c>
      <c r="I28" s="11">
        <v>1.89</v>
      </c>
      <c r="J28" s="11">
        <v>1.95</v>
      </c>
      <c r="K28" s="11">
        <v>1.89</v>
      </c>
      <c r="L28" s="11">
        <v>1.8049999999999999</v>
      </c>
      <c r="M28" s="11">
        <v>1.81</v>
      </c>
      <c r="N28" s="11">
        <v>1.9250000000000003</v>
      </c>
      <c r="O28" s="11">
        <v>1.9419999999999997</v>
      </c>
      <c r="P28" s="11">
        <v>1.7410000000000001</v>
      </c>
      <c r="Q28" s="11">
        <v>1.8855239715991559</v>
      </c>
      <c r="R28" s="11">
        <v>1.9310000000000003</v>
      </c>
      <c r="S28" s="11">
        <v>1.8417721518987342</v>
      </c>
      <c r="T28" s="152">
        <v>1.68</v>
      </c>
      <c r="U28" s="11">
        <v>1.77</v>
      </c>
      <c r="V28" s="11">
        <v>1.837</v>
      </c>
      <c r="W28" s="11">
        <v>1.79</v>
      </c>
      <c r="X28" s="11">
        <v>1.91</v>
      </c>
      <c r="Y28" s="11">
        <v>1.8759999999999999</v>
      </c>
      <c r="Z28" s="152">
        <v>1.6107199999999999</v>
      </c>
      <c r="AA28" s="11">
        <v>1.91</v>
      </c>
      <c r="AB28" s="11">
        <v>1.8460000000000001</v>
      </c>
      <c r="AC28" s="11">
        <v>1.8190000000000002</v>
      </c>
      <c r="AD28" s="11">
        <v>1.8660000000000001</v>
      </c>
      <c r="AE28" s="11">
        <v>1.9690000000000001</v>
      </c>
      <c r="AF28" s="11">
        <v>1.96</v>
      </c>
      <c r="AG28" s="11">
        <v>1.76</v>
      </c>
      <c r="AH28" s="156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</v>
      </c>
    </row>
    <row r="29" spans="1:65">
      <c r="A29" s="30"/>
      <c r="B29" s="19">
        <v>1</v>
      </c>
      <c r="C29" s="9">
        <v>6</v>
      </c>
      <c r="D29" s="10">
        <v>1.9605489369644598</v>
      </c>
      <c r="E29" s="11">
        <v>2.0099999999999998</v>
      </c>
      <c r="F29" s="11">
        <v>1.95</v>
      </c>
      <c r="G29" s="11">
        <v>1.901</v>
      </c>
      <c r="H29" s="11">
        <v>1.92</v>
      </c>
      <c r="I29" s="11">
        <v>1.845</v>
      </c>
      <c r="J29" s="11">
        <v>1.9250000000000003</v>
      </c>
      <c r="K29" s="11">
        <v>1.865</v>
      </c>
      <c r="L29" s="11">
        <v>1.825</v>
      </c>
      <c r="M29" s="11">
        <v>1.75</v>
      </c>
      <c r="N29" s="11">
        <v>1.9410000000000001</v>
      </c>
      <c r="O29" s="11">
        <v>1.9319999999999999</v>
      </c>
      <c r="P29" s="11">
        <v>1.9120000000000001</v>
      </c>
      <c r="Q29" s="11">
        <v>1.9017529336945624</v>
      </c>
      <c r="R29" s="11">
        <v>1.9330000000000001</v>
      </c>
      <c r="S29" s="11">
        <v>1.838619792752457</v>
      </c>
      <c r="T29" s="152">
        <v>1.71</v>
      </c>
      <c r="U29" s="11">
        <v>1.79</v>
      </c>
      <c r="V29" s="11">
        <v>1.9120000000000001</v>
      </c>
      <c r="W29" s="11">
        <v>1.83</v>
      </c>
      <c r="X29" s="11">
        <v>1.81</v>
      </c>
      <c r="Y29" s="11">
        <v>1.903</v>
      </c>
      <c r="Z29" s="152">
        <v>1.5859700000000001</v>
      </c>
      <c r="AA29" s="11">
        <v>1.96</v>
      </c>
      <c r="AB29" s="11">
        <v>1.853</v>
      </c>
      <c r="AC29" s="11">
        <v>1.8539999999999999</v>
      </c>
      <c r="AD29" s="11">
        <v>1.8460000000000001</v>
      </c>
      <c r="AE29" s="11">
        <v>1.9159999999999999</v>
      </c>
      <c r="AF29" s="11">
        <v>1.9</v>
      </c>
      <c r="AG29" s="11">
        <v>1.83</v>
      </c>
      <c r="AH29" s="156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/>
      <c r="C30" s="9">
        <v>7</v>
      </c>
      <c r="D30" s="10">
        <v>2.0148524700096471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56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/>
      <c r="C31" s="9">
        <v>8</v>
      </c>
      <c r="D31" s="10">
        <v>1.9585854015373934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56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/>
      <c r="C32" s="9">
        <v>9</v>
      </c>
      <c r="D32" s="10">
        <v>1.9457604421527497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56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/>
      <c r="C33" s="9">
        <v>10</v>
      </c>
      <c r="D33" s="10">
        <v>1.9494332796503362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56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/>
      <c r="C34" s="9">
        <v>11</v>
      </c>
      <c r="D34" s="10">
        <v>1.943254904299565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56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/>
      <c r="C35" s="9">
        <v>12</v>
      </c>
      <c r="D35" s="10">
        <v>1.9552290220158288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56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/>
      <c r="C36" s="9">
        <v>13</v>
      </c>
      <c r="D36" s="10">
        <v>1.9081181581237578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56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/>
      <c r="C37" s="9">
        <v>14</v>
      </c>
      <c r="D37" s="10">
        <v>1.9311279635401664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56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/>
      <c r="C38" s="9">
        <v>15</v>
      </c>
      <c r="D38" s="10">
        <v>1.8964101569448912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56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/>
      <c r="C39" s="9">
        <v>16</v>
      </c>
      <c r="D39" s="10">
        <v>1.9281715462151441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56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/>
      <c r="C40" s="9">
        <v>17</v>
      </c>
      <c r="D40" s="10">
        <v>1.9753123130419215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56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/>
      <c r="C41" s="9">
        <v>18</v>
      </c>
      <c r="D41" s="10">
        <v>1.9495063964506185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56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19"/>
      <c r="C42" s="9">
        <v>19</v>
      </c>
      <c r="D42" s="10">
        <v>1.9711941663401711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56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19"/>
      <c r="C43" s="9">
        <v>20</v>
      </c>
      <c r="D43" s="10">
        <v>1.9528558592701748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56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20" t="s">
        <v>238</v>
      </c>
      <c r="C44" s="12"/>
      <c r="D44" s="23">
        <v>1.9593345378773421</v>
      </c>
      <c r="E44" s="23">
        <v>2.0149999999999997</v>
      </c>
      <c r="F44" s="23">
        <v>1.9649999999999999</v>
      </c>
      <c r="G44" s="23">
        <v>1.9006666666666667</v>
      </c>
      <c r="H44" s="23">
        <v>1.8925000000000001</v>
      </c>
      <c r="I44" s="23">
        <v>1.8858333333333335</v>
      </c>
      <c r="J44" s="23">
        <v>1.9075</v>
      </c>
      <c r="K44" s="23">
        <v>1.8741666666666668</v>
      </c>
      <c r="L44" s="23">
        <v>1.8475000000000001</v>
      </c>
      <c r="M44" s="23">
        <v>1.7850000000000001</v>
      </c>
      <c r="N44" s="23">
        <v>1.9343333333333332</v>
      </c>
      <c r="O44" s="23">
        <v>1.9126666666666665</v>
      </c>
      <c r="P44" s="23">
        <v>1.8335000000000001</v>
      </c>
      <c r="Q44" s="23">
        <v>1.8943066596374925</v>
      </c>
      <c r="R44" s="23">
        <v>1.9436666666666669</v>
      </c>
      <c r="S44" s="23">
        <v>1.8449768507634945</v>
      </c>
      <c r="T44" s="23">
        <v>1.64</v>
      </c>
      <c r="U44" s="23">
        <v>1.7949999999999999</v>
      </c>
      <c r="V44" s="23">
        <v>1.8500000000000003</v>
      </c>
      <c r="W44" s="23">
        <v>1.8133333333333335</v>
      </c>
      <c r="X44" s="23">
        <v>1.8366666666666667</v>
      </c>
      <c r="Y44" s="23">
        <v>1.8923333333333334</v>
      </c>
      <c r="Z44" s="23">
        <v>1.6025683333333332</v>
      </c>
      <c r="AA44" s="23">
        <v>1.9300000000000004</v>
      </c>
      <c r="AB44" s="23">
        <v>1.8418333333333334</v>
      </c>
      <c r="AC44" s="23">
        <v>1.8148333333333333</v>
      </c>
      <c r="AD44" s="23">
        <v>1.8491666666666668</v>
      </c>
      <c r="AE44" s="23">
        <v>1.9341666666666668</v>
      </c>
      <c r="AF44" s="23">
        <v>1.93</v>
      </c>
      <c r="AG44" s="23">
        <v>1.7949999999999999</v>
      </c>
      <c r="AH44" s="156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3" t="s">
        <v>239</v>
      </c>
      <c r="C45" s="29"/>
      <c r="D45" s="11">
        <v>1.9540424406430019</v>
      </c>
      <c r="E45" s="11">
        <v>2.0099999999999998</v>
      </c>
      <c r="F45" s="11">
        <v>1.9550000000000001</v>
      </c>
      <c r="G45" s="11">
        <v>1.9035</v>
      </c>
      <c r="H45" s="11">
        <v>1.8925000000000001</v>
      </c>
      <c r="I45" s="11">
        <v>1.8875</v>
      </c>
      <c r="J45" s="11">
        <v>1.9024999999999999</v>
      </c>
      <c r="K45" s="11">
        <v>1.875</v>
      </c>
      <c r="L45" s="11">
        <v>1.83</v>
      </c>
      <c r="M45" s="11">
        <v>1.79</v>
      </c>
      <c r="N45" s="11">
        <v>1.9350000000000001</v>
      </c>
      <c r="O45" s="11">
        <v>1.9119999999999999</v>
      </c>
      <c r="P45" s="11">
        <v>1.8294999999999999</v>
      </c>
      <c r="Q45" s="11">
        <v>1.8956874353565623</v>
      </c>
      <c r="R45" s="11">
        <v>1.9420000000000002</v>
      </c>
      <c r="S45" s="11">
        <v>1.8401959723255956</v>
      </c>
      <c r="T45" s="11">
        <v>1.68</v>
      </c>
      <c r="U45" s="11">
        <v>1.79</v>
      </c>
      <c r="V45" s="11">
        <v>1.8405</v>
      </c>
      <c r="W45" s="11">
        <v>1.8149999999999999</v>
      </c>
      <c r="X45" s="11">
        <v>1.8250000000000002</v>
      </c>
      <c r="Y45" s="11">
        <v>1.899</v>
      </c>
      <c r="Z45" s="11">
        <v>1.5994349999999999</v>
      </c>
      <c r="AA45" s="11">
        <v>1.925</v>
      </c>
      <c r="AB45" s="11">
        <v>1.8405</v>
      </c>
      <c r="AC45" s="11">
        <v>1.8135000000000001</v>
      </c>
      <c r="AD45" s="11">
        <v>1.8450000000000002</v>
      </c>
      <c r="AE45" s="11">
        <v>1.9265000000000001</v>
      </c>
      <c r="AF45" s="11">
        <v>1.9350000000000001</v>
      </c>
      <c r="AG45" s="11">
        <v>1.7949999999999999</v>
      </c>
      <c r="AH45" s="156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240</v>
      </c>
      <c r="C46" s="29"/>
      <c r="D46" s="24">
        <v>3.6135644004899499E-2</v>
      </c>
      <c r="E46" s="24">
        <v>8.3666002653407893E-3</v>
      </c>
      <c r="F46" s="24">
        <v>3.9370039370059132E-2</v>
      </c>
      <c r="G46" s="24">
        <v>1.089342309224549E-2</v>
      </c>
      <c r="H46" s="24">
        <v>2.0676073128135308E-2</v>
      </c>
      <c r="I46" s="24">
        <v>2.4375534182180834E-2</v>
      </c>
      <c r="J46" s="24">
        <v>2.6220221204253834E-2</v>
      </c>
      <c r="K46" s="24">
        <v>1.6557978942692994E-2</v>
      </c>
      <c r="L46" s="24">
        <v>6.2589935293144466E-2</v>
      </c>
      <c r="M46" s="24">
        <v>2.588435821108959E-2</v>
      </c>
      <c r="N46" s="24">
        <v>1.0652073350604909E-2</v>
      </c>
      <c r="O46" s="24">
        <v>2.3829953140253234E-2</v>
      </c>
      <c r="P46" s="24">
        <v>7.6427089438235188E-2</v>
      </c>
      <c r="Q46" s="24">
        <v>8.7970678859105658E-3</v>
      </c>
      <c r="R46" s="24">
        <v>2.7522112322034095E-2</v>
      </c>
      <c r="S46" s="24">
        <v>1.5646377121818718E-2</v>
      </c>
      <c r="T46" s="24">
        <v>8.8317608663278438E-2</v>
      </c>
      <c r="U46" s="24">
        <v>3.5637059362410954E-2</v>
      </c>
      <c r="V46" s="24">
        <v>3.193117598836602E-2</v>
      </c>
      <c r="W46" s="24">
        <v>2.2509257354845533E-2</v>
      </c>
      <c r="X46" s="24">
        <v>5.750362307426081E-2</v>
      </c>
      <c r="Y46" s="24">
        <v>2.3829953140253216E-2</v>
      </c>
      <c r="Z46" s="24">
        <v>1.7629250031316282E-2</v>
      </c>
      <c r="AA46" s="24">
        <v>3.1622776601683895E-2</v>
      </c>
      <c r="AB46" s="24">
        <v>9.3470137833784658E-3</v>
      </c>
      <c r="AC46" s="24">
        <v>2.6271023327359436E-2</v>
      </c>
      <c r="AD46" s="24">
        <v>1.389124424472719E-2</v>
      </c>
      <c r="AE46" s="24">
        <v>2.2868464457996791E-2</v>
      </c>
      <c r="AF46" s="24">
        <v>2.5298221281347073E-2</v>
      </c>
      <c r="AG46" s="24">
        <v>3.1464265445104576E-2</v>
      </c>
      <c r="AH46" s="223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56"/>
    </row>
    <row r="47" spans="1:65">
      <c r="A47" s="30"/>
      <c r="B47" s="3" t="s">
        <v>87</v>
      </c>
      <c r="C47" s="29"/>
      <c r="D47" s="13">
        <v>1.8442814795704712E-2</v>
      </c>
      <c r="E47" s="13">
        <v>4.1521589406157767E-3</v>
      </c>
      <c r="F47" s="13">
        <v>2.0035643445322715E-2</v>
      </c>
      <c r="G47" s="13">
        <v>5.7313695680000819E-3</v>
      </c>
      <c r="H47" s="13">
        <v>1.0925269816716146E-2</v>
      </c>
      <c r="I47" s="13">
        <v>1.2925603631735307E-2</v>
      </c>
      <c r="J47" s="13">
        <v>1.3745856463566885E-2</v>
      </c>
      <c r="K47" s="13">
        <v>8.8348487021927928E-3</v>
      </c>
      <c r="L47" s="13">
        <v>3.3878178778427311E-2</v>
      </c>
      <c r="M47" s="13">
        <v>1.4501041014616016E-2</v>
      </c>
      <c r="N47" s="13">
        <v>5.5068447444106029E-3</v>
      </c>
      <c r="O47" s="13">
        <v>1.2459020463708559E-2</v>
      </c>
      <c r="P47" s="13">
        <v>4.1683713901409972E-2</v>
      </c>
      <c r="Q47" s="13">
        <v>4.6439513059591065E-3</v>
      </c>
      <c r="R47" s="13">
        <v>1.4159893151449542E-2</v>
      </c>
      <c r="S47" s="13">
        <v>8.4805276095165534E-3</v>
      </c>
      <c r="T47" s="13">
        <v>5.3852200404438076E-2</v>
      </c>
      <c r="U47" s="13">
        <v>1.9853514965131453E-2</v>
      </c>
      <c r="V47" s="13">
        <v>1.7260095128846496E-2</v>
      </c>
      <c r="W47" s="13">
        <v>1.2413193394216286E-2</v>
      </c>
      <c r="X47" s="13">
        <v>3.1308687699234561E-2</v>
      </c>
      <c r="Y47" s="13">
        <v>1.2592894032192997E-2</v>
      </c>
      <c r="Z47" s="13">
        <v>1.1000622977896699E-2</v>
      </c>
      <c r="AA47" s="13">
        <v>1.6384858342841393E-2</v>
      </c>
      <c r="AB47" s="13">
        <v>5.0748423400842268E-3</v>
      </c>
      <c r="AC47" s="13">
        <v>1.4475722285256371E-2</v>
      </c>
      <c r="AD47" s="13">
        <v>7.5121645307222292E-3</v>
      </c>
      <c r="AE47" s="13">
        <v>1.1823419797327078E-2</v>
      </c>
      <c r="AF47" s="13">
        <v>1.3107886674273095E-2</v>
      </c>
      <c r="AG47" s="13">
        <v>1.7528838688080545E-2</v>
      </c>
      <c r="AH47" s="156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241</v>
      </c>
      <c r="C48" s="29"/>
      <c r="D48" s="13">
        <v>4.3042735269541277E-2</v>
      </c>
      <c r="E48" s="13">
        <v>7.2675988167416161E-2</v>
      </c>
      <c r="F48" s="13">
        <v>4.6058717989564624E-2</v>
      </c>
      <c r="G48" s="13">
        <v>1.1811163694062543E-2</v>
      </c>
      <c r="H48" s="13">
        <v>7.4636762316799832E-3</v>
      </c>
      <c r="I48" s="13">
        <v>3.9147068746332447E-3</v>
      </c>
      <c r="J48" s="13">
        <v>1.5448857285035533E-2</v>
      </c>
      <c r="K48" s="13">
        <v>-2.2959895001988251E-3</v>
      </c>
      <c r="L48" s="13">
        <v>-1.6491866928386223E-2</v>
      </c>
      <c r="M48" s="13">
        <v>-4.9763454650700645E-2</v>
      </c>
      <c r="N48" s="13">
        <v>2.9733458947149183E-2</v>
      </c>
      <c r="O48" s="13">
        <v>1.8199308536746672E-2</v>
      </c>
      <c r="P48" s="13">
        <v>-2.3944702578184707E-2</v>
      </c>
      <c r="Q48" s="13">
        <v>8.4254431854910994E-3</v>
      </c>
      <c r="R48" s="13">
        <v>3.4702016047014839E-2</v>
      </c>
      <c r="S48" s="13">
        <v>-1.7835053826928515E-2</v>
      </c>
      <c r="T48" s="13">
        <v>-0.12695353816647015</v>
      </c>
      <c r="U48" s="13">
        <v>-4.4440000615130426E-2</v>
      </c>
      <c r="V48" s="13">
        <v>-1.5161003419493557E-2</v>
      </c>
      <c r="W48" s="13">
        <v>-3.4680334883251507E-2</v>
      </c>
      <c r="X48" s="13">
        <v>-2.2258942133587478E-2</v>
      </c>
      <c r="Y48" s="13">
        <v>7.3749519977539535E-3</v>
      </c>
      <c r="Z48" s="13">
        <v>-0.14688011386394917</v>
      </c>
      <c r="AA48" s="13">
        <v>2.7426628865068858E-2</v>
      </c>
      <c r="AB48" s="13">
        <v>-1.9508490881876117E-2</v>
      </c>
      <c r="AC48" s="13">
        <v>-3.3881816777916018E-2</v>
      </c>
      <c r="AD48" s="13">
        <v>-1.5604624589124483E-2</v>
      </c>
      <c r="AE48" s="13">
        <v>2.9644734713222931E-2</v>
      </c>
      <c r="AF48" s="13">
        <v>2.7426628865068636E-2</v>
      </c>
      <c r="AG48" s="13">
        <v>-4.4440000615130426E-2</v>
      </c>
      <c r="AH48" s="156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242</v>
      </c>
      <c r="C49" s="47"/>
      <c r="D49" s="45" t="s">
        <v>243</v>
      </c>
      <c r="E49" s="45">
        <v>2.34</v>
      </c>
      <c r="F49" s="45">
        <v>1.51</v>
      </c>
      <c r="G49" s="45">
        <v>0.44</v>
      </c>
      <c r="H49" s="45">
        <v>0.3</v>
      </c>
      <c r="I49" s="45">
        <v>0.19</v>
      </c>
      <c r="J49" s="45">
        <v>0.55000000000000004</v>
      </c>
      <c r="K49" s="45">
        <v>0</v>
      </c>
      <c r="L49" s="45">
        <v>0.44</v>
      </c>
      <c r="M49" s="45">
        <v>1.48</v>
      </c>
      <c r="N49" s="45">
        <v>1</v>
      </c>
      <c r="O49" s="45">
        <v>0.64</v>
      </c>
      <c r="P49" s="45">
        <v>0.67</v>
      </c>
      <c r="Q49" s="45">
        <v>0.33</v>
      </c>
      <c r="R49" s="45">
        <v>1.1499999999999999</v>
      </c>
      <c r="S49" s="45">
        <v>0.48</v>
      </c>
      <c r="T49" s="45">
        <v>3.88</v>
      </c>
      <c r="U49" s="45">
        <v>1.31</v>
      </c>
      <c r="V49" s="45">
        <v>0.4</v>
      </c>
      <c r="W49" s="45">
        <v>1.01</v>
      </c>
      <c r="X49" s="45">
        <v>0.62</v>
      </c>
      <c r="Y49" s="45">
        <v>0.3</v>
      </c>
      <c r="Z49" s="45">
        <v>4.5</v>
      </c>
      <c r="AA49" s="45">
        <v>0.93</v>
      </c>
      <c r="AB49" s="45">
        <v>0.54</v>
      </c>
      <c r="AC49" s="45">
        <v>0.98</v>
      </c>
      <c r="AD49" s="45">
        <v>0.41</v>
      </c>
      <c r="AE49" s="45">
        <v>0.99</v>
      </c>
      <c r="AF49" s="45">
        <v>0.93</v>
      </c>
      <c r="AG49" s="45">
        <v>1.31</v>
      </c>
      <c r="AH49" s="156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BM50" s="55"/>
    </row>
    <row r="51" spans="1:65" ht="15">
      <c r="B51" s="8" t="s">
        <v>482</v>
      </c>
      <c r="BM51" s="28" t="s">
        <v>279</v>
      </c>
    </row>
    <row r="52" spans="1:65" ht="15">
      <c r="A52" s="25" t="s">
        <v>128</v>
      </c>
      <c r="B52" s="18" t="s">
        <v>114</v>
      </c>
      <c r="C52" s="15" t="s">
        <v>115</v>
      </c>
      <c r="D52" s="16" t="s">
        <v>234</v>
      </c>
      <c r="E52" s="15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235</v>
      </c>
      <c r="C53" s="9" t="s">
        <v>235</v>
      </c>
      <c r="D53" s="153" t="s">
        <v>267</v>
      </c>
      <c r="E53" s="15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274</v>
      </c>
      <c r="E54" s="15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3</v>
      </c>
    </row>
    <row r="55" spans="1:65">
      <c r="A55" s="30"/>
      <c r="B55" s="19"/>
      <c r="C55" s="9"/>
      <c r="D55" s="26" t="s">
        <v>120</v>
      </c>
      <c r="E55" s="15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3</v>
      </c>
    </row>
    <row r="56" spans="1:65">
      <c r="A56" s="30"/>
      <c r="B56" s="18">
        <v>1</v>
      </c>
      <c r="C56" s="14">
        <v>1</v>
      </c>
      <c r="D56" s="225" t="s">
        <v>107</v>
      </c>
      <c r="E56" s="223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224"/>
      <c r="AU56" s="224"/>
      <c r="AV56" s="224"/>
      <c r="AW56" s="224"/>
      <c r="AX56" s="224"/>
      <c r="AY56" s="224"/>
      <c r="AZ56" s="224"/>
      <c r="BA56" s="224"/>
      <c r="BB56" s="224"/>
      <c r="BC56" s="224"/>
      <c r="BD56" s="224"/>
      <c r="BE56" s="224"/>
      <c r="BF56" s="224"/>
      <c r="BG56" s="224"/>
      <c r="BH56" s="224"/>
      <c r="BI56" s="224"/>
      <c r="BJ56" s="224"/>
      <c r="BK56" s="224"/>
      <c r="BL56" s="224"/>
      <c r="BM56" s="226">
        <v>1</v>
      </c>
    </row>
    <row r="57" spans="1:65">
      <c r="A57" s="30"/>
      <c r="B57" s="19">
        <v>1</v>
      </c>
      <c r="C57" s="9">
        <v>2</v>
      </c>
      <c r="D57" s="24">
        <v>1</v>
      </c>
      <c r="E57" s="223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224"/>
      <c r="AU57" s="224"/>
      <c r="AV57" s="224"/>
      <c r="AW57" s="224"/>
      <c r="AX57" s="224"/>
      <c r="AY57" s="224"/>
      <c r="AZ57" s="224"/>
      <c r="BA57" s="224"/>
      <c r="BB57" s="224"/>
      <c r="BC57" s="224"/>
      <c r="BD57" s="224"/>
      <c r="BE57" s="224"/>
      <c r="BF57" s="224"/>
      <c r="BG57" s="224"/>
      <c r="BH57" s="224"/>
      <c r="BI57" s="224"/>
      <c r="BJ57" s="224"/>
      <c r="BK57" s="224"/>
      <c r="BL57" s="224"/>
      <c r="BM57" s="226">
        <v>1</v>
      </c>
    </row>
    <row r="58" spans="1:65">
      <c r="A58" s="30"/>
      <c r="B58" s="19">
        <v>1</v>
      </c>
      <c r="C58" s="9">
        <v>3</v>
      </c>
      <c r="D58" s="24" t="s">
        <v>107</v>
      </c>
      <c r="E58" s="223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4"/>
      <c r="AB58" s="224"/>
      <c r="AC58" s="224"/>
      <c r="AD58" s="224"/>
      <c r="AE58" s="224"/>
      <c r="AF58" s="224"/>
      <c r="AG58" s="224"/>
      <c r="AH58" s="224"/>
      <c r="AI58" s="224"/>
      <c r="AJ58" s="224"/>
      <c r="AK58" s="224"/>
      <c r="AL58" s="224"/>
      <c r="AM58" s="224"/>
      <c r="AN58" s="224"/>
      <c r="AO58" s="224"/>
      <c r="AP58" s="224"/>
      <c r="AQ58" s="224"/>
      <c r="AR58" s="224"/>
      <c r="AS58" s="224"/>
      <c r="AT58" s="224"/>
      <c r="AU58" s="224"/>
      <c r="AV58" s="224"/>
      <c r="AW58" s="224"/>
      <c r="AX58" s="224"/>
      <c r="AY58" s="224"/>
      <c r="AZ58" s="224"/>
      <c r="BA58" s="224"/>
      <c r="BB58" s="224"/>
      <c r="BC58" s="224"/>
      <c r="BD58" s="224"/>
      <c r="BE58" s="224"/>
      <c r="BF58" s="224"/>
      <c r="BG58" s="224"/>
      <c r="BH58" s="224"/>
      <c r="BI58" s="224"/>
      <c r="BJ58" s="224"/>
      <c r="BK58" s="224"/>
      <c r="BL58" s="224"/>
      <c r="BM58" s="226">
        <v>16</v>
      </c>
    </row>
    <row r="59" spans="1:65">
      <c r="A59" s="30"/>
      <c r="B59" s="19">
        <v>1</v>
      </c>
      <c r="C59" s="9">
        <v>4</v>
      </c>
      <c r="D59" s="24" t="s">
        <v>107</v>
      </c>
      <c r="E59" s="223"/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  <c r="AF59" s="224"/>
      <c r="AG59" s="224"/>
      <c r="AH59" s="224"/>
      <c r="AI59" s="224"/>
      <c r="AJ59" s="224"/>
      <c r="AK59" s="224"/>
      <c r="AL59" s="224"/>
      <c r="AM59" s="224"/>
      <c r="AN59" s="224"/>
      <c r="AO59" s="224"/>
      <c r="AP59" s="224"/>
      <c r="AQ59" s="224"/>
      <c r="AR59" s="224"/>
      <c r="AS59" s="224"/>
      <c r="AT59" s="224"/>
      <c r="AU59" s="224"/>
      <c r="AV59" s="224"/>
      <c r="AW59" s="224"/>
      <c r="AX59" s="224"/>
      <c r="AY59" s="224"/>
      <c r="AZ59" s="224"/>
      <c r="BA59" s="224"/>
      <c r="BB59" s="224"/>
      <c r="BC59" s="224"/>
      <c r="BD59" s="224"/>
      <c r="BE59" s="224"/>
      <c r="BF59" s="224"/>
      <c r="BG59" s="224"/>
      <c r="BH59" s="224"/>
      <c r="BI59" s="224"/>
      <c r="BJ59" s="224"/>
      <c r="BK59" s="224"/>
      <c r="BL59" s="224"/>
      <c r="BM59" s="226">
        <v>0.66666666666666696</v>
      </c>
    </row>
    <row r="60" spans="1:65">
      <c r="A60" s="30"/>
      <c r="B60" s="19">
        <v>1</v>
      </c>
      <c r="C60" s="9">
        <v>5</v>
      </c>
      <c r="D60" s="24">
        <v>1</v>
      </c>
      <c r="E60" s="223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4"/>
      <c r="BM60" s="226">
        <v>7</v>
      </c>
    </row>
    <row r="61" spans="1:65">
      <c r="A61" s="30"/>
      <c r="B61" s="19">
        <v>1</v>
      </c>
      <c r="C61" s="9">
        <v>6</v>
      </c>
      <c r="D61" s="24" t="s">
        <v>107</v>
      </c>
      <c r="E61" s="223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56"/>
    </row>
    <row r="62" spans="1:65">
      <c r="A62" s="30"/>
      <c r="B62" s="20" t="s">
        <v>238</v>
      </c>
      <c r="C62" s="12"/>
      <c r="D62" s="227">
        <v>1</v>
      </c>
      <c r="E62" s="223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56"/>
    </row>
    <row r="63" spans="1:65">
      <c r="A63" s="30"/>
      <c r="B63" s="3" t="s">
        <v>239</v>
      </c>
      <c r="C63" s="29"/>
      <c r="D63" s="24">
        <v>1</v>
      </c>
      <c r="E63" s="223"/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56"/>
    </row>
    <row r="64" spans="1:65">
      <c r="A64" s="30"/>
      <c r="B64" s="3" t="s">
        <v>240</v>
      </c>
      <c r="C64" s="29"/>
      <c r="D64" s="24">
        <v>0</v>
      </c>
      <c r="E64" s="223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56"/>
    </row>
    <row r="65" spans="1:65">
      <c r="A65" s="30"/>
      <c r="B65" s="3" t="s">
        <v>87</v>
      </c>
      <c r="C65" s="29"/>
      <c r="D65" s="13">
        <v>0</v>
      </c>
      <c r="E65" s="15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241</v>
      </c>
      <c r="C66" s="29"/>
      <c r="D66" s="13">
        <v>0.49999999999999933</v>
      </c>
      <c r="E66" s="15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242</v>
      </c>
      <c r="C67" s="47"/>
      <c r="D67" s="45" t="s">
        <v>243</v>
      </c>
      <c r="E67" s="15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 ht="15">
      <c r="B69" s="8" t="s">
        <v>483</v>
      </c>
      <c r="BM69" s="28" t="s">
        <v>279</v>
      </c>
    </row>
    <row r="70" spans="1:65" ht="15">
      <c r="A70" s="25" t="s">
        <v>129</v>
      </c>
      <c r="B70" s="18" t="s">
        <v>114</v>
      </c>
      <c r="C70" s="15" t="s">
        <v>115</v>
      </c>
      <c r="D70" s="16" t="s">
        <v>234</v>
      </c>
      <c r="E70" s="15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8">
        <v>1</v>
      </c>
    </row>
    <row r="71" spans="1:65">
      <c r="A71" s="30"/>
      <c r="B71" s="19" t="s">
        <v>235</v>
      </c>
      <c r="C71" s="9" t="s">
        <v>235</v>
      </c>
      <c r="D71" s="153" t="s">
        <v>267</v>
      </c>
      <c r="E71" s="15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8" t="s">
        <v>83</v>
      </c>
    </row>
    <row r="72" spans="1:65">
      <c r="A72" s="30"/>
      <c r="B72" s="19"/>
      <c r="C72" s="9"/>
      <c r="D72" s="10" t="s">
        <v>274</v>
      </c>
      <c r="E72" s="15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/>
      <c r="C73" s="9"/>
      <c r="D73" s="26" t="s">
        <v>120</v>
      </c>
      <c r="E73" s="15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>
        <v>1</v>
      </c>
    </row>
    <row r="74" spans="1:65">
      <c r="A74" s="30"/>
      <c r="B74" s="18">
        <v>1</v>
      </c>
      <c r="C74" s="14">
        <v>1</v>
      </c>
      <c r="D74" s="228" t="s">
        <v>97</v>
      </c>
      <c r="E74" s="217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218"/>
      <c r="AB74" s="218"/>
      <c r="AC74" s="218"/>
      <c r="AD74" s="218"/>
      <c r="AE74" s="218"/>
      <c r="AF74" s="218"/>
      <c r="AG74" s="218"/>
      <c r="AH74" s="218"/>
      <c r="AI74" s="218"/>
      <c r="AJ74" s="218"/>
      <c r="AK74" s="218"/>
      <c r="AL74" s="218"/>
      <c r="AM74" s="218"/>
      <c r="AN74" s="218"/>
      <c r="AO74" s="218"/>
      <c r="AP74" s="218"/>
      <c r="AQ74" s="218"/>
      <c r="AR74" s="218"/>
      <c r="AS74" s="218"/>
      <c r="AT74" s="218"/>
      <c r="AU74" s="218"/>
      <c r="AV74" s="218"/>
      <c r="AW74" s="218"/>
      <c r="AX74" s="218"/>
      <c r="AY74" s="218"/>
      <c r="AZ74" s="218"/>
      <c r="BA74" s="218"/>
      <c r="BB74" s="218"/>
      <c r="BC74" s="218"/>
      <c r="BD74" s="218"/>
      <c r="BE74" s="218"/>
      <c r="BF74" s="218"/>
      <c r="BG74" s="218"/>
      <c r="BH74" s="218"/>
      <c r="BI74" s="218"/>
      <c r="BJ74" s="218"/>
      <c r="BK74" s="218"/>
      <c r="BL74" s="218"/>
      <c r="BM74" s="219">
        <v>1</v>
      </c>
    </row>
    <row r="75" spans="1:65">
      <c r="A75" s="30"/>
      <c r="B75" s="19">
        <v>1</v>
      </c>
      <c r="C75" s="9">
        <v>2</v>
      </c>
      <c r="D75" s="229" t="s">
        <v>97</v>
      </c>
      <c r="E75" s="217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218"/>
      <c r="BD75" s="218"/>
      <c r="BE75" s="218"/>
      <c r="BF75" s="218"/>
      <c r="BG75" s="218"/>
      <c r="BH75" s="218"/>
      <c r="BI75" s="218"/>
      <c r="BJ75" s="218"/>
      <c r="BK75" s="218"/>
      <c r="BL75" s="218"/>
      <c r="BM75" s="219">
        <v>10</v>
      </c>
    </row>
    <row r="76" spans="1:65">
      <c r="A76" s="30"/>
      <c r="B76" s="19">
        <v>1</v>
      </c>
      <c r="C76" s="9">
        <v>3</v>
      </c>
      <c r="D76" s="229" t="s">
        <v>97</v>
      </c>
      <c r="E76" s="217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  <c r="AA76" s="218"/>
      <c r="AB76" s="218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8"/>
      <c r="BD76" s="218"/>
      <c r="BE76" s="218"/>
      <c r="BF76" s="218"/>
      <c r="BG76" s="218"/>
      <c r="BH76" s="218"/>
      <c r="BI76" s="218"/>
      <c r="BJ76" s="218"/>
      <c r="BK76" s="218"/>
      <c r="BL76" s="218"/>
      <c r="BM76" s="219">
        <v>16</v>
      </c>
    </row>
    <row r="77" spans="1:65">
      <c r="A77" s="30"/>
      <c r="B77" s="19">
        <v>1</v>
      </c>
      <c r="C77" s="9">
        <v>4</v>
      </c>
      <c r="D77" s="229" t="s">
        <v>97</v>
      </c>
      <c r="E77" s="217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8"/>
      <c r="BD77" s="218"/>
      <c r="BE77" s="218"/>
      <c r="BF77" s="218"/>
      <c r="BG77" s="218"/>
      <c r="BH77" s="218"/>
      <c r="BI77" s="218"/>
      <c r="BJ77" s="218"/>
      <c r="BK77" s="218"/>
      <c r="BL77" s="218"/>
      <c r="BM77" s="219" t="s">
        <v>97</v>
      </c>
    </row>
    <row r="78" spans="1:65">
      <c r="A78" s="30"/>
      <c r="B78" s="19">
        <v>1</v>
      </c>
      <c r="C78" s="9">
        <v>5</v>
      </c>
      <c r="D78" s="229" t="s">
        <v>97</v>
      </c>
      <c r="E78" s="217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  <c r="BI78" s="218"/>
      <c r="BJ78" s="218"/>
      <c r="BK78" s="218"/>
      <c r="BL78" s="218"/>
      <c r="BM78" s="219">
        <v>7</v>
      </c>
    </row>
    <row r="79" spans="1:65">
      <c r="A79" s="30"/>
      <c r="B79" s="19">
        <v>1</v>
      </c>
      <c r="C79" s="9">
        <v>6</v>
      </c>
      <c r="D79" s="229" t="s">
        <v>97</v>
      </c>
      <c r="E79" s="217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21"/>
    </row>
    <row r="80" spans="1:65">
      <c r="A80" s="30"/>
      <c r="B80" s="20" t="s">
        <v>238</v>
      </c>
      <c r="C80" s="12"/>
      <c r="D80" s="222" t="s">
        <v>745</v>
      </c>
      <c r="E80" s="217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21"/>
    </row>
    <row r="81" spans="1:65">
      <c r="A81" s="30"/>
      <c r="B81" s="3" t="s">
        <v>239</v>
      </c>
      <c r="C81" s="29"/>
      <c r="D81" s="220" t="s">
        <v>745</v>
      </c>
      <c r="E81" s="217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21"/>
    </row>
    <row r="82" spans="1:65">
      <c r="A82" s="30"/>
      <c r="B82" s="3" t="s">
        <v>240</v>
      </c>
      <c r="C82" s="29"/>
      <c r="D82" s="220" t="s">
        <v>745</v>
      </c>
      <c r="E82" s="217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21"/>
    </row>
    <row r="83" spans="1:65">
      <c r="A83" s="30"/>
      <c r="B83" s="3" t="s">
        <v>87</v>
      </c>
      <c r="C83" s="29"/>
      <c r="D83" s="13" t="s">
        <v>745</v>
      </c>
      <c r="E83" s="15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3" t="s">
        <v>241</v>
      </c>
      <c r="C84" s="29"/>
      <c r="D84" s="13" t="s">
        <v>745</v>
      </c>
      <c r="E84" s="15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46" t="s">
        <v>242</v>
      </c>
      <c r="C85" s="47"/>
      <c r="D85" s="45" t="s">
        <v>243</v>
      </c>
      <c r="E85" s="15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B86" s="31"/>
      <c r="C86" s="20"/>
      <c r="D86" s="20"/>
      <c r="BM86" s="55"/>
    </row>
    <row r="87" spans="1:65">
      <c r="BM87" s="55"/>
    </row>
    <row r="88" spans="1:65">
      <c r="BM88" s="55"/>
    </row>
    <row r="89" spans="1:65">
      <c r="BM89" s="55"/>
    </row>
    <row r="90" spans="1:65">
      <c r="BM90" s="55"/>
    </row>
    <row r="91" spans="1:65">
      <c r="BM91" s="55"/>
    </row>
    <row r="92" spans="1:65">
      <c r="BM92" s="55"/>
    </row>
    <row r="93" spans="1:65">
      <c r="BM93" s="55"/>
    </row>
    <row r="94" spans="1:65">
      <c r="BM94" s="55"/>
    </row>
    <row r="95" spans="1:65">
      <c r="BM95" s="55"/>
    </row>
    <row r="96" spans="1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5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6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  <row r="156" spans="65:65">
      <c r="BM156" s="57"/>
    </row>
    <row r="157" spans="65:65">
      <c r="BM157" s="57"/>
    </row>
    <row r="158" spans="65:65">
      <c r="BM158" s="57"/>
    </row>
    <row r="159" spans="65:65">
      <c r="BM159" s="57"/>
    </row>
    <row r="160" spans="65:65">
      <c r="BM160" s="57"/>
    </row>
    <row r="161" spans="65:65">
      <c r="BM161" s="57"/>
    </row>
    <row r="162" spans="65:65">
      <c r="BM162" s="57"/>
    </row>
    <row r="163" spans="65:65">
      <c r="BM163" s="57"/>
    </row>
    <row r="164" spans="65:65">
      <c r="BM164" s="57"/>
    </row>
    <row r="165" spans="65:65">
      <c r="BM165" s="57"/>
    </row>
    <row r="166" spans="65:65">
      <c r="BM166" s="57"/>
    </row>
    <row r="167" spans="65:65">
      <c r="BM167" s="57"/>
    </row>
    <row r="168" spans="65:65">
      <c r="BM168" s="57"/>
    </row>
    <row r="169" spans="65:65">
      <c r="BM169" s="57"/>
    </row>
  </sheetData>
  <dataConsolidate/>
  <conditionalFormatting sqref="B24:C43 E24:AG43 B6:D11 B56:D61 B74:D79">
    <cfRule type="expression" dxfId="34" priority="12">
      <formula>AND($B6&lt;&gt;$B5,NOT(ISBLANK(INDIRECT(Anlyt_LabRefThisCol))))</formula>
    </cfRule>
  </conditionalFormatting>
  <conditionalFormatting sqref="C20:AG49 C2:D17 C52:D67 C70:D85">
    <cfRule type="expression" dxfId="33" priority="10" stopIfTrue="1">
      <formula>AND(ISBLANK(INDIRECT(Anlyt_LabRefLastCol)),ISBLANK(INDIRECT(Anlyt_LabRefThisCol)))</formula>
    </cfRule>
    <cfRule type="expression" dxfId="32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A2C2-8AD1-4116-AD9F-91E13EF3FF53}">
  <sheetPr codeName="Sheet12"/>
  <dimension ref="A1:BN101"/>
  <sheetViews>
    <sheetView zoomScale="74" zoomScaleNormal="7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484</v>
      </c>
      <c r="BM1" s="28" t="s">
        <v>67</v>
      </c>
    </row>
    <row r="2" spans="1:66" ht="15">
      <c r="A2" s="25" t="s">
        <v>99</v>
      </c>
      <c r="B2" s="18" t="s">
        <v>114</v>
      </c>
      <c r="C2" s="15" t="s">
        <v>115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5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4" t="s">
        <v>244</v>
      </c>
      <c r="E3" s="153" t="s">
        <v>245</v>
      </c>
      <c r="F3" s="155" t="s">
        <v>246</v>
      </c>
      <c r="G3" s="155" t="s">
        <v>247</v>
      </c>
      <c r="H3" s="155" t="s">
        <v>248</v>
      </c>
      <c r="I3" s="155" t="s">
        <v>249</v>
      </c>
      <c r="J3" s="155" t="s">
        <v>250</v>
      </c>
      <c r="K3" s="155" t="s">
        <v>251</v>
      </c>
      <c r="L3" s="155" t="s">
        <v>252</v>
      </c>
      <c r="M3" s="155" t="s">
        <v>253</v>
      </c>
      <c r="N3" s="155" t="s">
        <v>254</v>
      </c>
      <c r="O3" s="155" t="s">
        <v>255</v>
      </c>
      <c r="P3" s="155" t="s">
        <v>256</v>
      </c>
      <c r="Q3" s="155" t="s">
        <v>258</v>
      </c>
      <c r="R3" s="155" t="s">
        <v>259</v>
      </c>
      <c r="S3" s="155" t="s">
        <v>260</v>
      </c>
      <c r="T3" s="155" t="s">
        <v>261</v>
      </c>
      <c r="U3" s="155" t="s">
        <v>263</v>
      </c>
      <c r="V3" s="155" t="s">
        <v>268</v>
      </c>
      <c r="W3" s="155" t="s">
        <v>270</v>
      </c>
      <c r="X3" s="155" t="s">
        <v>271</v>
      </c>
      <c r="Y3" s="15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117</v>
      </c>
      <c r="E4" s="10" t="s">
        <v>280</v>
      </c>
      <c r="F4" s="11" t="s">
        <v>281</v>
      </c>
      <c r="G4" s="11" t="s">
        <v>281</v>
      </c>
      <c r="H4" s="11" t="s">
        <v>281</v>
      </c>
      <c r="I4" s="11" t="s">
        <v>281</v>
      </c>
      <c r="J4" s="11" t="s">
        <v>280</v>
      </c>
      <c r="K4" s="11" t="s">
        <v>281</v>
      </c>
      <c r="L4" s="11" t="s">
        <v>281</v>
      </c>
      <c r="M4" s="11" t="s">
        <v>281</v>
      </c>
      <c r="N4" s="11" t="s">
        <v>281</v>
      </c>
      <c r="O4" s="11" t="s">
        <v>281</v>
      </c>
      <c r="P4" s="11" t="s">
        <v>281</v>
      </c>
      <c r="Q4" s="11" t="s">
        <v>280</v>
      </c>
      <c r="R4" s="11" t="s">
        <v>281</v>
      </c>
      <c r="S4" s="11" t="s">
        <v>280</v>
      </c>
      <c r="T4" s="11" t="s">
        <v>280</v>
      </c>
      <c r="U4" s="11" t="s">
        <v>280</v>
      </c>
      <c r="V4" s="11" t="s">
        <v>281</v>
      </c>
      <c r="W4" s="11" t="s">
        <v>281</v>
      </c>
      <c r="X4" s="11" t="s">
        <v>282</v>
      </c>
      <c r="Y4" s="15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275</v>
      </c>
      <c r="E5" s="26" t="s">
        <v>120</v>
      </c>
      <c r="F5" s="26" t="s">
        <v>120</v>
      </c>
      <c r="G5" s="26" t="s">
        <v>278</v>
      </c>
      <c r="H5" s="26" t="s">
        <v>121</v>
      </c>
      <c r="I5" s="26" t="s">
        <v>121</v>
      </c>
      <c r="J5" s="26" t="s">
        <v>121</v>
      </c>
      <c r="K5" s="26" t="s">
        <v>121</v>
      </c>
      <c r="L5" s="26" t="s">
        <v>121</v>
      </c>
      <c r="M5" s="26" t="s">
        <v>121</v>
      </c>
      <c r="N5" s="26" t="s">
        <v>121</v>
      </c>
      <c r="O5" s="26" t="s">
        <v>278</v>
      </c>
      <c r="P5" s="26" t="s">
        <v>283</v>
      </c>
      <c r="Q5" s="26" t="s">
        <v>277</v>
      </c>
      <c r="R5" s="26" t="s">
        <v>121</v>
      </c>
      <c r="S5" s="26" t="s">
        <v>283</v>
      </c>
      <c r="T5" s="26" t="s">
        <v>120</v>
      </c>
      <c r="U5" s="26" t="s">
        <v>277</v>
      </c>
      <c r="V5" s="26" t="s">
        <v>120</v>
      </c>
      <c r="W5" s="26" t="s">
        <v>121</v>
      </c>
      <c r="X5" s="26" t="s">
        <v>284</v>
      </c>
      <c r="Y5" s="15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1.9415348468447247</v>
      </c>
      <c r="E6" s="22">
        <v>1.91</v>
      </c>
      <c r="F6" s="151">
        <v>0.26800000000000002</v>
      </c>
      <c r="G6" s="22">
        <v>1.9109000000000003</v>
      </c>
      <c r="H6" s="22">
        <v>1.77</v>
      </c>
      <c r="I6" s="22">
        <v>1.84</v>
      </c>
      <c r="J6" s="22">
        <v>1.9</v>
      </c>
      <c r="K6" s="22">
        <v>1.92</v>
      </c>
      <c r="L6" s="22">
        <v>1.66</v>
      </c>
      <c r="M6" s="22">
        <v>1.78</v>
      </c>
      <c r="N6" s="22">
        <v>1.9429999999999998</v>
      </c>
      <c r="O6" s="22">
        <v>1.877</v>
      </c>
      <c r="P6" s="22"/>
      <c r="Q6" s="22">
        <v>1.9350000000000001</v>
      </c>
      <c r="R6" s="22">
        <v>1.8488278850358228</v>
      </c>
      <c r="S6" s="22">
        <v>1.66</v>
      </c>
      <c r="T6" s="22">
        <v>1.7</v>
      </c>
      <c r="U6" s="22">
        <v>1.74</v>
      </c>
      <c r="V6" s="22">
        <v>1.7829999999999999</v>
      </c>
      <c r="W6" s="22">
        <v>1.8149999999999999</v>
      </c>
      <c r="X6" s="22">
        <v>1.8435999999999999</v>
      </c>
      <c r="Y6" s="156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1.9842640585871536</v>
      </c>
      <c r="E7" s="11">
        <v>1.9</v>
      </c>
      <c r="F7" s="152">
        <v>0.308</v>
      </c>
      <c r="G7" s="157">
        <v>2.0508000000000002</v>
      </c>
      <c r="H7" s="11">
        <v>1.7</v>
      </c>
      <c r="I7" s="11">
        <v>1.83</v>
      </c>
      <c r="J7" s="11">
        <v>1.95</v>
      </c>
      <c r="K7" s="11">
        <v>1.83</v>
      </c>
      <c r="L7" s="11">
        <v>1.7</v>
      </c>
      <c r="M7" s="11">
        <v>1.75</v>
      </c>
      <c r="N7" s="11">
        <v>1.91</v>
      </c>
      <c r="O7" s="11">
        <v>1.8414000000000001</v>
      </c>
      <c r="P7" s="11">
        <v>1.91</v>
      </c>
      <c r="Q7" s="11">
        <v>1.962</v>
      </c>
      <c r="R7" s="11">
        <v>1.8885540334249675</v>
      </c>
      <c r="S7" s="11">
        <v>1.67</v>
      </c>
      <c r="T7" s="11">
        <v>1.7</v>
      </c>
      <c r="U7" s="11">
        <v>1.76</v>
      </c>
      <c r="V7" s="11">
        <v>1.7969999999999999</v>
      </c>
      <c r="W7" s="11">
        <v>1.839</v>
      </c>
      <c r="X7" s="11">
        <v>1.8516999999999999</v>
      </c>
      <c r="Y7" s="156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2.0586664373295411</v>
      </c>
      <c r="E8" s="11">
        <v>1.92</v>
      </c>
      <c r="F8" s="152">
        <v>0.19500000000000001</v>
      </c>
      <c r="G8" s="11">
        <v>1.8777000000000001</v>
      </c>
      <c r="H8" s="11">
        <v>1.72</v>
      </c>
      <c r="I8" s="11">
        <v>1.91</v>
      </c>
      <c r="J8" s="11">
        <v>1.9400000000000002</v>
      </c>
      <c r="K8" s="11">
        <v>1.96</v>
      </c>
      <c r="L8" s="11">
        <v>1.68</v>
      </c>
      <c r="M8" s="11">
        <v>1.75</v>
      </c>
      <c r="N8" s="11">
        <v>1.893</v>
      </c>
      <c r="O8" s="11">
        <v>1.7866</v>
      </c>
      <c r="P8" s="11">
        <v>1.81</v>
      </c>
      <c r="Q8" s="11">
        <v>1.9240000000000002</v>
      </c>
      <c r="R8" s="11">
        <v>1.8558772738285028</v>
      </c>
      <c r="S8" s="157">
        <v>1.47</v>
      </c>
      <c r="T8" s="11">
        <v>1.7</v>
      </c>
      <c r="U8" s="11">
        <v>1.75</v>
      </c>
      <c r="V8" s="11">
        <v>1.81</v>
      </c>
      <c r="W8" s="11">
        <v>1.825</v>
      </c>
      <c r="X8" s="11">
        <v>1.7726999999999999</v>
      </c>
      <c r="Y8" s="156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1.9644089596642214</v>
      </c>
      <c r="E9" s="11">
        <v>1.9299999999999997</v>
      </c>
      <c r="F9" s="152">
        <v>0.312</v>
      </c>
      <c r="G9" s="11">
        <v>1.843</v>
      </c>
      <c r="H9" s="11">
        <v>1.81</v>
      </c>
      <c r="I9" s="11">
        <v>1.85</v>
      </c>
      <c r="J9" s="11">
        <v>1.88</v>
      </c>
      <c r="K9" s="11">
        <v>1.89</v>
      </c>
      <c r="L9" s="11">
        <v>1.68</v>
      </c>
      <c r="M9" s="11">
        <v>1.76</v>
      </c>
      <c r="N9" s="11">
        <v>1.8780000000000001</v>
      </c>
      <c r="O9" s="11">
        <v>1.8360999999999998</v>
      </c>
      <c r="P9" s="11"/>
      <c r="Q9" s="11">
        <v>1.9470000000000001</v>
      </c>
      <c r="R9" s="11">
        <v>1.8873841466870827</v>
      </c>
      <c r="S9" s="157">
        <v>1.51</v>
      </c>
      <c r="T9" s="11">
        <v>1.7</v>
      </c>
      <c r="U9" s="11">
        <v>1.75</v>
      </c>
      <c r="V9" s="11">
        <v>1.7999999999999998</v>
      </c>
      <c r="W9" s="11">
        <v>1.8120000000000001</v>
      </c>
      <c r="X9" s="11">
        <v>1.8334999999999999</v>
      </c>
      <c r="Y9" s="156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1.820721108558172</v>
      </c>
      <c r="BN9" s="28"/>
    </row>
    <row r="10" spans="1:66">
      <c r="A10" s="30"/>
      <c r="B10" s="19">
        <v>1</v>
      </c>
      <c r="C10" s="9">
        <v>5</v>
      </c>
      <c r="D10" s="10">
        <v>1.997455438564383</v>
      </c>
      <c r="E10" s="11">
        <v>1.92</v>
      </c>
      <c r="F10" s="152">
        <v>0.28399999999999997</v>
      </c>
      <c r="G10" s="11">
        <v>1.9012</v>
      </c>
      <c r="H10" s="11">
        <v>1.74</v>
      </c>
      <c r="I10" s="11">
        <v>1.83</v>
      </c>
      <c r="J10" s="11">
        <v>1.96</v>
      </c>
      <c r="K10" s="11">
        <v>1.91</v>
      </c>
      <c r="L10" s="157">
        <v>1.49</v>
      </c>
      <c r="M10" s="11">
        <v>1.72</v>
      </c>
      <c r="N10" s="11">
        <v>1.9080000000000001</v>
      </c>
      <c r="O10" s="11">
        <v>1.897</v>
      </c>
      <c r="P10" s="11">
        <v>2</v>
      </c>
      <c r="Q10" s="11">
        <v>1.92</v>
      </c>
      <c r="R10" s="11">
        <v>1.8892227151296326</v>
      </c>
      <c r="S10" s="11">
        <v>1.61</v>
      </c>
      <c r="T10" s="11">
        <v>1.7</v>
      </c>
      <c r="U10" s="11">
        <v>1.75</v>
      </c>
      <c r="V10" s="11">
        <v>1.7990000000000002</v>
      </c>
      <c r="W10" s="11">
        <v>1.8280000000000001</v>
      </c>
      <c r="X10" s="11">
        <v>1.7646999999999999</v>
      </c>
      <c r="Y10" s="156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1.9605489369644598</v>
      </c>
      <c r="E11" s="11">
        <v>1.92</v>
      </c>
      <c r="F11" s="152">
        <v>0.14700000000000002</v>
      </c>
      <c r="G11" s="11">
        <v>1.9302999999999999</v>
      </c>
      <c r="H11" s="11">
        <v>1.67</v>
      </c>
      <c r="I11" s="11">
        <v>1.87</v>
      </c>
      <c r="J11" s="11">
        <v>1.9</v>
      </c>
      <c r="K11" s="11">
        <v>1.85</v>
      </c>
      <c r="L11" s="11">
        <v>1.58</v>
      </c>
      <c r="M11" s="11">
        <v>1.72</v>
      </c>
      <c r="N11" s="11">
        <v>1.897</v>
      </c>
      <c r="O11" s="11">
        <v>1.7732000000000001</v>
      </c>
      <c r="P11" s="11">
        <v>1.9</v>
      </c>
      <c r="Q11" s="11">
        <v>1.889</v>
      </c>
      <c r="R11" s="11">
        <v>1.9003203215256326</v>
      </c>
      <c r="S11" s="11">
        <v>1.62</v>
      </c>
      <c r="T11" s="11">
        <v>1.7</v>
      </c>
      <c r="U11" s="11">
        <v>1.75</v>
      </c>
      <c r="V11" s="11">
        <v>1.8190000000000002</v>
      </c>
      <c r="W11" s="11">
        <v>1.843</v>
      </c>
      <c r="X11" s="11">
        <v>1.7427999999999999</v>
      </c>
      <c r="Y11" s="156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2.0148524700096471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56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1.9585854015373934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56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1.9457604421527497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56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1.9494332796503362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5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1.943254904299565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5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1.9552290220158288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5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1.9081181581237578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56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1.9311279635401664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56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1.8964101569448912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56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1.9281715462151441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56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1.9753123130419215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56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1.9495063964506185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56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1.9711941663401711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5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1.9528558592701748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56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238</v>
      </c>
      <c r="C26" s="12"/>
      <c r="D26" s="23">
        <v>1.9593345378773421</v>
      </c>
      <c r="E26" s="23">
        <v>1.9166666666666663</v>
      </c>
      <c r="F26" s="23">
        <v>0.25233333333333335</v>
      </c>
      <c r="G26" s="23">
        <v>1.9189833333333333</v>
      </c>
      <c r="H26" s="23">
        <v>1.7350000000000001</v>
      </c>
      <c r="I26" s="23">
        <v>1.8549999999999998</v>
      </c>
      <c r="J26" s="23">
        <v>1.9216666666666666</v>
      </c>
      <c r="K26" s="23">
        <v>1.8933333333333333</v>
      </c>
      <c r="L26" s="23">
        <v>1.6316666666666666</v>
      </c>
      <c r="M26" s="23">
        <v>1.7466666666666668</v>
      </c>
      <c r="N26" s="23">
        <v>1.9048333333333334</v>
      </c>
      <c r="O26" s="23">
        <v>1.8352166666666665</v>
      </c>
      <c r="P26" s="23">
        <v>1.9049999999999998</v>
      </c>
      <c r="Q26" s="23">
        <v>1.9295</v>
      </c>
      <c r="R26" s="23">
        <v>1.8783643959386069</v>
      </c>
      <c r="S26" s="23">
        <v>1.5899999999999999</v>
      </c>
      <c r="T26" s="23">
        <v>1.7</v>
      </c>
      <c r="U26" s="23">
        <v>1.75</v>
      </c>
      <c r="V26" s="23">
        <v>1.8013333333333337</v>
      </c>
      <c r="W26" s="23">
        <v>1.827</v>
      </c>
      <c r="X26" s="23">
        <v>1.8015000000000001</v>
      </c>
      <c r="Y26" s="15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239</v>
      </c>
      <c r="C27" s="29"/>
      <c r="D27" s="11">
        <v>1.9540424406430019</v>
      </c>
      <c r="E27" s="11">
        <v>1.92</v>
      </c>
      <c r="F27" s="11">
        <v>0.27600000000000002</v>
      </c>
      <c r="G27" s="11">
        <v>1.90605</v>
      </c>
      <c r="H27" s="11">
        <v>1.73</v>
      </c>
      <c r="I27" s="11">
        <v>1.8450000000000002</v>
      </c>
      <c r="J27" s="11">
        <v>1.92</v>
      </c>
      <c r="K27" s="11">
        <v>1.9</v>
      </c>
      <c r="L27" s="11">
        <v>1.67</v>
      </c>
      <c r="M27" s="11">
        <v>1.75</v>
      </c>
      <c r="N27" s="11">
        <v>1.9025000000000001</v>
      </c>
      <c r="O27" s="11">
        <v>1.8387500000000001</v>
      </c>
      <c r="P27" s="11">
        <v>1.9049999999999998</v>
      </c>
      <c r="Q27" s="11">
        <v>1.9295</v>
      </c>
      <c r="R27" s="11">
        <v>1.8879690900560251</v>
      </c>
      <c r="S27" s="11">
        <v>1.6150000000000002</v>
      </c>
      <c r="T27" s="11">
        <v>1.7</v>
      </c>
      <c r="U27" s="11">
        <v>1.75</v>
      </c>
      <c r="V27" s="11">
        <v>1.7995000000000001</v>
      </c>
      <c r="W27" s="11">
        <v>1.8265</v>
      </c>
      <c r="X27" s="11">
        <v>1.8030999999999999</v>
      </c>
      <c r="Y27" s="156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240</v>
      </c>
      <c r="C28" s="29"/>
      <c r="D28" s="24">
        <v>3.6135644004899499E-2</v>
      </c>
      <c r="E28" s="24">
        <v>1.0327955589886396E-2</v>
      </c>
      <c r="F28" s="24">
        <v>6.6767257444548783E-2</v>
      </c>
      <c r="G28" s="24">
        <v>7.1222283497980279E-2</v>
      </c>
      <c r="H28" s="24">
        <v>5.0099900199501439E-2</v>
      </c>
      <c r="I28" s="24">
        <v>3.082207001484483E-2</v>
      </c>
      <c r="J28" s="24">
        <v>3.2506409624359779E-2</v>
      </c>
      <c r="K28" s="24">
        <v>4.7609522856952274E-2</v>
      </c>
      <c r="L28" s="24">
        <v>8.1096650156875533E-2</v>
      </c>
      <c r="M28" s="24">
        <v>2.3380903889000264E-2</v>
      </c>
      <c r="N28" s="24">
        <v>2.1976502603159191E-2</v>
      </c>
      <c r="O28" s="24">
        <v>4.8603885304229183E-2</v>
      </c>
      <c r="P28" s="24">
        <v>7.7674534651540256E-2</v>
      </c>
      <c r="Q28" s="24">
        <v>2.5113741258522192E-2</v>
      </c>
      <c r="R28" s="24">
        <v>2.0800127484274202E-2</v>
      </c>
      <c r="S28" s="24">
        <v>8.1731266966810184E-2</v>
      </c>
      <c r="T28" s="24">
        <v>0</v>
      </c>
      <c r="U28" s="24">
        <v>6.324555320336764E-3</v>
      </c>
      <c r="V28" s="24">
        <v>1.2242004193213984E-2</v>
      </c>
      <c r="W28" s="24">
        <v>1.2441864811996618E-2</v>
      </c>
      <c r="X28" s="24">
        <v>4.6788502861279918E-2</v>
      </c>
      <c r="Y28" s="223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56"/>
    </row>
    <row r="29" spans="1:65">
      <c r="A29" s="30"/>
      <c r="B29" s="3" t="s">
        <v>87</v>
      </c>
      <c r="C29" s="29"/>
      <c r="D29" s="13">
        <v>1.8442814795704712E-2</v>
      </c>
      <c r="E29" s="13">
        <v>5.3884985686363822E-3</v>
      </c>
      <c r="F29" s="13">
        <v>0.26459943505105193</v>
      </c>
      <c r="G29" s="13">
        <v>3.7114592013816491E-2</v>
      </c>
      <c r="H29" s="13">
        <v>2.8876023169741461E-2</v>
      </c>
      <c r="I29" s="13">
        <v>1.6615671167032255E-2</v>
      </c>
      <c r="J29" s="13">
        <v>1.6915737879111766E-2</v>
      </c>
      <c r="K29" s="13">
        <v>2.5145874748390286E-2</v>
      </c>
      <c r="L29" s="13">
        <v>4.9701726347421163E-2</v>
      </c>
      <c r="M29" s="13">
        <v>1.3386013676908547E-2</v>
      </c>
      <c r="N29" s="13">
        <v>1.1537231220487807E-2</v>
      </c>
      <c r="O29" s="13">
        <v>2.6484003871057472E-2</v>
      </c>
      <c r="P29" s="13">
        <v>4.0774033937816409E-2</v>
      </c>
      <c r="Q29" s="13">
        <v>1.3015673106256643E-2</v>
      </c>
      <c r="R29" s="13">
        <v>1.1073531594427666E-2</v>
      </c>
      <c r="S29" s="13">
        <v>5.1403312557742262E-2</v>
      </c>
      <c r="T29" s="13">
        <v>0</v>
      </c>
      <c r="U29" s="13">
        <v>3.6140316116210079E-3</v>
      </c>
      <c r="V29" s="13">
        <v>6.7960793078538015E-3</v>
      </c>
      <c r="W29" s="13">
        <v>6.8099971603703437E-3</v>
      </c>
      <c r="X29" s="13">
        <v>2.5971969392883661E-2</v>
      </c>
      <c r="Y29" s="156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241</v>
      </c>
      <c r="C30" s="29"/>
      <c r="D30" s="13">
        <v>7.613106074710041E-2</v>
      </c>
      <c r="E30" s="13">
        <v>5.2696460571313608E-2</v>
      </c>
      <c r="F30" s="13">
        <v>-0.86141022249522003</v>
      </c>
      <c r="G30" s="13">
        <v>5.3968850206265184E-2</v>
      </c>
      <c r="H30" s="13">
        <v>-4.7080856126314963E-2</v>
      </c>
      <c r="I30" s="13">
        <v>1.8827096187715053E-2</v>
      </c>
      <c r="J30" s="13">
        <v>5.5442625251065136E-2</v>
      </c>
      <c r="K30" s="13">
        <v>3.988102539914129E-2</v>
      </c>
      <c r="L30" s="13">
        <v>-0.10383492617450762</v>
      </c>
      <c r="M30" s="13">
        <v>-4.0673138540228693E-2</v>
      </c>
      <c r="N30" s="13">
        <v>4.6197204162569339E-2</v>
      </c>
      <c r="O30" s="13">
        <v>7.9614379381658384E-3</v>
      </c>
      <c r="P30" s="13">
        <v>4.6288742985227449E-2</v>
      </c>
      <c r="Q30" s="13">
        <v>5.974494991600876E-2</v>
      </c>
      <c r="R30" s="13">
        <v>3.1659591965780276E-2</v>
      </c>
      <c r="S30" s="13">
        <v>-0.1267196318391014</v>
      </c>
      <c r="T30" s="13">
        <v>-6.6304008884573773E-2</v>
      </c>
      <c r="U30" s="13">
        <v>-3.8842362087061266E-2</v>
      </c>
      <c r="V30" s="13">
        <v>-1.0648404708281545E-2</v>
      </c>
      <c r="W30" s="13">
        <v>3.448573981108094E-3</v>
      </c>
      <c r="X30" s="13">
        <v>-1.0556865885623212E-2</v>
      </c>
      <c r="Y30" s="156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242</v>
      </c>
      <c r="C31" s="47"/>
      <c r="D31" s="45" t="s">
        <v>243</v>
      </c>
      <c r="E31" s="45">
        <v>0.7</v>
      </c>
      <c r="F31" s="45">
        <v>12.86</v>
      </c>
      <c r="G31" s="45">
        <v>0.72</v>
      </c>
      <c r="H31" s="45">
        <v>0.78</v>
      </c>
      <c r="I31" s="45">
        <v>0.19</v>
      </c>
      <c r="J31" s="45">
        <v>0.74</v>
      </c>
      <c r="K31" s="45">
        <v>0.51</v>
      </c>
      <c r="L31" s="45">
        <v>1.62</v>
      </c>
      <c r="M31" s="45">
        <v>0.69</v>
      </c>
      <c r="N31" s="45">
        <v>0.6</v>
      </c>
      <c r="O31" s="45">
        <v>0.03</v>
      </c>
      <c r="P31" s="45">
        <v>0.6</v>
      </c>
      <c r="Q31" s="45">
        <v>0.8</v>
      </c>
      <c r="R31" s="45">
        <v>0.38</v>
      </c>
      <c r="S31" s="45">
        <v>1.96</v>
      </c>
      <c r="T31" s="45">
        <v>1.07</v>
      </c>
      <c r="U31" s="45">
        <v>0.66</v>
      </c>
      <c r="V31" s="45">
        <v>0.24</v>
      </c>
      <c r="W31" s="45">
        <v>0.03</v>
      </c>
      <c r="X31" s="45">
        <v>0.24</v>
      </c>
      <c r="Y31" s="156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31" priority="3">
      <formula>AND($B6&lt;&gt;$B5,NOT(ISBLANK(INDIRECT(Anlyt_LabRefThisCol))))</formula>
    </cfRule>
  </conditionalFormatting>
  <conditionalFormatting sqref="C2:X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7F649-9862-495F-81F9-4AF3EA48440A}">
  <sheetPr codeName="Sheet13"/>
  <dimension ref="A1:BN1214"/>
  <sheetViews>
    <sheetView zoomScale="56" zoomScaleNormal="56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485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7" t="s">
        <v>234</v>
      </c>
      <c r="AG2" s="156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3" t="s">
        <v>245</v>
      </c>
      <c r="E3" s="155" t="s">
        <v>246</v>
      </c>
      <c r="F3" s="155" t="s">
        <v>247</v>
      </c>
      <c r="G3" s="155" t="s">
        <v>248</v>
      </c>
      <c r="H3" s="155" t="s">
        <v>249</v>
      </c>
      <c r="I3" s="155" t="s">
        <v>250</v>
      </c>
      <c r="J3" s="155" t="s">
        <v>251</v>
      </c>
      <c r="K3" s="155" t="s">
        <v>252</v>
      </c>
      <c r="L3" s="155" t="s">
        <v>253</v>
      </c>
      <c r="M3" s="155" t="s">
        <v>254</v>
      </c>
      <c r="N3" s="155" t="s">
        <v>255</v>
      </c>
      <c r="O3" s="155" t="s">
        <v>256</v>
      </c>
      <c r="P3" s="155" t="s">
        <v>257</v>
      </c>
      <c r="Q3" s="155" t="s">
        <v>258</v>
      </c>
      <c r="R3" s="155" t="s">
        <v>259</v>
      </c>
      <c r="S3" s="155" t="s">
        <v>260</v>
      </c>
      <c r="T3" s="155" t="s">
        <v>261</v>
      </c>
      <c r="U3" s="155" t="s">
        <v>262</v>
      </c>
      <c r="V3" s="155" t="s">
        <v>263</v>
      </c>
      <c r="W3" s="155" t="s">
        <v>264</v>
      </c>
      <c r="X3" s="155" t="s">
        <v>265</v>
      </c>
      <c r="Y3" s="155" t="s">
        <v>266</v>
      </c>
      <c r="Z3" s="155" t="s">
        <v>267</v>
      </c>
      <c r="AA3" s="155" t="s">
        <v>268</v>
      </c>
      <c r="AB3" s="155" t="s">
        <v>269</v>
      </c>
      <c r="AC3" s="155" t="s">
        <v>270</v>
      </c>
      <c r="AD3" s="155" t="s">
        <v>271</v>
      </c>
      <c r="AE3" s="155" t="s">
        <v>236</v>
      </c>
      <c r="AF3" s="155" t="s">
        <v>272</v>
      </c>
      <c r="AG3" s="156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118</v>
      </c>
      <c r="E4" s="11" t="s">
        <v>285</v>
      </c>
      <c r="F4" s="11" t="s">
        <v>285</v>
      </c>
      <c r="G4" s="11" t="s">
        <v>286</v>
      </c>
      <c r="H4" s="11" t="s">
        <v>286</v>
      </c>
      <c r="I4" s="11" t="s">
        <v>286</v>
      </c>
      <c r="J4" s="11" t="s">
        <v>286</v>
      </c>
      <c r="K4" s="11" t="s">
        <v>286</v>
      </c>
      <c r="L4" s="11" t="s">
        <v>286</v>
      </c>
      <c r="M4" s="11" t="s">
        <v>285</v>
      </c>
      <c r="N4" s="11" t="s">
        <v>285</v>
      </c>
      <c r="O4" s="11" t="s">
        <v>285</v>
      </c>
      <c r="P4" s="11" t="s">
        <v>285</v>
      </c>
      <c r="Q4" s="11" t="s">
        <v>286</v>
      </c>
      <c r="R4" s="11" t="s">
        <v>118</v>
      </c>
      <c r="S4" s="11" t="s">
        <v>118</v>
      </c>
      <c r="T4" s="11" t="s">
        <v>285</v>
      </c>
      <c r="U4" s="11" t="s">
        <v>286</v>
      </c>
      <c r="V4" s="11" t="s">
        <v>285</v>
      </c>
      <c r="W4" s="11" t="s">
        <v>286</v>
      </c>
      <c r="X4" s="11" t="s">
        <v>286</v>
      </c>
      <c r="Y4" s="11" t="s">
        <v>118</v>
      </c>
      <c r="Z4" s="11" t="s">
        <v>285</v>
      </c>
      <c r="AA4" s="11" t="s">
        <v>118</v>
      </c>
      <c r="AB4" s="11" t="s">
        <v>286</v>
      </c>
      <c r="AC4" s="11" t="s">
        <v>286</v>
      </c>
      <c r="AD4" s="11" t="s">
        <v>286</v>
      </c>
      <c r="AE4" s="11" t="s">
        <v>118</v>
      </c>
      <c r="AF4" s="11" t="s">
        <v>286</v>
      </c>
      <c r="AG4" s="156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6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6">
        <v>65</v>
      </c>
      <c r="E6" s="228">
        <v>54.8</v>
      </c>
      <c r="F6" s="216">
        <v>65.5</v>
      </c>
      <c r="G6" s="216">
        <v>67</v>
      </c>
      <c r="H6" s="216">
        <v>63.1</v>
      </c>
      <c r="I6" s="216">
        <v>63.4</v>
      </c>
      <c r="J6" s="216">
        <v>63.7</v>
      </c>
      <c r="K6" s="216">
        <v>64.400000000000006</v>
      </c>
      <c r="L6" s="216">
        <v>63.7</v>
      </c>
      <c r="M6" s="216">
        <v>62.539999999999992</v>
      </c>
      <c r="N6" s="216">
        <v>61.70000000000001</v>
      </c>
      <c r="O6" s="216">
        <v>60.51</v>
      </c>
      <c r="P6" s="216">
        <v>61.123727172758159</v>
      </c>
      <c r="Q6" s="230">
        <v>67.14</v>
      </c>
      <c r="R6" s="216">
        <v>63.062149609190989</v>
      </c>
      <c r="S6" s="216">
        <v>63.529999999999994</v>
      </c>
      <c r="T6" s="216">
        <v>63.3</v>
      </c>
      <c r="U6" s="216">
        <v>59.5</v>
      </c>
      <c r="V6" s="216">
        <v>60.82</v>
      </c>
      <c r="W6" s="216">
        <v>60.4</v>
      </c>
      <c r="X6" s="216">
        <v>61.100000000000009</v>
      </c>
      <c r="Y6" s="228">
        <v>68.81</v>
      </c>
      <c r="Z6" s="216">
        <v>62.559999999999995</v>
      </c>
      <c r="AA6" s="216">
        <v>63.2</v>
      </c>
      <c r="AB6" s="216">
        <v>62.7</v>
      </c>
      <c r="AC6" s="216" t="s">
        <v>287</v>
      </c>
      <c r="AD6" s="216">
        <v>62.61</v>
      </c>
      <c r="AE6" s="216">
        <v>63</v>
      </c>
      <c r="AF6" s="216">
        <v>61.199999999999996</v>
      </c>
      <c r="AG6" s="217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64</v>
      </c>
      <c r="E7" s="229">
        <v>55.4</v>
      </c>
      <c r="F7" s="220">
        <v>66.2</v>
      </c>
      <c r="G7" s="220">
        <v>66.5</v>
      </c>
      <c r="H7" s="220">
        <v>65.099999999999994</v>
      </c>
      <c r="I7" s="220">
        <v>63</v>
      </c>
      <c r="J7" s="220">
        <v>65</v>
      </c>
      <c r="K7" s="220">
        <v>66.5</v>
      </c>
      <c r="L7" s="220">
        <v>66.400000000000006</v>
      </c>
      <c r="M7" s="220">
        <v>61.959999999999994</v>
      </c>
      <c r="N7" s="220">
        <v>63.1</v>
      </c>
      <c r="O7" s="220">
        <v>62.69</v>
      </c>
      <c r="P7" s="220">
        <v>60.721764560293167</v>
      </c>
      <c r="Q7" s="220">
        <v>61.959999999999994</v>
      </c>
      <c r="R7" s="220">
        <v>61.863844346690996</v>
      </c>
      <c r="S7" s="220">
        <v>61.13</v>
      </c>
      <c r="T7" s="220">
        <v>66.099999999999994</v>
      </c>
      <c r="U7" s="220">
        <v>59.3</v>
      </c>
      <c r="V7" s="220">
        <v>60.58</v>
      </c>
      <c r="W7" s="220">
        <v>60.4</v>
      </c>
      <c r="X7" s="220">
        <v>63.4</v>
      </c>
      <c r="Y7" s="229">
        <v>67.23</v>
      </c>
      <c r="Z7" s="220">
        <v>61.98</v>
      </c>
      <c r="AA7" s="220">
        <v>62.8</v>
      </c>
      <c r="AB7" s="220">
        <v>62.8</v>
      </c>
      <c r="AC7" s="220" t="s">
        <v>287</v>
      </c>
      <c r="AD7" s="220">
        <v>63.349999999999994</v>
      </c>
      <c r="AE7" s="220">
        <v>63</v>
      </c>
      <c r="AF7" s="220">
        <v>61.8</v>
      </c>
      <c r="AG7" s="217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64</v>
      </c>
      <c r="E8" s="229">
        <v>56.5</v>
      </c>
      <c r="F8" s="220">
        <v>65.5</v>
      </c>
      <c r="G8" s="220">
        <v>66.3</v>
      </c>
      <c r="H8" s="220">
        <v>62.5</v>
      </c>
      <c r="I8" s="220">
        <v>61.70000000000001</v>
      </c>
      <c r="J8" s="220">
        <v>63</v>
      </c>
      <c r="K8" s="220">
        <v>64.7</v>
      </c>
      <c r="L8" s="220">
        <v>62.8</v>
      </c>
      <c r="M8" s="220">
        <v>63.2</v>
      </c>
      <c r="N8" s="220">
        <v>59.2</v>
      </c>
      <c r="O8" s="220">
        <v>61.02</v>
      </c>
      <c r="P8" s="220">
        <v>60.124898292785375</v>
      </c>
      <c r="Q8" s="220">
        <v>61.77</v>
      </c>
      <c r="R8" s="220">
        <v>62.536783883690987</v>
      </c>
      <c r="S8" s="220">
        <v>64.099999999999994</v>
      </c>
      <c r="T8" s="220">
        <v>63.899999999999991</v>
      </c>
      <c r="U8" s="220">
        <v>59.7</v>
      </c>
      <c r="V8" s="220">
        <v>60.1</v>
      </c>
      <c r="W8" s="220">
        <v>62.100000000000009</v>
      </c>
      <c r="X8" s="220">
        <v>60.7</v>
      </c>
      <c r="Y8" s="229">
        <v>69.150000000000006</v>
      </c>
      <c r="Z8" s="220">
        <v>61.600000000000009</v>
      </c>
      <c r="AA8" s="220">
        <v>63.5</v>
      </c>
      <c r="AB8" s="220">
        <v>62.20000000000001</v>
      </c>
      <c r="AC8" s="220" t="s">
        <v>287</v>
      </c>
      <c r="AD8" s="220">
        <v>62.02</v>
      </c>
      <c r="AE8" s="220">
        <v>62</v>
      </c>
      <c r="AF8" s="220">
        <v>62</v>
      </c>
      <c r="AG8" s="217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66</v>
      </c>
      <c r="E9" s="229">
        <v>55.5</v>
      </c>
      <c r="F9" s="220">
        <v>65.8</v>
      </c>
      <c r="G9" s="220">
        <v>65.2</v>
      </c>
      <c r="H9" s="220">
        <v>62.8</v>
      </c>
      <c r="I9" s="220">
        <v>63.6</v>
      </c>
      <c r="J9" s="220">
        <v>63.2</v>
      </c>
      <c r="K9" s="220">
        <v>65.599999999999994</v>
      </c>
      <c r="L9" s="220">
        <v>63.1</v>
      </c>
      <c r="M9" s="220">
        <v>61.92</v>
      </c>
      <c r="N9" s="220">
        <v>61.600000000000009</v>
      </c>
      <c r="O9" s="220">
        <v>63.4</v>
      </c>
      <c r="P9" s="220">
        <v>61.69693566858863</v>
      </c>
      <c r="Q9" s="220">
        <v>61.879999999999995</v>
      </c>
      <c r="R9" s="220">
        <v>62.015699088290994</v>
      </c>
      <c r="S9" s="220">
        <v>63.150000000000006</v>
      </c>
      <c r="T9" s="220">
        <v>64.2</v>
      </c>
      <c r="U9" s="220">
        <v>59</v>
      </c>
      <c r="V9" s="220">
        <v>60.74</v>
      </c>
      <c r="W9" s="220">
        <v>61.4</v>
      </c>
      <c r="X9" s="220">
        <v>60.3</v>
      </c>
      <c r="Y9" s="229">
        <v>67.03</v>
      </c>
      <c r="Z9" s="220">
        <v>63.070000000000007</v>
      </c>
      <c r="AA9" s="220">
        <v>63.5</v>
      </c>
      <c r="AB9" s="220">
        <v>62.7</v>
      </c>
      <c r="AC9" s="220" t="s">
        <v>287</v>
      </c>
      <c r="AD9" s="220">
        <v>62.7</v>
      </c>
      <c r="AE9" s="220">
        <v>62</v>
      </c>
      <c r="AF9" s="220">
        <v>60.3</v>
      </c>
      <c r="AG9" s="217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62.768247228376737</v>
      </c>
      <c r="BN9" s="28"/>
    </row>
    <row r="10" spans="1:66">
      <c r="A10" s="30"/>
      <c r="B10" s="19">
        <v>1</v>
      </c>
      <c r="C10" s="9">
        <v>5</v>
      </c>
      <c r="D10" s="220">
        <v>65</v>
      </c>
      <c r="E10" s="229">
        <v>55.9</v>
      </c>
      <c r="F10" s="220">
        <v>65.900000000000006</v>
      </c>
      <c r="G10" s="220">
        <v>65.5</v>
      </c>
      <c r="H10" s="220">
        <v>64</v>
      </c>
      <c r="I10" s="220">
        <v>63.1</v>
      </c>
      <c r="J10" s="220">
        <v>62.4</v>
      </c>
      <c r="K10" s="220">
        <v>65.3</v>
      </c>
      <c r="L10" s="220">
        <v>65.599999999999994</v>
      </c>
      <c r="M10" s="220">
        <v>61.290000000000006</v>
      </c>
      <c r="N10" s="220">
        <v>60.9</v>
      </c>
      <c r="O10" s="220">
        <v>62.72</v>
      </c>
      <c r="P10" s="220">
        <v>62.069098613298536</v>
      </c>
      <c r="Q10" s="220">
        <v>61.480000000000004</v>
      </c>
      <c r="R10" s="220">
        <v>62.704266314691004</v>
      </c>
      <c r="S10" s="220">
        <v>63.329999999999991</v>
      </c>
      <c r="T10" s="220">
        <v>63.3</v>
      </c>
      <c r="U10" s="220">
        <v>59.2</v>
      </c>
      <c r="V10" s="220">
        <v>60.77</v>
      </c>
      <c r="W10" s="220">
        <v>60.6</v>
      </c>
      <c r="X10" s="220">
        <v>62.4</v>
      </c>
      <c r="Y10" s="229">
        <v>67.63</v>
      </c>
      <c r="Z10" s="220">
        <v>63.18</v>
      </c>
      <c r="AA10" s="220">
        <v>62.7</v>
      </c>
      <c r="AB10" s="220">
        <v>63</v>
      </c>
      <c r="AC10" s="220" t="s">
        <v>287</v>
      </c>
      <c r="AD10" s="220">
        <v>62.31</v>
      </c>
      <c r="AE10" s="220">
        <v>62</v>
      </c>
      <c r="AF10" s="220">
        <v>62.3</v>
      </c>
      <c r="AG10" s="217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11</v>
      </c>
    </row>
    <row r="11" spans="1:66">
      <c r="A11" s="30"/>
      <c r="B11" s="19">
        <v>1</v>
      </c>
      <c r="C11" s="9">
        <v>6</v>
      </c>
      <c r="D11" s="220">
        <v>65</v>
      </c>
      <c r="E11" s="229">
        <v>55.6</v>
      </c>
      <c r="F11" s="220">
        <v>65</v>
      </c>
      <c r="G11" s="220">
        <v>65.2</v>
      </c>
      <c r="H11" s="220">
        <v>63.7</v>
      </c>
      <c r="I11" s="220">
        <v>63</v>
      </c>
      <c r="J11" s="220">
        <v>62.9</v>
      </c>
      <c r="K11" s="220">
        <v>67.099999999999994</v>
      </c>
      <c r="L11" s="220">
        <v>66.3</v>
      </c>
      <c r="M11" s="220">
        <v>62.45</v>
      </c>
      <c r="N11" s="220">
        <v>63.2</v>
      </c>
      <c r="O11" s="220">
        <v>62.72999999999999</v>
      </c>
      <c r="P11" s="220">
        <v>61.143577407901923</v>
      </c>
      <c r="Q11" s="220">
        <v>59.69</v>
      </c>
      <c r="R11" s="220">
        <v>63.157822668590995</v>
      </c>
      <c r="S11" s="220">
        <v>63.78</v>
      </c>
      <c r="T11" s="220">
        <v>64.2</v>
      </c>
      <c r="U11" s="220">
        <v>59.2</v>
      </c>
      <c r="V11" s="220">
        <v>60.81</v>
      </c>
      <c r="W11" s="220">
        <v>60.2</v>
      </c>
      <c r="X11" s="220">
        <v>60.7</v>
      </c>
      <c r="Y11" s="229">
        <v>68.709999999999994</v>
      </c>
      <c r="Z11" s="220">
        <v>63.02</v>
      </c>
      <c r="AA11" s="220">
        <v>62.5</v>
      </c>
      <c r="AB11" s="220">
        <v>62.4</v>
      </c>
      <c r="AC11" s="220" t="s">
        <v>287</v>
      </c>
      <c r="AD11" s="220">
        <v>61.92</v>
      </c>
      <c r="AE11" s="220">
        <v>63</v>
      </c>
      <c r="AF11" s="220">
        <v>61.70000000000001</v>
      </c>
      <c r="AG11" s="217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238</v>
      </c>
      <c r="C12" s="12"/>
      <c r="D12" s="222">
        <v>64.833333333333329</v>
      </c>
      <c r="E12" s="222">
        <v>55.616666666666667</v>
      </c>
      <c r="F12" s="222">
        <v>65.649999999999991</v>
      </c>
      <c r="G12" s="222">
        <v>65.95</v>
      </c>
      <c r="H12" s="222">
        <v>63.533333333333331</v>
      </c>
      <c r="I12" s="222">
        <v>62.966666666666669</v>
      </c>
      <c r="J12" s="222">
        <v>63.366666666666653</v>
      </c>
      <c r="K12" s="222">
        <v>65.600000000000009</v>
      </c>
      <c r="L12" s="222">
        <v>64.650000000000006</v>
      </c>
      <c r="M12" s="222">
        <v>62.226666666666667</v>
      </c>
      <c r="N12" s="222">
        <v>61.616666666666667</v>
      </c>
      <c r="O12" s="222">
        <v>62.178333333333342</v>
      </c>
      <c r="P12" s="222">
        <v>61.146666952604299</v>
      </c>
      <c r="Q12" s="222">
        <v>62.32</v>
      </c>
      <c r="R12" s="222">
        <v>62.556760985190998</v>
      </c>
      <c r="S12" s="222">
        <v>63.169999999999995</v>
      </c>
      <c r="T12" s="222">
        <v>64.166666666666657</v>
      </c>
      <c r="U12" s="222">
        <v>59.316666666666663</v>
      </c>
      <c r="V12" s="222">
        <v>60.636666666666663</v>
      </c>
      <c r="W12" s="222">
        <v>60.85</v>
      </c>
      <c r="X12" s="222">
        <v>61.43333333333333</v>
      </c>
      <c r="Y12" s="222">
        <v>68.093333333333334</v>
      </c>
      <c r="Z12" s="222">
        <v>62.568333333333328</v>
      </c>
      <c r="AA12" s="222">
        <v>63.033333333333331</v>
      </c>
      <c r="AB12" s="222">
        <v>62.633333333333333</v>
      </c>
      <c r="AC12" s="222" t="s">
        <v>745</v>
      </c>
      <c r="AD12" s="222">
        <v>62.485000000000007</v>
      </c>
      <c r="AE12" s="222">
        <v>62.5</v>
      </c>
      <c r="AF12" s="222">
        <v>61.550000000000004</v>
      </c>
      <c r="AG12" s="217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239</v>
      </c>
      <c r="C13" s="29"/>
      <c r="D13" s="220">
        <v>65</v>
      </c>
      <c r="E13" s="220">
        <v>55.55</v>
      </c>
      <c r="F13" s="220">
        <v>65.650000000000006</v>
      </c>
      <c r="G13" s="220">
        <v>65.900000000000006</v>
      </c>
      <c r="H13" s="220">
        <v>63.400000000000006</v>
      </c>
      <c r="I13" s="220">
        <v>63.05</v>
      </c>
      <c r="J13" s="220">
        <v>63.1</v>
      </c>
      <c r="K13" s="220">
        <v>65.449999999999989</v>
      </c>
      <c r="L13" s="220">
        <v>64.650000000000006</v>
      </c>
      <c r="M13" s="220">
        <v>62.204999999999998</v>
      </c>
      <c r="N13" s="220">
        <v>61.650000000000006</v>
      </c>
      <c r="O13" s="220">
        <v>62.704999999999998</v>
      </c>
      <c r="P13" s="220">
        <v>61.133652290330041</v>
      </c>
      <c r="Q13" s="220">
        <v>61.825000000000003</v>
      </c>
      <c r="R13" s="220">
        <v>62.620525099190999</v>
      </c>
      <c r="S13" s="220">
        <v>63.429999999999993</v>
      </c>
      <c r="T13" s="220">
        <v>64.05</v>
      </c>
      <c r="U13" s="220">
        <v>59.25</v>
      </c>
      <c r="V13" s="220">
        <v>60.755000000000003</v>
      </c>
      <c r="W13" s="220">
        <v>60.5</v>
      </c>
      <c r="X13" s="220">
        <v>60.900000000000006</v>
      </c>
      <c r="Y13" s="220">
        <v>68.169999999999987</v>
      </c>
      <c r="Z13" s="220">
        <v>62.79</v>
      </c>
      <c r="AA13" s="220">
        <v>63</v>
      </c>
      <c r="AB13" s="220">
        <v>62.7</v>
      </c>
      <c r="AC13" s="220" t="s">
        <v>745</v>
      </c>
      <c r="AD13" s="220">
        <v>62.46</v>
      </c>
      <c r="AE13" s="220">
        <v>62.5</v>
      </c>
      <c r="AF13" s="220">
        <v>61.75</v>
      </c>
      <c r="AG13" s="217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240</v>
      </c>
      <c r="C14" s="29"/>
      <c r="D14" s="24">
        <v>0.752772652709081</v>
      </c>
      <c r="E14" s="24">
        <v>0.56361925682739722</v>
      </c>
      <c r="F14" s="24">
        <v>0.41352146256270789</v>
      </c>
      <c r="G14" s="24">
        <v>0.75564541949250108</v>
      </c>
      <c r="H14" s="24">
        <v>0.94798030921884868</v>
      </c>
      <c r="I14" s="24">
        <v>0.66533199732664428</v>
      </c>
      <c r="J14" s="24">
        <v>0.90480200412392309</v>
      </c>
      <c r="K14" s="24">
        <v>1.0392304845413232</v>
      </c>
      <c r="L14" s="24">
        <v>1.6379865689315036</v>
      </c>
      <c r="M14" s="24">
        <v>0.6539011138288916</v>
      </c>
      <c r="N14" s="24">
        <v>1.4878395970892384</v>
      </c>
      <c r="O14" s="24">
        <v>1.1381637257735211</v>
      </c>
      <c r="P14" s="24">
        <v>0.6897484823336566</v>
      </c>
      <c r="Q14" s="24">
        <v>2.5092070460605682</v>
      </c>
      <c r="R14" s="24">
        <v>0.53136261809101015</v>
      </c>
      <c r="S14" s="24">
        <v>1.0539639462524297</v>
      </c>
      <c r="T14" s="24">
        <v>1.0308572484426082</v>
      </c>
      <c r="U14" s="24">
        <v>0.2483277404291894</v>
      </c>
      <c r="V14" s="24">
        <v>0.27688746209726944</v>
      </c>
      <c r="W14" s="24">
        <v>0.74229374239582779</v>
      </c>
      <c r="X14" s="24">
        <v>1.2060956291549454</v>
      </c>
      <c r="Y14" s="24">
        <v>0.90566366089551531</v>
      </c>
      <c r="Z14" s="24">
        <v>0.65018202579482787</v>
      </c>
      <c r="AA14" s="24">
        <v>0.42739521132865627</v>
      </c>
      <c r="AB14" s="24">
        <v>0.28751811537130145</v>
      </c>
      <c r="AC14" s="24" t="s">
        <v>745</v>
      </c>
      <c r="AD14" s="24">
        <v>0.52462367464688164</v>
      </c>
      <c r="AE14" s="24">
        <v>0.54772255750516607</v>
      </c>
      <c r="AF14" s="24">
        <v>0.71203932475671694</v>
      </c>
      <c r="AG14" s="156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1.1610889244870144E-2</v>
      </c>
      <c r="E15" s="13">
        <v>1.0133999223747027E-2</v>
      </c>
      <c r="F15" s="13">
        <v>6.2988798562484075E-3</v>
      </c>
      <c r="G15" s="13">
        <v>1.1457853214442775E-2</v>
      </c>
      <c r="H15" s="13">
        <v>1.4920991225900033E-2</v>
      </c>
      <c r="I15" s="13">
        <v>1.0566416050714308E-2</v>
      </c>
      <c r="J15" s="13">
        <v>1.427883225866265E-2</v>
      </c>
      <c r="K15" s="13">
        <v>1.5841928118007973E-2</v>
      </c>
      <c r="L15" s="13">
        <v>2.5336219163673682E-2</v>
      </c>
      <c r="M15" s="13">
        <v>1.0508374445503937E-2</v>
      </c>
      <c r="N15" s="13">
        <v>2.4146707012538356E-2</v>
      </c>
      <c r="O15" s="13">
        <v>1.8304828462865214E-2</v>
      </c>
      <c r="P15" s="13">
        <v>1.1280230251442667E-2</v>
      </c>
      <c r="Q15" s="13">
        <v>4.0263270957326187E-2</v>
      </c>
      <c r="R15" s="13">
        <v>8.4940877648188844E-3</v>
      </c>
      <c r="S15" s="13">
        <v>1.6684564607447046E-2</v>
      </c>
      <c r="T15" s="13">
        <v>1.6065307767936753E-2</v>
      </c>
      <c r="U15" s="13">
        <v>4.1864749721133368E-3</v>
      </c>
      <c r="V15" s="13">
        <v>4.5663371243571454E-3</v>
      </c>
      <c r="W15" s="13">
        <v>1.2198746793686569E-2</v>
      </c>
      <c r="X15" s="13">
        <v>1.9632592986786958E-2</v>
      </c>
      <c r="Y15" s="13">
        <v>1.3300327896448727E-2</v>
      </c>
      <c r="Z15" s="13">
        <v>1.0391550983641798E-2</v>
      </c>
      <c r="AA15" s="13">
        <v>6.7804634266841295E-3</v>
      </c>
      <c r="AB15" s="13">
        <v>4.590496786130412E-3</v>
      </c>
      <c r="AC15" s="13" t="s">
        <v>745</v>
      </c>
      <c r="AD15" s="13">
        <v>8.3959938328699944E-3</v>
      </c>
      <c r="AE15" s="13">
        <v>8.7635609200826577E-3</v>
      </c>
      <c r="AF15" s="13">
        <v>1.1568469939183052E-2</v>
      </c>
      <c r="AG15" s="156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241</v>
      </c>
      <c r="C16" s="29"/>
      <c r="D16" s="13">
        <v>3.2900171601780714E-2</v>
      </c>
      <c r="E16" s="13">
        <v>-0.11393627952824104</v>
      </c>
      <c r="F16" s="13">
        <v>4.5910996385453373E-2</v>
      </c>
      <c r="G16" s="13">
        <v>5.0690483040680467E-2</v>
      </c>
      <c r="H16" s="13">
        <v>1.2189062762464786E-2</v>
      </c>
      <c r="I16" s="13">
        <v>3.161143524814447E-3</v>
      </c>
      <c r="J16" s="13">
        <v>9.5337923984497586E-3</v>
      </c>
      <c r="K16" s="13">
        <v>4.5114415276249265E-2</v>
      </c>
      <c r="L16" s="13">
        <v>2.9979374201364539E-2</v>
      </c>
      <c r="M16" s="13">
        <v>-8.6282568914116675E-3</v>
      </c>
      <c r="N16" s="13">
        <v>-1.8346546423706034E-2</v>
      </c>
      <c r="O16" s="13">
        <v>-9.398285296975839E-3</v>
      </c>
      <c r="P16" s="13">
        <v>-2.5834404294777569E-2</v>
      </c>
      <c r="Q16" s="13">
        <v>-7.1413054875633097E-3</v>
      </c>
      <c r="R16" s="13">
        <v>-3.3693189235676213E-3</v>
      </c>
      <c r="S16" s="13">
        <v>6.4005733689123101E-3</v>
      </c>
      <c r="T16" s="13">
        <v>2.227909014572127E-2</v>
      </c>
      <c r="U16" s="13">
        <v>-5.4989277447111129E-2</v>
      </c>
      <c r="V16" s="13">
        <v>-3.3959536164113402E-2</v>
      </c>
      <c r="W16" s="13">
        <v>-3.0560790098174362E-2</v>
      </c>
      <c r="X16" s="13">
        <v>-2.1267343824122431E-2</v>
      </c>
      <c r="Y16" s="13">
        <v>8.4837259921911379E-2</v>
      </c>
      <c r="Z16" s="13">
        <v>-3.1849526451812604E-3</v>
      </c>
      <c r="AA16" s="13">
        <v>4.2232516704203693E-3</v>
      </c>
      <c r="AB16" s="13">
        <v>-2.1493972032153863E-3</v>
      </c>
      <c r="AC16" s="13" t="s">
        <v>745</v>
      </c>
      <c r="AD16" s="13">
        <v>-4.5125878271884412E-3</v>
      </c>
      <c r="AE16" s="13">
        <v>-4.2736134944272308E-3</v>
      </c>
      <c r="AF16" s="13">
        <v>-1.9408654569311845E-2</v>
      </c>
      <c r="AG16" s="156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242</v>
      </c>
      <c r="C17" s="47"/>
      <c r="D17" s="45">
        <v>1.54</v>
      </c>
      <c r="E17" s="45">
        <v>4.72</v>
      </c>
      <c r="F17" s="45">
        <v>2.1</v>
      </c>
      <c r="G17" s="45">
        <v>2.2999999999999998</v>
      </c>
      <c r="H17" s="45">
        <v>0.66</v>
      </c>
      <c r="I17" s="45">
        <v>0.27</v>
      </c>
      <c r="J17" s="45">
        <v>0.55000000000000004</v>
      </c>
      <c r="K17" s="45">
        <v>2.0699999999999998</v>
      </c>
      <c r="L17" s="45">
        <v>1.42</v>
      </c>
      <c r="M17" s="45">
        <v>0.23</v>
      </c>
      <c r="N17" s="45">
        <v>0.64</v>
      </c>
      <c r="O17" s="45">
        <v>0.26</v>
      </c>
      <c r="P17" s="45">
        <v>0.96</v>
      </c>
      <c r="Q17" s="45">
        <v>0.16</v>
      </c>
      <c r="R17" s="45">
        <v>0</v>
      </c>
      <c r="S17" s="45">
        <v>0.41</v>
      </c>
      <c r="T17" s="45">
        <v>1.0900000000000001</v>
      </c>
      <c r="U17" s="45">
        <v>2.21</v>
      </c>
      <c r="V17" s="45">
        <v>1.31</v>
      </c>
      <c r="W17" s="45">
        <v>1.1599999999999999</v>
      </c>
      <c r="X17" s="45">
        <v>0.77</v>
      </c>
      <c r="Y17" s="45">
        <v>3.76</v>
      </c>
      <c r="Z17" s="45">
        <v>0</v>
      </c>
      <c r="AA17" s="45">
        <v>0.32</v>
      </c>
      <c r="AB17" s="45">
        <v>0.05</v>
      </c>
      <c r="AC17" s="45" t="s">
        <v>243</v>
      </c>
      <c r="AD17" s="45">
        <v>0.05</v>
      </c>
      <c r="AE17" s="45">
        <v>0.04</v>
      </c>
      <c r="AF17" s="45">
        <v>0.69</v>
      </c>
      <c r="AG17" s="156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486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56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3" t="s">
        <v>245</v>
      </c>
      <c r="E21" s="155" t="s">
        <v>246</v>
      </c>
      <c r="F21" s="155" t="s">
        <v>247</v>
      </c>
      <c r="G21" s="155" t="s">
        <v>248</v>
      </c>
      <c r="H21" s="155" t="s">
        <v>249</v>
      </c>
      <c r="I21" s="155" t="s">
        <v>250</v>
      </c>
      <c r="J21" s="155" t="s">
        <v>251</v>
      </c>
      <c r="K21" s="155" t="s">
        <v>252</v>
      </c>
      <c r="L21" s="155" t="s">
        <v>253</v>
      </c>
      <c r="M21" s="155" t="s">
        <v>255</v>
      </c>
      <c r="N21" s="155" t="s">
        <v>256</v>
      </c>
      <c r="O21" s="155" t="s">
        <v>257</v>
      </c>
      <c r="P21" s="155" t="s">
        <v>259</v>
      </c>
      <c r="Q21" s="155" t="s">
        <v>260</v>
      </c>
      <c r="R21" s="155" t="s">
        <v>261</v>
      </c>
      <c r="S21" s="155" t="s">
        <v>262</v>
      </c>
      <c r="T21" s="155" t="s">
        <v>263</v>
      </c>
      <c r="U21" s="155" t="s">
        <v>264</v>
      </c>
      <c r="V21" s="155" t="s">
        <v>265</v>
      </c>
      <c r="W21" s="155" t="s">
        <v>266</v>
      </c>
      <c r="X21" s="155" t="s">
        <v>267</v>
      </c>
      <c r="Y21" s="155" t="s">
        <v>269</v>
      </c>
      <c r="Z21" s="155" t="s">
        <v>270</v>
      </c>
      <c r="AA21" s="155" t="s">
        <v>271</v>
      </c>
      <c r="AB21" s="155" t="s">
        <v>236</v>
      </c>
      <c r="AC21" s="155" t="s">
        <v>272</v>
      </c>
      <c r="AD21" s="156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118</v>
      </c>
      <c r="E22" s="11" t="s">
        <v>285</v>
      </c>
      <c r="F22" s="11" t="s">
        <v>285</v>
      </c>
      <c r="G22" s="11" t="s">
        <v>286</v>
      </c>
      <c r="H22" s="11" t="s">
        <v>286</v>
      </c>
      <c r="I22" s="11" t="s">
        <v>286</v>
      </c>
      <c r="J22" s="11" t="s">
        <v>286</v>
      </c>
      <c r="K22" s="11" t="s">
        <v>286</v>
      </c>
      <c r="L22" s="11" t="s">
        <v>286</v>
      </c>
      <c r="M22" s="11" t="s">
        <v>285</v>
      </c>
      <c r="N22" s="11" t="s">
        <v>118</v>
      </c>
      <c r="O22" s="11" t="s">
        <v>285</v>
      </c>
      <c r="P22" s="11" t="s">
        <v>118</v>
      </c>
      <c r="Q22" s="11" t="s">
        <v>118</v>
      </c>
      <c r="R22" s="11" t="s">
        <v>118</v>
      </c>
      <c r="S22" s="11" t="s">
        <v>286</v>
      </c>
      <c r="T22" s="11" t="s">
        <v>285</v>
      </c>
      <c r="U22" s="11" t="s">
        <v>286</v>
      </c>
      <c r="V22" s="11" t="s">
        <v>286</v>
      </c>
      <c r="W22" s="11" t="s">
        <v>118</v>
      </c>
      <c r="X22" s="11" t="s">
        <v>286</v>
      </c>
      <c r="Y22" s="11" t="s">
        <v>286</v>
      </c>
      <c r="Z22" s="11" t="s">
        <v>286</v>
      </c>
      <c r="AA22" s="11" t="s">
        <v>286</v>
      </c>
      <c r="AB22" s="11" t="s">
        <v>118</v>
      </c>
      <c r="AC22" s="11" t="s">
        <v>286</v>
      </c>
      <c r="AD22" s="156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6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5.44</v>
      </c>
      <c r="E24" s="151">
        <v>4.9800000000000004</v>
      </c>
      <c r="F24" s="22">
        <v>5.54</v>
      </c>
      <c r="G24" s="22">
        <v>5.28</v>
      </c>
      <c r="H24" s="22">
        <v>5.54</v>
      </c>
      <c r="I24" s="151">
        <v>4.84</v>
      </c>
      <c r="J24" s="22">
        <v>5.2</v>
      </c>
      <c r="K24" s="22">
        <v>5.48</v>
      </c>
      <c r="L24" s="22">
        <v>5.66</v>
      </c>
      <c r="M24" s="22">
        <v>5.47</v>
      </c>
      <c r="N24" s="22">
        <v>5.7644000000000002</v>
      </c>
      <c r="O24" s="151">
        <v>4.6064508338731516</v>
      </c>
      <c r="P24" s="22">
        <v>5.5084737777792183</v>
      </c>
      <c r="Q24" s="22">
        <v>5.27</v>
      </c>
      <c r="R24" s="22">
        <v>5.4899999999999993</v>
      </c>
      <c r="S24" s="151">
        <v>5.9</v>
      </c>
      <c r="T24" s="151">
        <v>5.9832999999999998</v>
      </c>
      <c r="U24" s="22">
        <v>5.1957000000000004</v>
      </c>
      <c r="V24" s="22">
        <v>5.32</v>
      </c>
      <c r="W24" s="22">
        <v>5.5659999999999998</v>
      </c>
      <c r="X24" s="22">
        <v>5.37</v>
      </c>
      <c r="Y24" s="22">
        <v>5.35</v>
      </c>
      <c r="Z24" s="22">
        <v>5.49</v>
      </c>
      <c r="AA24" s="22">
        <v>5.64</v>
      </c>
      <c r="AB24" s="22">
        <v>5.89</v>
      </c>
      <c r="AC24" s="22">
        <v>5.37</v>
      </c>
      <c r="AD24" s="156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5.43</v>
      </c>
      <c r="E25" s="152">
        <v>4.96</v>
      </c>
      <c r="F25" s="11">
        <v>5.6</v>
      </c>
      <c r="G25" s="11">
        <v>5.49</v>
      </c>
      <c r="H25" s="11">
        <v>5.73</v>
      </c>
      <c r="I25" s="152">
        <v>4.6399999999999997</v>
      </c>
      <c r="J25" s="11">
        <v>5.39</v>
      </c>
      <c r="K25" s="157">
        <v>5.75</v>
      </c>
      <c r="L25" s="11">
        <v>5.62</v>
      </c>
      <c r="M25" s="11">
        <v>5.6</v>
      </c>
      <c r="N25" s="11">
        <v>5.7225999999999999</v>
      </c>
      <c r="O25" s="152">
        <v>4.5785394719564891</v>
      </c>
      <c r="P25" s="11">
        <v>5.3474407410600016</v>
      </c>
      <c r="Q25" s="11">
        <v>5.15</v>
      </c>
      <c r="R25" s="11">
        <v>5.4399999999999995</v>
      </c>
      <c r="S25" s="152">
        <v>6.04</v>
      </c>
      <c r="T25" s="152">
        <v>5.9754000000000005</v>
      </c>
      <c r="U25" s="11">
        <v>5.2369000000000003</v>
      </c>
      <c r="V25" s="11">
        <v>5.72</v>
      </c>
      <c r="W25" s="11">
        <v>5.5243000000000002</v>
      </c>
      <c r="X25" s="11">
        <v>5.37</v>
      </c>
      <c r="Y25" s="11">
        <v>5.36</v>
      </c>
      <c r="Z25" s="11">
        <v>5.51</v>
      </c>
      <c r="AA25" s="11">
        <v>5.58</v>
      </c>
      <c r="AB25" s="11">
        <v>5.86</v>
      </c>
      <c r="AC25" s="11">
        <v>5.75</v>
      </c>
      <c r="AD25" s="156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5.49</v>
      </c>
      <c r="E26" s="152">
        <v>5.13</v>
      </c>
      <c r="F26" s="11">
        <v>5.51</v>
      </c>
      <c r="G26" s="11">
        <v>5.37</v>
      </c>
      <c r="H26" s="11">
        <v>5.52</v>
      </c>
      <c r="I26" s="152">
        <v>4.79</v>
      </c>
      <c r="J26" s="11">
        <v>5.34</v>
      </c>
      <c r="K26" s="11">
        <v>5.54</v>
      </c>
      <c r="L26" s="11">
        <v>5.48</v>
      </c>
      <c r="M26" s="11">
        <v>5.33</v>
      </c>
      <c r="N26" s="11">
        <v>5.6798999999999999</v>
      </c>
      <c r="O26" s="152">
        <v>4.5961226230458996</v>
      </c>
      <c r="P26" s="11">
        <v>5.4140601592767625</v>
      </c>
      <c r="Q26" s="11">
        <v>5.23</v>
      </c>
      <c r="R26" s="11">
        <v>5.56</v>
      </c>
      <c r="S26" s="152">
        <v>5.91</v>
      </c>
      <c r="T26" s="152">
        <v>5.9287999999999998</v>
      </c>
      <c r="U26" s="11">
        <v>5.2965</v>
      </c>
      <c r="V26" s="11">
        <v>5.56</v>
      </c>
      <c r="W26" s="11">
        <v>5.5024999999999995</v>
      </c>
      <c r="X26" s="11">
        <v>5.37</v>
      </c>
      <c r="Y26" s="11">
        <v>5.39</v>
      </c>
      <c r="Z26" s="11">
        <v>5.5</v>
      </c>
      <c r="AA26" s="11">
        <v>5.56</v>
      </c>
      <c r="AB26" s="11">
        <v>5.81</v>
      </c>
      <c r="AC26" s="11">
        <v>5.77</v>
      </c>
      <c r="AD26" s="156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5.56</v>
      </c>
      <c r="E27" s="152">
        <v>4.9800000000000004</v>
      </c>
      <c r="F27" s="11">
        <v>5.59</v>
      </c>
      <c r="G27" s="11">
        <v>5.35</v>
      </c>
      <c r="H27" s="11">
        <v>5.62</v>
      </c>
      <c r="I27" s="152">
        <v>4.7699999999999996</v>
      </c>
      <c r="J27" s="11">
        <v>5.27</v>
      </c>
      <c r="K27" s="11">
        <v>5.5</v>
      </c>
      <c r="L27" s="11">
        <v>5.55</v>
      </c>
      <c r="M27" s="11">
        <v>5.45</v>
      </c>
      <c r="N27" s="11">
        <v>5.6746999999999996</v>
      </c>
      <c r="O27" s="152">
        <v>4.8016183151320071</v>
      </c>
      <c r="P27" s="11">
        <v>5.511972872051941</v>
      </c>
      <c r="Q27" s="11">
        <v>5.16</v>
      </c>
      <c r="R27" s="11">
        <v>5.54</v>
      </c>
      <c r="S27" s="152">
        <v>6.09</v>
      </c>
      <c r="T27" s="152">
        <v>5.9846000000000004</v>
      </c>
      <c r="U27" s="11">
        <v>5.3106999999999998</v>
      </c>
      <c r="V27" s="11">
        <v>5.17</v>
      </c>
      <c r="W27" s="11">
        <v>5.5560999999999998</v>
      </c>
      <c r="X27" s="11">
        <v>5.38</v>
      </c>
      <c r="Y27" s="11">
        <v>5.35</v>
      </c>
      <c r="Z27" s="11">
        <v>5.58</v>
      </c>
      <c r="AA27" s="11">
        <v>5.55</v>
      </c>
      <c r="AB27" s="11">
        <v>5.87</v>
      </c>
      <c r="AC27" s="11">
        <v>5.32</v>
      </c>
      <c r="AD27" s="156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5.4886130279460144</v>
      </c>
    </row>
    <row r="28" spans="1:65">
      <c r="A28" s="30"/>
      <c r="B28" s="19">
        <v>1</v>
      </c>
      <c r="C28" s="9">
        <v>5</v>
      </c>
      <c r="D28" s="11">
        <v>5.44</v>
      </c>
      <c r="E28" s="152">
        <v>5.16</v>
      </c>
      <c r="F28" s="11">
        <v>5.49</v>
      </c>
      <c r="G28" s="11">
        <v>5.42</v>
      </c>
      <c r="H28" s="11">
        <v>5.37</v>
      </c>
      <c r="I28" s="152">
        <v>4.7699999999999996</v>
      </c>
      <c r="J28" s="11">
        <v>5.15</v>
      </c>
      <c r="K28" s="11">
        <v>5.57</v>
      </c>
      <c r="L28" s="11">
        <v>5.67</v>
      </c>
      <c r="M28" s="11">
        <v>5.45</v>
      </c>
      <c r="N28" s="11">
        <v>5.7385000000000002</v>
      </c>
      <c r="O28" s="152">
        <v>4.559427701219863</v>
      </c>
      <c r="P28" s="11">
        <v>5.4332574310579442</v>
      </c>
      <c r="Q28" s="11">
        <v>5.25</v>
      </c>
      <c r="R28" s="11">
        <v>5.3900000000000006</v>
      </c>
      <c r="S28" s="152">
        <v>6</v>
      </c>
      <c r="T28" s="152">
        <v>5.9733999999999998</v>
      </c>
      <c r="U28" s="11">
        <v>5.2256</v>
      </c>
      <c r="V28" s="11">
        <v>5.63</v>
      </c>
      <c r="W28" s="11">
        <v>5.5214999999999996</v>
      </c>
      <c r="X28" s="11">
        <v>5.4</v>
      </c>
      <c r="Y28" s="11">
        <v>5.34</v>
      </c>
      <c r="Z28" s="11">
        <v>5.6</v>
      </c>
      <c r="AA28" s="11">
        <v>5.54</v>
      </c>
      <c r="AB28" s="11">
        <v>5.9</v>
      </c>
      <c r="AC28" s="11">
        <v>5.78</v>
      </c>
      <c r="AD28" s="156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</v>
      </c>
    </row>
    <row r="29" spans="1:65">
      <c r="A29" s="30"/>
      <c r="B29" s="19">
        <v>1</v>
      </c>
      <c r="C29" s="9">
        <v>6</v>
      </c>
      <c r="D29" s="11">
        <v>5.48</v>
      </c>
      <c r="E29" s="152">
        <v>4.91</v>
      </c>
      <c r="F29" s="11">
        <v>5.35</v>
      </c>
      <c r="G29" s="11">
        <v>5.31</v>
      </c>
      <c r="H29" s="11">
        <v>5.55</v>
      </c>
      <c r="I29" s="152">
        <v>4.5999999999999996</v>
      </c>
      <c r="J29" s="11">
        <v>5.13</v>
      </c>
      <c r="K29" s="11">
        <v>5.58</v>
      </c>
      <c r="L29" s="11">
        <v>5.9</v>
      </c>
      <c r="M29" s="11">
        <v>5.46</v>
      </c>
      <c r="N29" s="11">
        <v>5.6534000000000004</v>
      </c>
      <c r="O29" s="152">
        <v>4.7425067566888144</v>
      </c>
      <c r="P29" s="11">
        <v>5.3876365399720303</v>
      </c>
      <c r="Q29" s="11">
        <v>5.17</v>
      </c>
      <c r="R29" s="11">
        <v>5.5</v>
      </c>
      <c r="S29" s="152">
        <v>6.07</v>
      </c>
      <c r="T29" s="152">
        <v>5.9801000000000002</v>
      </c>
      <c r="U29" s="11">
        <v>5.2016999999999998</v>
      </c>
      <c r="V29" s="11">
        <v>5.46</v>
      </c>
      <c r="W29" s="11">
        <v>5.5674000000000001</v>
      </c>
      <c r="X29" s="11">
        <v>5.44</v>
      </c>
      <c r="Y29" s="11">
        <v>5.49</v>
      </c>
      <c r="Z29" s="11">
        <v>5.58</v>
      </c>
      <c r="AA29" s="11">
        <v>5.58</v>
      </c>
      <c r="AB29" s="11">
        <v>5.89</v>
      </c>
      <c r="AC29" s="11">
        <v>5.69</v>
      </c>
      <c r="AD29" s="156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238</v>
      </c>
      <c r="C30" s="12"/>
      <c r="D30" s="23">
        <v>5.4733333333333336</v>
      </c>
      <c r="E30" s="23">
        <v>5.0200000000000005</v>
      </c>
      <c r="F30" s="23">
        <v>5.5133333333333328</v>
      </c>
      <c r="G30" s="23">
        <v>5.370000000000001</v>
      </c>
      <c r="H30" s="23">
        <v>5.5549999999999997</v>
      </c>
      <c r="I30" s="23">
        <v>4.7349999999999994</v>
      </c>
      <c r="J30" s="23">
        <v>5.246666666666667</v>
      </c>
      <c r="K30" s="23">
        <v>5.57</v>
      </c>
      <c r="L30" s="23">
        <v>5.6466666666666674</v>
      </c>
      <c r="M30" s="23">
        <v>5.46</v>
      </c>
      <c r="N30" s="23">
        <v>5.7055833333333332</v>
      </c>
      <c r="O30" s="23">
        <v>4.6474442836527041</v>
      </c>
      <c r="P30" s="23">
        <v>5.4338069201996495</v>
      </c>
      <c r="Q30" s="23">
        <v>5.205000000000001</v>
      </c>
      <c r="R30" s="23">
        <v>5.4866666666666672</v>
      </c>
      <c r="S30" s="23">
        <v>6.0016666666666678</v>
      </c>
      <c r="T30" s="23">
        <v>5.9709333333333339</v>
      </c>
      <c r="U30" s="23">
        <v>5.2445166666666667</v>
      </c>
      <c r="V30" s="23">
        <v>5.4766666666666657</v>
      </c>
      <c r="W30" s="23">
        <v>5.5396333333333336</v>
      </c>
      <c r="X30" s="23">
        <v>5.3883333333333328</v>
      </c>
      <c r="Y30" s="23">
        <v>5.38</v>
      </c>
      <c r="Z30" s="23">
        <v>5.543333333333333</v>
      </c>
      <c r="AA30" s="23">
        <v>5.5749999999999993</v>
      </c>
      <c r="AB30" s="23">
        <v>5.87</v>
      </c>
      <c r="AC30" s="23">
        <v>5.6133333333333333</v>
      </c>
      <c r="AD30" s="156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239</v>
      </c>
      <c r="C31" s="29"/>
      <c r="D31" s="11">
        <v>5.4600000000000009</v>
      </c>
      <c r="E31" s="11">
        <v>4.9800000000000004</v>
      </c>
      <c r="F31" s="11">
        <v>5.5250000000000004</v>
      </c>
      <c r="G31" s="11">
        <v>5.3599999999999994</v>
      </c>
      <c r="H31" s="11">
        <v>5.5449999999999999</v>
      </c>
      <c r="I31" s="11">
        <v>4.7699999999999996</v>
      </c>
      <c r="J31" s="11">
        <v>5.2349999999999994</v>
      </c>
      <c r="K31" s="11">
        <v>5.5549999999999997</v>
      </c>
      <c r="L31" s="11">
        <v>5.6400000000000006</v>
      </c>
      <c r="M31" s="11">
        <v>5.4550000000000001</v>
      </c>
      <c r="N31" s="11">
        <v>5.7012499999999999</v>
      </c>
      <c r="O31" s="11">
        <v>4.6012867284595256</v>
      </c>
      <c r="P31" s="11">
        <v>5.4236587951673538</v>
      </c>
      <c r="Q31" s="11">
        <v>5.2</v>
      </c>
      <c r="R31" s="11">
        <v>5.4949999999999992</v>
      </c>
      <c r="S31" s="11">
        <v>6.02</v>
      </c>
      <c r="T31" s="11">
        <v>5.9777500000000003</v>
      </c>
      <c r="U31" s="11">
        <v>5.2312500000000002</v>
      </c>
      <c r="V31" s="11">
        <v>5.51</v>
      </c>
      <c r="W31" s="11">
        <v>5.5402000000000005</v>
      </c>
      <c r="X31" s="11">
        <v>5.375</v>
      </c>
      <c r="Y31" s="11">
        <v>5.3550000000000004</v>
      </c>
      <c r="Z31" s="11">
        <v>5.5449999999999999</v>
      </c>
      <c r="AA31" s="11">
        <v>5.57</v>
      </c>
      <c r="AB31" s="11">
        <v>5.88</v>
      </c>
      <c r="AC31" s="11">
        <v>5.7200000000000006</v>
      </c>
      <c r="AD31" s="156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240</v>
      </c>
      <c r="C32" s="29"/>
      <c r="D32" s="24">
        <v>4.8853522561496526E-2</v>
      </c>
      <c r="E32" s="24">
        <v>0.10059821071967426</v>
      </c>
      <c r="F32" s="24">
        <v>9.0921211313239075E-2</v>
      </c>
      <c r="G32" s="24">
        <v>7.6157731058639155E-2</v>
      </c>
      <c r="H32" s="24">
        <v>0.1187855210031931</v>
      </c>
      <c r="I32" s="24">
        <v>9.3541434669348611E-2</v>
      </c>
      <c r="J32" s="24">
        <v>0.1048173013708454</v>
      </c>
      <c r="K32" s="24">
        <v>9.6332756630338287E-2</v>
      </c>
      <c r="L32" s="24">
        <v>0.14334108506170407</v>
      </c>
      <c r="M32" s="24">
        <v>8.5790442358108718E-2</v>
      </c>
      <c r="N32" s="24">
        <v>4.2822863830746634E-2</v>
      </c>
      <c r="O32" s="24">
        <v>9.9614932005838347E-2</v>
      </c>
      <c r="P32" s="24">
        <v>6.5827217873140526E-2</v>
      </c>
      <c r="Q32" s="24">
        <v>5.1283525619832182E-2</v>
      </c>
      <c r="R32" s="24">
        <v>6.3140055960274874E-2</v>
      </c>
      <c r="S32" s="24">
        <v>8.0849654709631569E-2</v>
      </c>
      <c r="T32" s="24">
        <v>2.109499150667456E-2</v>
      </c>
      <c r="U32" s="24">
        <v>4.8403901357913851E-2</v>
      </c>
      <c r="V32" s="24">
        <v>0.20422210131782165</v>
      </c>
      <c r="W32" s="24">
        <v>2.712988512077915E-2</v>
      </c>
      <c r="X32" s="24">
        <v>2.7868739954771446E-2</v>
      </c>
      <c r="Y32" s="24">
        <v>5.6568542494923948E-2</v>
      </c>
      <c r="Z32" s="24">
        <v>4.8442405665559789E-2</v>
      </c>
      <c r="AA32" s="24">
        <v>3.5637059362410857E-2</v>
      </c>
      <c r="AB32" s="24">
        <v>3.2863353450310079E-2</v>
      </c>
      <c r="AC32" s="24">
        <v>0.2107763427585426</v>
      </c>
      <c r="AD32" s="223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87</v>
      </c>
      <c r="C33" s="29"/>
      <c r="D33" s="13">
        <v>8.9257349381540538E-3</v>
      </c>
      <c r="E33" s="13">
        <v>2.0039484207106426E-2</v>
      </c>
      <c r="F33" s="13">
        <v>1.6491150782328733E-2</v>
      </c>
      <c r="G33" s="13">
        <v>1.418207282283783E-2</v>
      </c>
      <c r="H33" s="13">
        <v>2.1383532133788137E-2</v>
      </c>
      <c r="I33" s="13">
        <v>1.9755318831963808E-2</v>
      </c>
      <c r="J33" s="13">
        <v>1.9977884632308523E-2</v>
      </c>
      <c r="K33" s="13">
        <v>1.7294929377080482E-2</v>
      </c>
      <c r="L33" s="13">
        <v>2.5385079999121141E-2</v>
      </c>
      <c r="M33" s="13">
        <v>1.5712535230422844E-2</v>
      </c>
      <c r="N33" s="13">
        <v>7.5054313168235734E-3</v>
      </c>
      <c r="O33" s="13">
        <v>2.1434346691628334E-2</v>
      </c>
      <c r="P33" s="13">
        <v>1.2114382943647526E-2</v>
      </c>
      <c r="Q33" s="13">
        <v>9.8527426743193411E-3</v>
      </c>
      <c r="R33" s="13">
        <v>1.1507908133707449E-2</v>
      </c>
      <c r="S33" s="13">
        <v>1.3471200451479847E-2</v>
      </c>
      <c r="T33" s="13">
        <v>3.5329470836510022E-3</v>
      </c>
      <c r="U33" s="13">
        <v>9.2294303621078232E-3</v>
      </c>
      <c r="V33" s="13">
        <v>3.728948898073433E-2</v>
      </c>
      <c r="W33" s="13">
        <v>4.8974153140302571E-3</v>
      </c>
      <c r="X33" s="13">
        <v>5.1720519557262199E-3</v>
      </c>
      <c r="Y33" s="13">
        <v>1.0514598976751664E-2</v>
      </c>
      <c r="Z33" s="13">
        <v>8.7388585085195047E-3</v>
      </c>
      <c r="AA33" s="13">
        <v>6.3922976434817686E-3</v>
      </c>
      <c r="AB33" s="13">
        <v>5.5985269932385144E-3</v>
      </c>
      <c r="AC33" s="13">
        <v>3.7549229707578846E-2</v>
      </c>
      <c r="AD33" s="156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241</v>
      </c>
      <c r="C34" s="29"/>
      <c r="D34" s="13">
        <v>-2.7838899435762565E-3</v>
      </c>
      <c r="E34" s="13">
        <v>-8.5379134138261814E-2</v>
      </c>
      <c r="F34" s="13">
        <v>4.5039257206604955E-3</v>
      </c>
      <c r="G34" s="13">
        <v>-2.1610747076188264E-2</v>
      </c>
      <c r="H34" s="13">
        <v>1.2095400370907283E-2</v>
      </c>
      <c r="I34" s="13">
        <v>-0.1373048207459503</v>
      </c>
      <c r="J34" s="13">
        <v>-4.4081512040919035E-2</v>
      </c>
      <c r="K34" s="13">
        <v>1.4828331244996384E-2</v>
      </c>
      <c r="L34" s="13">
        <v>2.8796644601450705E-2</v>
      </c>
      <c r="M34" s="13">
        <v>-5.2131618316553219E-3</v>
      </c>
      <c r="N34" s="13">
        <v>3.9530989756899393E-2</v>
      </c>
      <c r="O34" s="13">
        <v>-0.1532570687731829</v>
      </c>
      <c r="P34" s="13">
        <v>-9.9854202632454481E-3</v>
      </c>
      <c r="Q34" s="13">
        <v>-5.1672986691165712E-2</v>
      </c>
      <c r="R34" s="13">
        <v>-3.5461805549730219E-4</v>
      </c>
      <c r="S34" s="13">
        <v>9.3476008621553586E-2</v>
      </c>
      <c r="T34" s="13">
        <v>8.7876536919531567E-2</v>
      </c>
      <c r="U34" s="13">
        <v>-4.4473232132871798E-2</v>
      </c>
      <c r="V34" s="13">
        <v>-2.17657197155674E-3</v>
      </c>
      <c r="W34" s="13">
        <v>9.295664519896496E-3</v>
      </c>
      <c r="X34" s="13">
        <v>-1.8270498230079979E-2</v>
      </c>
      <c r="Y34" s="13">
        <v>-1.978879316012927E-2</v>
      </c>
      <c r="Z34" s="13">
        <v>9.9697874688382537E-3</v>
      </c>
      <c r="AA34" s="13">
        <v>1.5739308203025715E-2</v>
      </c>
      <c r="AB34" s="13">
        <v>6.9486948726773523E-2</v>
      </c>
      <c r="AC34" s="13">
        <v>2.2723464881253097E-2</v>
      </c>
      <c r="AD34" s="156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242</v>
      </c>
      <c r="C35" s="47"/>
      <c r="D35" s="45">
        <v>0.05</v>
      </c>
      <c r="E35" s="45">
        <v>2.92</v>
      </c>
      <c r="F35" s="45">
        <v>0.2</v>
      </c>
      <c r="G35" s="45">
        <v>0.71</v>
      </c>
      <c r="H35" s="45">
        <v>0.46</v>
      </c>
      <c r="I35" s="45">
        <v>4.72</v>
      </c>
      <c r="J35" s="45">
        <v>1.49</v>
      </c>
      <c r="K35" s="45">
        <v>0.56000000000000005</v>
      </c>
      <c r="L35" s="45">
        <v>1.04</v>
      </c>
      <c r="M35" s="45">
        <v>0.14000000000000001</v>
      </c>
      <c r="N35" s="45">
        <v>1.42</v>
      </c>
      <c r="O35" s="45">
        <v>5.27</v>
      </c>
      <c r="P35" s="45">
        <v>0.3</v>
      </c>
      <c r="Q35" s="45">
        <v>1.75</v>
      </c>
      <c r="R35" s="45">
        <v>0.03</v>
      </c>
      <c r="S35" s="45">
        <v>3.29</v>
      </c>
      <c r="T35" s="45">
        <v>3.09</v>
      </c>
      <c r="U35" s="45">
        <v>1.5</v>
      </c>
      <c r="V35" s="45">
        <v>0.03</v>
      </c>
      <c r="W35" s="45">
        <v>0.37</v>
      </c>
      <c r="X35" s="45">
        <v>0.59</v>
      </c>
      <c r="Y35" s="45">
        <v>0.64</v>
      </c>
      <c r="Z35" s="45">
        <v>0.39</v>
      </c>
      <c r="AA35" s="45">
        <v>0.59</v>
      </c>
      <c r="AB35" s="45">
        <v>2.4500000000000002</v>
      </c>
      <c r="AC35" s="45">
        <v>0.83</v>
      </c>
      <c r="AD35" s="156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487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7" t="s">
        <v>234</v>
      </c>
      <c r="AB38" s="17" t="s">
        <v>234</v>
      </c>
      <c r="AC38" s="17" t="s">
        <v>234</v>
      </c>
      <c r="AD38" s="17" t="s">
        <v>234</v>
      </c>
      <c r="AE38" s="17" t="s">
        <v>234</v>
      </c>
      <c r="AF38" s="156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3" t="s">
        <v>245</v>
      </c>
      <c r="E39" s="155" t="s">
        <v>246</v>
      </c>
      <c r="F39" s="155" t="s">
        <v>247</v>
      </c>
      <c r="G39" s="155" t="s">
        <v>248</v>
      </c>
      <c r="H39" s="155" t="s">
        <v>249</v>
      </c>
      <c r="I39" s="155" t="s">
        <v>250</v>
      </c>
      <c r="J39" s="155" t="s">
        <v>251</v>
      </c>
      <c r="K39" s="155" t="s">
        <v>252</v>
      </c>
      <c r="L39" s="155" t="s">
        <v>253</v>
      </c>
      <c r="M39" s="155" t="s">
        <v>254</v>
      </c>
      <c r="N39" s="155" t="s">
        <v>255</v>
      </c>
      <c r="O39" s="155" t="s">
        <v>256</v>
      </c>
      <c r="P39" s="155" t="s">
        <v>257</v>
      </c>
      <c r="Q39" s="155" t="s">
        <v>258</v>
      </c>
      <c r="R39" s="155" t="s">
        <v>259</v>
      </c>
      <c r="S39" s="155" t="s">
        <v>260</v>
      </c>
      <c r="T39" s="155" t="s">
        <v>261</v>
      </c>
      <c r="U39" s="155" t="s">
        <v>262</v>
      </c>
      <c r="V39" s="155" t="s">
        <v>263</v>
      </c>
      <c r="W39" s="155" t="s">
        <v>264</v>
      </c>
      <c r="X39" s="155" t="s">
        <v>265</v>
      </c>
      <c r="Y39" s="155" t="s">
        <v>267</v>
      </c>
      <c r="Z39" s="155" t="s">
        <v>268</v>
      </c>
      <c r="AA39" s="155" t="s">
        <v>269</v>
      </c>
      <c r="AB39" s="155" t="s">
        <v>270</v>
      </c>
      <c r="AC39" s="155" t="s">
        <v>271</v>
      </c>
      <c r="AD39" s="155" t="s">
        <v>236</v>
      </c>
      <c r="AE39" s="155" t="s">
        <v>272</v>
      </c>
      <c r="AF39" s="156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118</v>
      </c>
      <c r="E40" s="11" t="s">
        <v>285</v>
      </c>
      <c r="F40" s="11" t="s">
        <v>285</v>
      </c>
      <c r="G40" s="11" t="s">
        <v>286</v>
      </c>
      <c r="H40" s="11" t="s">
        <v>286</v>
      </c>
      <c r="I40" s="11" t="s">
        <v>286</v>
      </c>
      <c r="J40" s="11" t="s">
        <v>286</v>
      </c>
      <c r="K40" s="11" t="s">
        <v>286</v>
      </c>
      <c r="L40" s="11" t="s">
        <v>286</v>
      </c>
      <c r="M40" s="11" t="s">
        <v>285</v>
      </c>
      <c r="N40" s="11" t="s">
        <v>285</v>
      </c>
      <c r="O40" s="11" t="s">
        <v>285</v>
      </c>
      <c r="P40" s="11" t="s">
        <v>285</v>
      </c>
      <c r="Q40" s="11" t="s">
        <v>286</v>
      </c>
      <c r="R40" s="11" t="s">
        <v>118</v>
      </c>
      <c r="S40" s="11" t="s">
        <v>118</v>
      </c>
      <c r="T40" s="11" t="s">
        <v>285</v>
      </c>
      <c r="U40" s="11" t="s">
        <v>286</v>
      </c>
      <c r="V40" s="11" t="s">
        <v>285</v>
      </c>
      <c r="W40" s="11" t="s">
        <v>286</v>
      </c>
      <c r="X40" s="11" t="s">
        <v>286</v>
      </c>
      <c r="Y40" s="11" t="s">
        <v>285</v>
      </c>
      <c r="Z40" s="11" t="s">
        <v>118</v>
      </c>
      <c r="AA40" s="11" t="s">
        <v>286</v>
      </c>
      <c r="AB40" s="11" t="s">
        <v>286</v>
      </c>
      <c r="AC40" s="11" t="s">
        <v>286</v>
      </c>
      <c r="AD40" s="11" t="s">
        <v>118</v>
      </c>
      <c r="AE40" s="11" t="s">
        <v>118</v>
      </c>
      <c r="AF40" s="156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156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31">
        <v>316</v>
      </c>
      <c r="E42" s="231">
        <v>277</v>
      </c>
      <c r="F42" s="231">
        <v>315</v>
      </c>
      <c r="G42" s="231">
        <v>317</v>
      </c>
      <c r="H42" s="231">
        <v>294</v>
      </c>
      <c r="I42" s="231">
        <v>305</v>
      </c>
      <c r="J42" s="231">
        <v>319</v>
      </c>
      <c r="K42" s="231">
        <v>324</v>
      </c>
      <c r="L42" s="231">
        <v>336</v>
      </c>
      <c r="M42" s="231">
        <v>313.8</v>
      </c>
      <c r="N42" s="231">
        <v>295</v>
      </c>
      <c r="O42" s="231">
        <v>306.8</v>
      </c>
      <c r="P42" s="231">
        <v>285.39527346135651</v>
      </c>
      <c r="Q42" s="231">
        <v>293.28800000000001</v>
      </c>
      <c r="R42" s="231">
        <v>302.20207093567001</v>
      </c>
      <c r="S42" s="232">
        <v>240.4</v>
      </c>
      <c r="T42" s="231">
        <v>319</v>
      </c>
      <c r="U42" s="232">
        <v>98.4</v>
      </c>
      <c r="V42" s="232">
        <v>272</v>
      </c>
      <c r="W42" s="231">
        <v>285.7</v>
      </c>
      <c r="X42" s="231">
        <v>307</v>
      </c>
      <c r="Y42" s="231">
        <v>310</v>
      </c>
      <c r="Z42" s="232">
        <v>367</v>
      </c>
      <c r="AA42" s="231">
        <v>312</v>
      </c>
      <c r="AB42" s="231">
        <v>320</v>
      </c>
      <c r="AC42" s="231">
        <v>319.5</v>
      </c>
      <c r="AD42" s="231">
        <v>322</v>
      </c>
      <c r="AE42" s="231">
        <v>310</v>
      </c>
      <c r="AF42" s="233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5">
        <v>1</v>
      </c>
    </row>
    <row r="43" spans="1:65">
      <c r="A43" s="30"/>
      <c r="B43" s="19">
        <v>1</v>
      </c>
      <c r="C43" s="9">
        <v>2</v>
      </c>
      <c r="D43" s="236">
        <v>309</v>
      </c>
      <c r="E43" s="236">
        <v>280</v>
      </c>
      <c r="F43" s="236">
        <v>318</v>
      </c>
      <c r="G43" s="236">
        <v>323</v>
      </c>
      <c r="H43" s="236">
        <v>302</v>
      </c>
      <c r="I43" s="236">
        <v>309</v>
      </c>
      <c r="J43" s="236">
        <v>323</v>
      </c>
      <c r="K43" s="236">
        <v>325</v>
      </c>
      <c r="L43" s="236">
        <v>334</v>
      </c>
      <c r="M43" s="236">
        <v>321.8</v>
      </c>
      <c r="N43" s="236">
        <v>307</v>
      </c>
      <c r="O43" s="236">
        <v>321.8</v>
      </c>
      <c r="P43" s="236">
        <v>283.7993122148136</v>
      </c>
      <c r="Q43" s="236">
        <v>290.62599999999998</v>
      </c>
      <c r="R43" s="236">
        <v>298.23075261867001</v>
      </c>
      <c r="S43" s="237">
        <v>240.3</v>
      </c>
      <c r="T43" s="236">
        <v>323</v>
      </c>
      <c r="U43" s="237">
        <v>99</v>
      </c>
      <c r="V43" s="237">
        <v>277</v>
      </c>
      <c r="W43" s="236">
        <v>286.60000000000002</v>
      </c>
      <c r="X43" s="236">
        <v>323</v>
      </c>
      <c r="Y43" s="236">
        <v>293</v>
      </c>
      <c r="Z43" s="237">
        <v>375</v>
      </c>
      <c r="AA43" s="236">
        <v>314</v>
      </c>
      <c r="AB43" s="236">
        <v>308</v>
      </c>
      <c r="AC43" s="236">
        <v>322.39999999999998</v>
      </c>
      <c r="AD43" s="236">
        <v>326</v>
      </c>
      <c r="AE43" s="236">
        <v>310</v>
      </c>
      <c r="AF43" s="233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5">
        <v>21</v>
      </c>
    </row>
    <row r="44" spans="1:65">
      <c r="A44" s="30"/>
      <c r="B44" s="19">
        <v>1</v>
      </c>
      <c r="C44" s="9">
        <v>3</v>
      </c>
      <c r="D44" s="236">
        <v>313</v>
      </c>
      <c r="E44" s="236">
        <v>287</v>
      </c>
      <c r="F44" s="236">
        <v>314</v>
      </c>
      <c r="G44" s="236">
        <v>313</v>
      </c>
      <c r="H44" s="236">
        <v>294</v>
      </c>
      <c r="I44" s="236">
        <v>308</v>
      </c>
      <c r="J44" s="236">
        <v>314</v>
      </c>
      <c r="K44" s="236">
        <v>317</v>
      </c>
      <c r="L44" s="236">
        <v>327</v>
      </c>
      <c r="M44" s="236">
        <v>326.5</v>
      </c>
      <c r="N44" s="236">
        <v>279</v>
      </c>
      <c r="O44" s="236">
        <v>313.8</v>
      </c>
      <c r="P44" s="236">
        <v>273.47669731522865</v>
      </c>
      <c r="Q44" s="236">
        <v>289.50200000000001</v>
      </c>
      <c r="R44" s="236">
        <v>296.48986064467005</v>
      </c>
      <c r="S44" s="237">
        <v>236.8</v>
      </c>
      <c r="T44" s="236">
        <v>320</v>
      </c>
      <c r="U44" s="237">
        <v>89.3</v>
      </c>
      <c r="V44" s="237">
        <v>275</v>
      </c>
      <c r="W44" s="236">
        <v>291.3</v>
      </c>
      <c r="X44" s="236">
        <v>306</v>
      </c>
      <c r="Y44" s="236">
        <v>294</v>
      </c>
      <c r="Z44" s="237">
        <v>377</v>
      </c>
      <c r="AA44" s="236">
        <v>314</v>
      </c>
      <c r="AB44" s="236">
        <v>321</v>
      </c>
      <c r="AC44" s="236">
        <v>310.39999999999998</v>
      </c>
      <c r="AD44" s="236">
        <v>321</v>
      </c>
      <c r="AE44" s="236">
        <v>310</v>
      </c>
      <c r="AF44" s="233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5">
        <v>16</v>
      </c>
    </row>
    <row r="45" spans="1:65">
      <c r="A45" s="30"/>
      <c r="B45" s="19">
        <v>1</v>
      </c>
      <c r="C45" s="9">
        <v>4</v>
      </c>
      <c r="D45" s="236">
        <v>318</v>
      </c>
      <c r="E45" s="236">
        <v>281</v>
      </c>
      <c r="F45" s="236">
        <v>318</v>
      </c>
      <c r="G45" s="236">
        <v>312</v>
      </c>
      <c r="H45" s="236">
        <v>294</v>
      </c>
      <c r="I45" s="236">
        <v>312</v>
      </c>
      <c r="J45" s="236">
        <v>314</v>
      </c>
      <c r="K45" s="236">
        <v>320</v>
      </c>
      <c r="L45" s="236">
        <v>323</v>
      </c>
      <c r="M45" s="236">
        <v>316.60000000000002</v>
      </c>
      <c r="N45" s="236">
        <v>294</v>
      </c>
      <c r="O45" s="236">
        <v>320.2</v>
      </c>
      <c r="P45" s="236">
        <v>284.56541089714597</v>
      </c>
      <c r="Q45" s="236">
        <v>284.20999999999998</v>
      </c>
      <c r="R45" s="236">
        <v>298.70186260867001</v>
      </c>
      <c r="S45" s="237">
        <v>238.9</v>
      </c>
      <c r="T45" s="236">
        <v>319</v>
      </c>
      <c r="U45" s="237">
        <v>93.6</v>
      </c>
      <c r="V45" s="237">
        <v>268</v>
      </c>
      <c r="W45" s="236">
        <v>292.7</v>
      </c>
      <c r="X45" s="236">
        <v>307</v>
      </c>
      <c r="Y45" s="236">
        <v>318</v>
      </c>
      <c r="Z45" s="237">
        <v>366</v>
      </c>
      <c r="AA45" s="236">
        <v>311</v>
      </c>
      <c r="AB45" s="236">
        <v>325</v>
      </c>
      <c r="AC45" s="236">
        <v>323</v>
      </c>
      <c r="AD45" s="236">
        <v>323</v>
      </c>
      <c r="AE45" s="236">
        <v>310</v>
      </c>
      <c r="AF45" s="233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5">
        <v>309.018015051433</v>
      </c>
    </row>
    <row r="46" spans="1:65">
      <c r="A46" s="30"/>
      <c r="B46" s="19">
        <v>1</v>
      </c>
      <c r="C46" s="9">
        <v>5</v>
      </c>
      <c r="D46" s="236">
        <v>314</v>
      </c>
      <c r="E46" s="236">
        <v>286</v>
      </c>
      <c r="F46" s="236">
        <v>315</v>
      </c>
      <c r="G46" s="236">
        <v>316</v>
      </c>
      <c r="H46" s="236">
        <v>301</v>
      </c>
      <c r="I46" s="236">
        <v>307</v>
      </c>
      <c r="J46" s="236">
        <v>312</v>
      </c>
      <c r="K46" s="236">
        <v>316</v>
      </c>
      <c r="L46" s="238">
        <v>381</v>
      </c>
      <c r="M46" s="236">
        <v>308</v>
      </c>
      <c r="N46" s="236">
        <v>290</v>
      </c>
      <c r="O46" s="236">
        <v>317.2</v>
      </c>
      <c r="P46" s="236">
        <v>291.39053654627412</v>
      </c>
      <c r="Q46" s="236">
        <v>291.00799999999998</v>
      </c>
      <c r="R46" s="236">
        <v>303.85231959967001</v>
      </c>
      <c r="S46" s="237">
        <v>243.8</v>
      </c>
      <c r="T46" s="236">
        <v>314</v>
      </c>
      <c r="U46" s="237">
        <v>98</v>
      </c>
      <c r="V46" s="237">
        <v>269</v>
      </c>
      <c r="W46" s="236">
        <v>286.89999999999998</v>
      </c>
      <c r="X46" s="236">
        <v>321</v>
      </c>
      <c r="Y46" s="236">
        <v>303</v>
      </c>
      <c r="Z46" s="237">
        <v>377</v>
      </c>
      <c r="AA46" s="236">
        <v>313</v>
      </c>
      <c r="AB46" s="236">
        <v>317</v>
      </c>
      <c r="AC46" s="236">
        <v>316.8</v>
      </c>
      <c r="AD46" s="236">
        <v>327</v>
      </c>
      <c r="AE46" s="236">
        <v>320</v>
      </c>
      <c r="AF46" s="233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5">
        <v>13</v>
      </c>
    </row>
    <row r="47" spans="1:65">
      <c r="A47" s="30"/>
      <c r="B47" s="19">
        <v>1</v>
      </c>
      <c r="C47" s="9">
        <v>6</v>
      </c>
      <c r="D47" s="236">
        <v>313</v>
      </c>
      <c r="E47" s="236">
        <v>288</v>
      </c>
      <c r="F47" s="236">
        <v>311</v>
      </c>
      <c r="G47" s="236">
        <v>313</v>
      </c>
      <c r="H47" s="236">
        <v>299</v>
      </c>
      <c r="I47" s="236">
        <v>310</v>
      </c>
      <c r="J47" s="236">
        <v>313</v>
      </c>
      <c r="K47" s="236">
        <v>320</v>
      </c>
      <c r="L47" s="236">
        <v>336</v>
      </c>
      <c r="M47" s="236">
        <v>322.10000000000002</v>
      </c>
      <c r="N47" s="236">
        <v>298</v>
      </c>
      <c r="O47" s="236">
        <v>318.10000000000002</v>
      </c>
      <c r="P47" s="236">
        <v>291.13202531050553</v>
      </c>
      <c r="Q47" s="236">
        <v>285.31200000000001</v>
      </c>
      <c r="R47" s="236">
        <v>300.91204525366999</v>
      </c>
      <c r="S47" s="238">
        <v>256.39999999999998</v>
      </c>
      <c r="T47" s="236">
        <v>318</v>
      </c>
      <c r="U47" s="237">
        <v>96.3</v>
      </c>
      <c r="V47" s="237">
        <v>277</v>
      </c>
      <c r="W47" s="236">
        <v>284.7</v>
      </c>
      <c r="X47" s="236">
        <v>318</v>
      </c>
      <c r="Y47" s="236">
        <v>305</v>
      </c>
      <c r="Z47" s="237">
        <v>362</v>
      </c>
      <c r="AA47" s="236">
        <v>315</v>
      </c>
      <c r="AB47" s="236">
        <v>336</v>
      </c>
      <c r="AC47" s="236">
        <v>316.60000000000002</v>
      </c>
      <c r="AD47" s="236">
        <v>319</v>
      </c>
      <c r="AE47" s="236">
        <v>320</v>
      </c>
      <c r="AF47" s="233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9"/>
    </row>
    <row r="48" spans="1:65">
      <c r="A48" s="30"/>
      <c r="B48" s="20" t="s">
        <v>238</v>
      </c>
      <c r="C48" s="12"/>
      <c r="D48" s="240">
        <v>313.83333333333331</v>
      </c>
      <c r="E48" s="240">
        <v>283.16666666666669</v>
      </c>
      <c r="F48" s="240">
        <v>315.16666666666669</v>
      </c>
      <c r="G48" s="240">
        <v>315.66666666666669</v>
      </c>
      <c r="H48" s="240">
        <v>297.33333333333331</v>
      </c>
      <c r="I48" s="240">
        <v>308.5</v>
      </c>
      <c r="J48" s="240">
        <v>315.83333333333331</v>
      </c>
      <c r="K48" s="240">
        <v>320.33333333333331</v>
      </c>
      <c r="L48" s="240">
        <v>339.5</v>
      </c>
      <c r="M48" s="240">
        <v>318.13333333333338</v>
      </c>
      <c r="N48" s="240">
        <v>293.83333333333331</v>
      </c>
      <c r="O48" s="240">
        <v>316.31666666666666</v>
      </c>
      <c r="P48" s="240">
        <v>284.95987595755406</v>
      </c>
      <c r="Q48" s="240">
        <v>288.99099999999999</v>
      </c>
      <c r="R48" s="240">
        <v>300.06481861016999</v>
      </c>
      <c r="S48" s="240">
        <v>242.76666666666665</v>
      </c>
      <c r="T48" s="240">
        <v>318.83333333333331</v>
      </c>
      <c r="U48" s="240">
        <v>95.766666666666652</v>
      </c>
      <c r="V48" s="240">
        <v>273</v>
      </c>
      <c r="W48" s="240">
        <v>287.98333333333329</v>
      </c>
      <c r="X48" s="240">
        <v>313.66666666666669</v>
      </c>
      <c r="Y48" s="240">
        <v>303.83333333333331</v>
      </c>
      <c r="Z48" s="240">
        <v>370.66666666666669</v>
      </c>
      <c r="AA48" s="240">
        <v>313.16666666666669</v>
      </c>
      <c r="AB48" s="240">
        <v>321.16666666666669</v>
      </c>
      <c r="AC48" s="240">
        <v>318.11666666666662</v>
      </c>
      <c r="AD48" s="240">
        <v>323</v>
      </c>
      <c r="AE48" s="240">
        <v>313.33333333333331</v>
      </c>
      <c r="AF48" s="233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9"/>
    </row>
    <row r="49" spans="1:65">
      <c r="A49" s="30"/>
      <c r="B49" s="3" t="s">
        <v>239</v>
      </c>
      <c r="C49" s="29"/>
      <c r="D49" s="236">
        <v>313.5</v>
      </c>
      <c r="E49" s="236">
        <v>283.5</v>
      </c>
      <c r="F49" s="236">
        <v>315</v>
      </c>
      <c r="G49" s="236">
        <v>314.5</v>
      </c>
      <c r="H49" s="236">
        <v>296.5</v>
      </c>
      <c r="I49" s="236">
        <v>308.5</v>
      </c>
      <c r="J49" s="236">
        <v>314</v>
      </c>
      <c r="K49" s="236">
        <v>320</v>
      </c>
      <c r="L49" s="236">
        <v>335</v>
      </c>
      <c r="M49" s="236">
        <v>319.20000000000005</v>
      </c>
      <c r="N49" s="236">
        <v>294.5</v>
      </c>
      <c r="O49" s="236">
        <v>317.64999999999998</v>
      </c>
      <c r="P49" s="236">
        <v>284.98034217925124</v>
      </c>
      <c r="Q49" s="236">
        <v>290.06399999999996</v>
      </c>
      <c r="R49" s="236">
        <v>299.80695393117003</v>
      </c>
      <c r="S49" s="236">
        <v>240.35000000000002</v>
      </c>
      <c r="T49" s="236">
        <v>319</v>
      </c>
      <c r="U49" s="236">
        <v>97.15</v>
      </c>
      <c r="V49" s="236">
        <v>273.5</v>
      </c>
      <c r="W49" s="236">
        <v>286.75</v>
      </c>
      <c r="X49" s="236">
        <v>312.5</v>
      </c>
      <c r="Y49" s="236">
        <v>304</v>
      </c>
      <c r="Z49" s="236">
        <v>371</v>
      </c>
      <c r="AA49" s="236">
        <v>313.5</v>
      </c>
      <c r="AB49" s="236">
        <v>320.5</v>
      </c>
      <c r="AC49" s="236">
        <v>318.14999999999998</v>
      </c>
      <c r="AD49" s="236">
        <v>322.5</v>
      </c>
      <c r="AE49" s="236">
        <v>310</v>
      </c>
      <c r="AF49" s="233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9"/>
    </row>
    <row r="50" spans="1:65">
      <c r="A50" s="30"/>
      <c r="B50" s="3" t="s">
        <v>240</v>
      </c>
      <c r="C50" s="29"/>
      <c r="D50" s="236">
        <v>3.0605010483034749</v>
      </c>
      <c r="E50" s="236">
        <v>4.4459719597256422</v>
      </c>
      <c r="F50" s="236">
        <v>2.6394443859772205</v>
      </c>
      <c r="G50" s="236">
        <v>4.0824829046386304</v>
      </c>
      <c r="H50" s="236">
        <v>3.7771241264574122</v>
      </c>
      <c r="I50" s="236">
        <v>2.4289915602982237</v>
      </c>
      <c r="J50" s="236">
        <v>4.2622372841814737</v>
      </c>
      <c r="K50" s="236">
        <v>3.614784456460256</v>
      </c>
      <c r="L50" s="236">
        <v>21.002380817421628</v>
      </c>
      <c r="M50" s="236">
        <v>6.6782233166214713</v>
      </c>
      <c r="N50" s="236">
        <v>9.2394083504663129</v>
      </c>
      <c r="O50" s="236">
        <v>5.4038566474941421</v>
      </c>
      <c r="P50" s="236">
        <v>6.5269333816912676</v>
      </c>
      <c r="Q50" s="236">
        <v>3.5173810143343887</v>
      </c>
      <c r="R50" s="236">
        <v>2.743449500612988</v>
      </c>
      <c r="S50" s="236">
        <v>7.0593672993170218</v>
      </c>
      <c r="T50" s="236">
        <v>2.9268868558020258</v>
      </c>
      <c r="U50" s="236">
        <v>3.7194981740372834</v>
      </c>
      <c r="V50" s="236">
        <v>3.9496835316262997</v>
      </c>
      <c r="W50" s="236">
        <v>3.235068263061335</v>
      </c>
      <c r="X50" s="236">
        <v>7.8400680269157528</v>
      </c>
      <c r="Y50" s="236">
        <v>9.5376447127509767</v>
      </c>
      <c r="Z50" s="236">
        <v>6.4704456312271619</v>
      </c>
      <c r="AA50" s="236">
        <v>1.4719601443879744</v>
      </c>
      <c r="AB50" s="236">
        <v>9.2394083504663129</v>
      </c>
      <c r="AC50" s="236">
        <v>4.6408691714663401</v>
      </c>
      <c r="AD50" s="236">
        <v>3.03315017762062</v>
      </c>
      <c r="AE50" s="236">
        <v>5.1639777949432224</v>
      </c>
      <c r="AF50" s="233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9"/>
    </row>
    <row r="51" spans="1:65">
      <c r="A51" s="30"/>
      <c r="B51" s="3" t="s">
        <v>87</v>
      </c>
      <c r="C51" s="29"/>
      <c r="D51" s="13">
        <v>9.7519948432399639E-3</v>
      </c>
      <c r="E51" s="13">
        <v>1.5700901564657945E-2</v>
      </c>
      <c r="F51" s="13">
        <v>8.3747574383201077E-3</v>
      </c>
      <c r="G51" s="13">
        <v>1.2932891989351521E-2</v>
      </c>
      <c r="H51" s="13">
        <v>1.2703332263870222E-2</v>
      </c>
      <c r="I51" s="13">
        <v>7.8735544904318441E-3</v>
      </c>
      <c r="J51" s="13">
        <v>1.3495210398463769E-2</v>
      </c>
      <c r="K51" s="13">
        <v>1.1284446794360841E-2</v>
      </c>
      <c r="L51" s="13">
        <v>6.1862682820093162E-2</v>
      </c>
      <c r="M51" s="13">
        <v>2.0991900618047371E-2</v>
      </c>
      <c r="N51" s="13">
        <v>3.144438463006119E-2</v>
      </c>
      <c r="O51" s="13">
        <v>1.708369244162751E-2</v>
      </c>
      <c r="P51" s="13">
        <v>2.2904745307593694E-2</v>
      </c>
      <c r="Q51" s="13">
        <v>1.2171247597102985E-2</v>
      </c>
      <c r="R51" s="13">
        <v>9.142856244594098E-3</v>
      </c>
      <c r="S51" s="13">
        <v>2.9078816281684836E-2</v>
      </c>
      <c r="T51" s="13">
        <v>9.1799901384276815E-3</v>
      </c>
      <c r="U51" s="13">
        <v>3.8839173414938574E-2</v>
      </c>
      <c r="V51" s="13">
        <v>1.446770524405238E-2</v>
      </c>
      <c r="W51" s="13">
        <v>1.12335260017177E-2</v>
      </c>
      <c r="X51" s="13">
        <v>2.4994903380177742E-2</v>
      </c>
      <c r="Y51" s="13">
        <v>3.1391041292652695E-2</v>
      </c>
      <c r="Z51" s="13">
        <v>1.7456238213742342E-2</v>
      </c>
      <c r="AA51" s="13">
        <v>4.7002452721276455E-3</v>
      </c>
      <c r="AB51" s="13">
        <v>2.8768266789204917E-2</v>
      </c>
      <c r="AC51" s="13">
        <v>1.4588576009219912E-2</v>
      </c>
      <c r="AD51" s="13">
        <v>9.3905578254508352E-3</v>
      </c>
      <c r="AE51" s="13">
        <v>1.6480780196627305E-2</v>
      </c>
      <c r="AF51" s="156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241</v>
      </c>
      <c r="C52" s="29"/>
      <c r="D52" s="13">
        <v>1.5582645824382846E-2</v>
      </c>
      <c r="E52" s="13">
        <v>-8.3656444367696814E-2</v>
      </c>
      <c r="F52" s="13">
        <v>1.9897388876212618E-2</v>
      </c>
      <c r="G52" s="13">
        <v>2.1515417520648672E-2</v>
      </c>
      <c r="H52" s="13">
        <v>-3.7812299442007924E-2</v>
      </c>
      <c r="I52" s="13">
        <v>-1.6763263829352448E-3</v>
      </c>
      <c r="J52" s="13">
        <v>2.2054760402127283E-2</v>
      </c>
      <c r="K52" s="13">
        <v>3.6617018202051987E-2</v>
      </c>
      <c r="L52" s="13">
        <v>9.8641449572101969E-2</v>
      </c>
      <c r="M52" s="13">
        <v>2.9497692166533529E-2</v>
      </c>
      <c r="N52" s="13">
        <v>-4.9138499953060522E-2</v>
      </c>
      <c r="O52" s="13">
        <v>2.361885475841552E-2</v>
      </c>
      <c r="P52" s="13">
        <v>-7.785351637144744E-2</v>
      </c>
      <c r="Q52" s="13">
        <v>-6.4808568031542446E-2</v>
      </c>
      <c r="R52" s="13">
        <v>-2.8973056602453529E-2</v>
      </c>
      <c r="S52" s="13">
        <v>-0.2143931588381327</v>
      </c>
      <c r="T52" s="13">
        <v>3.1762932268743826E-2</v>
      </c>
      <c r="U52" s="13">
        <v>-0.6900935803023418</v>
      </c>
      <c r="V52" s="13">
        <v>-0.11655636013789727</v>
      </c>
      <c r="W52" s="13">
        <v>-6.8069435092962705E-2</v>
      </c>
      <c r="X52" s="13">
        <v>1.5043302942904457E-2</v>
      </c>
      <c r="Y52" s="13">
        <v>-1.6777927064338782E-2</v>
      </c>
      <c r="Z52" s="13">
        <v>0.19949856840861813</v>
      </c>
      <c r="AA52" s="13">
        <v>1.3425274298468182E-2</v>
      </c>
      <c r="AB52" s="13">
        <v>3.9313732609445706E-2</v>
      </c>
      <c r="AC52" s="13">
        <v>2.9443757878385268E-2</v>
      </c>
      <c r="AD52" s="13">
        <v>4.524650430571131E-2</v>
      </c>
      <c r="AE52" s="13">
        <v>1.3964617179946792E-2</v>
      </c>
      <c r="AF52" s="156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242</v>
      </c>
      <c r="C53" s="47"/>
      <c r="D53" s="45">
        <v>0.03</v>
      </c>
      <c r="E53" s="45">
        <v>2.38</v>
      </c>
      <c r="F53" s="45">
        <v>0.13</v>
      </c>
      <c r="G53" s="45">
        <v>0.17</v>
      </c>
      <c r="H53" s="45">
        <v>1.27</v>
      </c>
      <c r="I53" s="45">
        <v>0.39</v>
      </c>
      <c r="J53" s="45">
        <v>0.18</v>
      </c>
      <c r="K53" s="45">
        <v>0.54</v>
      </c>
      <c r="L53" s="45">
        <v>2.04</v>
      </c>
      <c r="M53" s="45">
        <v>0.36</v>
      </c>
      <c r="N53" s="45">
        <v>1.55</v>
      </c>
      <c r="O53" s="45">
        <v>0.22</v>
      </c>
      <c r="P53" s="45">
        <v>2.2400000000000002</v>
      </c>
      <c r="Q53" s="45">
        <v>1.93</v>
      </c>
      <c r="R53" s="45">
        <v>1.06</v>
      </c>
      <c r="S53" s="45">
        <v>5.56</v>
      </c>
      <c r="T53" s="45">
        <v>0.42</v>
      </c>
      <c r="U53" s="45">
        <v>17.11</v>
      </c>
      <c r="V53" s="45">
        <v>3.18</v>
      </c>
      <c r="W53" s="45">
        <v>2</v>
      </c>
      <c r="X53" s="45">
        <v>0.01</v>
      </c>
      <c r="Y53" s="45">
        <v>0.76</v>
      </c>
      <c r="Z53" s="45">
        <v>4.49</v>
      </c>
      <c r="AA53" s="45">
        <v>0.03</v>
      </c>
      <c r="AB53" s="45">
        <v>0.6</v>
      </c>
      <c r="AC53" s="45">
        <v>0.36</v>
      </c>
      <c r="AD53" s="45">
        <v>0.75</v>
      </c>
      <c r="AE53" s="45">
        <v>0.01</v>
      </c>
      <c r="AF53" s="156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BM54" s="55"/>
    </row>
    <row r="55" spans="1:65" ht="15">
      <c r="B55" s="8" t="s">
        <v>488</v>
      </c>
      <c r="BM55" s="28" t="s">
        <v>279</v>
      </c>
    </row>
    <row r="56" spans="1:65" ht="15">
      <c r="A56" s="25" t="s">
        <v>49</v>
      </c>
      <c r="B56" s="18" t="s">
        <v>114</v>
      </c>
      <c r="C56" s="15" t="s">
        <v>115</v>
      </c>
      <c r="D56" s="16" t="s">
        <v>234</v>
      </c>
      <c r="E56" s="17" t="s">
        <v>234</v>
      </c>
      <c r="F56" s="15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53" t="s">
        <v>245</v>
      </c>
      <c r="E57" s="155" t="s">
        <v>246</v>
      </c>
      <c r="F57" s="15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118</v>
      </c>
      <c r="E58" s="11" t="s">
        <v>285</v>
      </c>
      <c r="F58" s="15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15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6">
        <v>36</v>
      </c>
      <c r="E60" s="228" t="s">
        <v>288</v>
      </c>
      <c r="F60" s="217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19">
        <v>1</v>
      </c>
    </row>
    <row r="61" spans="1:65">
      <c r="A61" s="30"/>
      <c r="B61" s="19">
        <v>1</v>
      </c>
      <c r="C61" s="9">
        <v>2</v>
      </c>
      <c r="D61" s="220">
        <v>36</v>
      </c>
      <c r="E61" s="229" t="s">
        <v>288</v>
      </c>
      <c r="F61" s="217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3</v>
      </c>
    </row>
    <row r="62" spans="1:65">
      <c r="A62" s="30"/>
      <c r="B62" s="19">
        <v>1</v>
      </c>
      <c r="C62" s="9">
        <v>3</v>
      </c>
      <c r="D62" s="220">
        <v>37</v>
      </c>
      <c r="E62" s="229" t="s">
        <v>288</v>
      </c>
      <c r="F62" s="217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16</v>
      </c>
    </row>
    <row r="63" spans="1:65">
      <c r="A63" s="30"/>
      <c r="B63" s="19">
        <v>1</v>
      </c>
      <c r="C63" s="9">
        <v>4</v>
      </c>
      <c r="D63" s="220">
        <v>38</v>
      </c>
      <c r="E63" s="229" t="s">
        <v>288</v>
      </c>
      <c r="F63" s="217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36.8333333333333</v>
      </c>
    </row>
    <row r="64" spans="1:65">
      <c r="A64" s="30"/>
      <c r="B64" s="19">
        <v>1</v>
      </c>
      <c r="C64" s="9">
        <v>5</v>
      </c>
      <c r="D64" s="220">
        <v>37</v>
      </c>
      <c r="E64" s="229" t="s">
        <v>288</v>
      </c>
      <c r="F64" s="217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9</v>
      </c>
    </row>
    <row r="65" spans="1:65">
      <c r="A65" s="30"/>
      <c r="B65" s="19">
        <v>1</v>
      </c>
      <c r="C65" s="9">
        <v>6</v>
      </c>
      <c r="D65" s="220">
        <v>37</v>
      </c>
      <c r="E65" s="229" t="s">
        <v>288</v>
      </c>
      <c r="F65" s="217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21"/>
    </row>
    <row r="66" spans="1:65">
      <c r="A66" s="30"/>
      <c r="B66" s="20" t="s">
        <v>238</v>
      </c>
      <c r="C66" s="12"/>
      <c r="D66" s="222">
        <v>36.833333333333336</v>
      </c>
      <c r="E66" s="222" t="s">
        <v>745</v>
      </c>
      <c r="F66" s="217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1"/>
    </row>
    <row r="67" spans="1:65">
      <c r="A67" s="30"/>
      <c r="B67" s="3" t="s">
        <v>239</v>
      </c>
      <c r="C67" s="29"/>
      <c r="D67" s="220">
        <v>37</v>
      </c>
      <c r="E67" s="220" t="s">
        <v>745</v>
      </c>
      <c r="F67" s="217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1"/>
    </row>
    <row r="68" spans="1:65">
      <c r="A68" s="30"/>
      <c r="B68" s="3" t="s">
        <v>240</v>
      </c>
      <c r="C68" s="29"/>
      <c r="D68" s="220">
        <v>0.752772652709081</v>
      </c>
      <c r="E68" s="220" t="s">
        <v>745</v>
      </c>
      <c r="F68" s="217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1"/>
    </row>
    <row r="69" spans="1:65">
      <c r="A69" s="30"/>
      <c r="B69" s="3" t="s">
        <v>87</v>
      </c>
      <c r="C69" s="29"/>
      <c r="D69" s="13">
        <v>2.0437266589386813E-2</v>
      </c>
      <c r="E69" s="13" t="s">
        <v>745</v>
      </c>
      <c r="F69" s="15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241</v>
      </c>
      <c r="C70" s="29"/>
      <c r="D70" s="13">
        <v>8.8817841970012523E-16</v>
      </c>
      <c r="E70" s="13" t="s">
        <v>745</v>
      </c>
      <c r="F70" s="15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242</v>
      </c>
      <c r="C71" s="47"/>
      <c r="D71" s="45">
        <v>0.67</v>
      </c>
      <c r="E71" s="45">
        <v>0.67</v>
      </c>
      <c r="F71" s="15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489</v>
      </c>
      <c r="BM73" s="28" t="s">
        <v>279</v>
      </c>
    </row>
    <row r="74" spans="1:65" ht="15">
      <c r="A74" s="25" t="s">
        <v>10</v>
      </c>
      <c r="B74" s="18" t="s">
        <v>114</v>
      </c>
      <c r="C74" s="15" t="s">
        <v>115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7" t="s">
        <v>234</v>
      </c>
      <c r="X74" s="17" t="s">
        <v>234</v>
      </c>
      <c r="Y74" s="17" t="s">
        <v>234</v>
      </c>
      <c r="Z74" s="156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53" t="s">
        <v>245</v>
      </c>
      <c r="E75" s="155" t="s">
        <v>246</v>
      </c>
      <c r="F75" s="155" t="s">
        <v>247</v>
      </c>
      <c r="G75" s="155" t="s">
        <v>248</v>
      </c>
      <c r="H75" s="155" t="s">
        <v>249</v>
      </c>
      <c r="I75" s="155" t="s">
        <v>250</v>
      </c>
      <c r="J75" s="155" t="s">
        <v>251</v>
      </c>
      <c r="K75" s="155" t="s">
        <v>252</v>
      </c>
      <c r="L75" s="155" t="s">
        <v>253</v>
      </c>
      <c r="M75" s="155" t="s">
        <v>255</v>
      </c>
      <c r="N75" s="155" t="s">
        <v>259</v>
      </c>
      <c r="O75" s="155" t="s">
        <v>260</v>
      </c>
      <c r="P75" s="155" t="s">
        <v>261</v>
      </c>
      <c r="Q75" s="155" t="s">
        <v>262</v>
      </c>
      <c r="R75" s="155" t="s">
        <v>263</v>
      </c>
      <c r="S75" s="155" t="s">
        <v>264</v>
      </c>
      <c r="T75" s="155" t="s">
        <v>267</v>
      </c>
      <c r="U75" s="155" t="s">
        <v>269</v>
      </c>
      <c r="V75" s="155" t="s">
        <v>270</v>
      </c>
      <c r="W75" s="155" t="s">
        <v>271</v>
      </c>
      <c r="X75" s="155" t="s">
        <v>236</v>
      </c>
      <c r="Y75" s="155" t="s">
        <v>272</v>
      </c>
      <c r="Z75" s="156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118</v>
      </c>
      <c r="E76" s="11" t="s">
        <v>285</v>
      </c>
      <c r="F76" s="11" t="s">
        <v>285</v>
      </c>
      <c r="G76" s="11" t="s">
        <v>286</v>
      </c>
      <c r="H76" s="11" t="s">
        <v>286</v>
      </c>
      <c r="I76" s="11" t="s">
        <v>286</v>
      </c>
      <c r="J76" s="11" t="s">
        <v>286</v>
      </c>
      <c r="K76" s="11" t="s">
        <v>286</v>
      </c>
      <c r="L76" s="11" t="s">
        <v>286</v>
      </c>
      <c r="M76" s="11" t="s">
        <v>285</v>
      </c>
      <c r="N76" s="11" t="s">
        <v>118</v>
      </c>
      <c r="O76" s="11" t="s">
        <v>118</v>
      </c>
      <c r="P76" s="11" t="s">
        <v>285</v>
      </c>
      <c r="Q76" s="11" t="s">
        <v>286</v>
      </c>
      <c r="R76" s="11" t="s">
        <v>285</v>
      </c>
      <c r="S76" s="11" t="s">
        <v>286</v>
      </c>
      <c r="T76" s="11" t="s">
        <v>286</v>
      </c>
      <c r="U76" s="11" t="s">
        <v>286</v>
      </c>
      <c r="V76" s="11" t="s">
        <v>286</v>
      </c>
      <c r="W76" s="11" t="s">
        <v>286</v>
      </c>
      <c r="X76" s="11" t="s">
        <v>118</v>
      </c>
      <c r="Y76" s="11" t="s">
        <v>286</v>
      </c>
      <c r="Z76" s="156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156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31">
        <v>107</v>
      </c>
      <c r="E78" s="231">
        <v>52</v>
      </c>
      <c r="F78" s="231">
        <v>91</v>
      </c>
      <c r="G78" s="231">
        <v>510.00000000000006</v>
      </c>
      <c r="H78" s="232">
        <v>1970</v>
      </c>
      <c r="I78" s="231">
        <v>30</v>
      </c>
      <c r="J78" s="231">
        <v>200</v>
      </c>
      <c r="K78" s="231">
        <v>30</v>
      </c>
      <c r="L78" s="231">
        <v>115</v>
      </c>
      <c r="M78" s="231">
        <v>24</v>
      </c>
      <c r="N78" s="232">
        <v>4029.8860720846237</v>
      </c>
      <c r="O78" s="232">
        <v>4032</v>
      </c>
      <c r="P78" s="232">
        <v>1050</v>
      </c>
      <c r="Q78" s="231" t="s">
        <v>289</v>
      </c>
      <c r="R78" s="231">
        <v>412</v>
      </c>
      <c r="S78" s="231">
        <v>583</v>
      </c>
      <c r="T78" s="231">
        <v>54</v>
      </c>
      <c r="U78" s="231">
        <v>133</v>
      </c>
      <c r="V78" s="232">
        <v>1129</v>
      </c>
      <c r="W78" s="232">
        <v>927</v>
      </c>
      <c r="X78" s="231">
        <v>113</v>
      </c>
      <c r="Y78" s="231">
        <v>220</v>
      </c>
      <c r="Z78" s="233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  <c r="AW78" s="234"/>
      <c r="AX78" s="234"/>
      <c r="AY78" s="234"/>
      <c r="AZ78" s="234"/>
      <c r="BA78" s="234"/>
      <c r="BB78" s="234"/>
      <c r="BC78" s="234"/>
      <c r="BD78" s="234"/>
      <c r="BE78" s="234"/>
      <c r="BF78" s="234"/>
      <c r="BG78" s="234"/>
      <c r="BH78" s="234"/>
      <c r="BI78" s="234"/>
      <c r="BJ78" s="234"/>
      <c r="BK78" s="234"/>
      <c r="BL78" s="234"/>
      <c r="BM78" s="235">
        <v>1</v>
      </c>
    </row>
    <row r="79" spans="1:65">
      <c r="A79" s="30"/>
      <c r="B79" s="19">
        <v>1</v>
      </c>
      <c r="C79" s="9">
        <v>2</v>
      </c>
      <c r="D79" s="236">
        <v>116</v>
      </c>
      <c r="E79" s="236">
        <v>53</v>
      </c>
      <c r="F79" s="236">
        <v>75</v>
      </c>
      <c r="G79" s="236">
        <v>570</v>
      </c>
      <c r="H79" s="237">
        <v>1970</v>
      </c>
      <c r="I79" s="236">
        <v>30</v>
      </c>
      <c r="J79" s="236">
        <v>170</v>
      </c>
      <c r="K79" s="236">
        <v>30</v>
      </c>
      <c r="L79" s="236">
        <v>151</v>
      </c>
      <c r="M79" s="236">
        <v>18</v>
      </c>
      <c r="N79" s="237">
        <v>3383.6047305416964</v>
      </c>
      <c r="O79" s="237">
        <v>4164</v>
      </c>
      <c r="P79" s="237">
        <v>1160</v>
      </c>
      <c r="Q79" s="236" t="s">
        <v>289</v>
      </c>
      <c r="R79" s="236">
        <v>408</v>
      </c>
      <c r="S79" s="236">
        <v>553</v>
      </c>
      <c r="T79" s="236">
        <v>52</v>
      </c>
      <c r="U79" s="236">
        <v>138</v>
      </c>
      <c r="V79" s="237">
        <v>1114</v>
      </c>
      <c r="W79" s="237">
        <v>993</v>
      </c>
      <c r="X79" s="236">
        <v>110</v>
      </c>
      <c r="Y79" s="236">
        <v>304</v>
      </c>
      <c r="Z79" s="233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4"/>
      <c r="BH79" s="234"/>
      <c r="BI79" s="234"/>
      <c r="BJ79" s="234"/>
      <c r="BK79" s="234"/>
      <c r="BL79" s="234"/>
      <c r="BM79" s="235">
        <v>4</v>
      </c>
    </row>
    <row r="80" spans="1:65">
      <c r="A80" s="30"/>
      <c r="B80" s="19">
        <v>1</v>
      </c>
      <c r="C80" s="9">
        <v>3</v>
      </c>
      <c r="D80" s="236">
        <v>166</v>
      </c>
      <c r="E80" s="236">
        <v>34</v>
      </c>
      <c r="F80" s="236">
        <v>68</v>
      </c>
      <c r="G80" s="236">
        <v>420</v>
      </c>
      <c r="H80" s="237">
        <v>1970</v>
      </c>
      <c r="I80" s="236">
        <v>30</v>
      </c>
      <c r="J80" s="236">
        <v>280</v>
      </c>
      <c r="K80" s="236">
        <v>50</v>
      </c>
      <c r="L80" s="236">
        <v>122</v>
      </c>
      <c r="M80" s="236">
        <v>22</v>
      </c>
      <c r="N80" s="237">
        <v>3863.1054377852324</v>
      </c>
      <c r="O80" s="237">
        <v>4153</v>
      </c>
      <c r="P80" s="237">
        <v>1250</v>
      </c>
      <c r="Q80" s="236" t="s">
        <v>289</v>
      </c>
      <c r="R80" s="236">
        <v>403</v>
      </c>
      <c r="S80" s="236">
        <v>613</v>
      </c>
      <c r="T80" s="236">
        <v>61</v>
      </c>
      <c r="U80" s="236">
        <v>134</v>
      </c>
      <c r="V80" s="237">
        <v>1147</v>
      </c>
      <c r="W80" s="237">
        <v>1013.9999999999999</v>
      </c>
      <c r="X80" s="236">
        <v>94</v>
      </c>
      <c r="Y80" s="236">
        <v>300</v>
      </c>
      <c r="Z80" s="233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4"/>
      <c r="BH80" s="234"/>
      <c r="BI80" s="234"/>
      <c r="BJ80" s="234"/>
      <c r="BK80" s="234"/>
      <c r="BL80" s="234"/>
      <c r="BM80" s="235">
        <v>16</v>
      </c>
    </row>
    <row r="81" spans="1:65">
      <c r="A81" s="30"/>
      <c r="B81" s="19">
        <v>1</v>
      </c>
      <c r="C81" s="9">
        <v>4</v>
      </c>
      <c r="D81" s="236">
        <v>213</v>
      </c>
      <c r="E81" s="236">
        <v>66</v>
      </c>
      <c r="F81" s="236">
        <v>88</v>
      </c>
      <c r="G81" s="236">
        <v>430</v>
      </c>
      <c r="H81" s="237">
        <v>2600</v>
      </c>
      <c r="I81" s="236">
        <v>60</v>
      </c>
      <c r="J81" s="238">
        <v>860</v>
      </c>
      <c r="K81" s="236">
        <v>20</v>
      </c>
      <c r="L81" s="236">
        <v>127</v>
      </c>
      <c r="M81" s="236">
        <v>24</v>
      </c>
      <c r="N81" s="237">
        <v>3643.2199448348165</v>
      </c>
      <c r="O81" s="237">
        <v>4099</v>
      </c>
      <c r="P81" s="237">
        <v>1240</v>
      </c>
      <c r="Q81" s="236" t="s">
        <v>289</v>
      </c>
      <c r="R81" s="236">
        <v>415</v>
      </c>
      <c r="S81" s="236">
        <v>618</v>
      </c>
      <c r="T81" s="236">
        <v>65</v>
      </c>
      <c r="U81" s="236">
        <v>133</v>
      </c>
      <c r="V81" s="237">
        <v>1151</v>
      </c>
      <c r="W81" s="237">
        <v>928</v>
      </c>
      <c r="X81" s="236">
        <v>109</v>
      </c>
      <c r="Y81" s="236">
        <v>231</v>
      </c>
      <c r="Z81" s="233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  <c r="AV81" s="234"/>
      <c r="AW81" s="234"/>
      <c r="AX81" s="234"/>
      <c r="AY81" s="234"/>
      <c r="AZ81" s="234"/>
      <c r="BA81" s="234"/>
      <c r="BB81" s="234"/>
      <c r="BC81" s="234"/>
      <c r="BD81" s="234"/>
      <c r="BE81" s="234"/>
      <c r="BF81" s="234"/>
      <c r="BG81" s="234"/>
      <c r="BH81" s="234"/>
      <c r="BI81" s="234"/>
      <c r="BJ81" s="234"/>
      <c r="BK81" s="234"/>
      <c r="BL81" s="234"/>
      <c r="BM81" s="235">
        <v>184.70444444444399</v>
      </c>
    </row>
    <row r="82" spans="1:65">
      <c r="A82" s="30"/>
      <c r="B82" s="19">
        <v>1</v>
      </c>
      <c r="C82" s="9">
        <v>5</v>
      </c>
      <c r="D82" s="236">
        <v>197</v>
      </c>
      <c r="E82" s="236">
        <v>50</v>
      </c>
      <c r="F82" s="236">
        <v>61</v>
      </c>
      <c r="G82" s="236">
        <v>660</v>
      </c>
      <c r="H82" s="238">
        <v>3280</v>
      </c>
      <c r="I82" s="236">
        <v>40</v>
      </c>
      <c r="J82" s="236">
        <v>140</v>
      </c>
      <c r="K82" s="236">
        <v>40</v>
      </c>
      <c r="L82" s="236">
        <v>129</v>
      </c>
      <c r="M82" s="236">
        <v>22</v>
      </c>
      <c r="N82" s="237">
        <v>3547.7809110378166</v>
      </c>
      <c r="O82" s="237">
        <v>4113</v>
      </c>
      <c r="P82" s="237">
        <v>1010</v>
      </c>
      <c r="Q82" s="236" t="s">
        <v>289</v>
      </c>
      <c r="R82" s="236">
        <v>413</v>
      </c>
      <c r="S82" s="238">
        <v>745</v>
      </c>
      <c r="T82" s="236">
        <v>59</v>
      </c>
      <c r="U82" s="236">
        <v>138</v>
      </c>
      <c r="V82" s="237">
        <v>1138</v>
      </c>
      <c r="W82" s="237">
        <v>1067</v>
      </c>
      <c r="X82" s="238">
        <v>75</v>
      </c>
      <c r="Y82" s="236">
        <v>206</v>
      </c>
      <c r="Z82" s="233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  <c r="AV82" s="234"/>
      <c r="AW82" s="234"/>
      <c r="AX82" s="234"/>
      <c r="AY82" s="234"/>
      <c r="AZ82" s="234"/>
      <c r="BA82" s="234"/>
      <c r="BB82" s="234"/>
      <c r="BC82" s="234"/>
      <c r="BD82" s="234"/>
      <c r="BE82" s="234"/>
      <c r="BF82" s="234"/>
      <c r="BG82" s="234"/>
      <c r="BH82" s="234"/>
      <c r="BI82" s="234"/>
      <c r="BJ82" s="234"/>
      <c r="BK82" s="234"/>
      <c r="BL82" s="234"/>
      <c r="BM82" s="235">
        <v>10</v>
      </c>
    </row>
    <row r="83" spans="1:65">
      <c r="A83" s="30"/>
      <c r="B83" s="19">
        <v>1</v>
      </c>
      <c r="C83" s="9">
        <v>6</v>
      </c>
      <c r="D83" s="236">
        <v>143</v>
      </c>
      <c r="E83" s="236">
        <v>42</v>
      </c>
      <c r="F83" s="236">
        <v>59</v>
      </c>
      <c r="G83" s="236">
        <v>530</v>
      </c>
      <c r="H83" s="237">
        <v>1310</v>
      </c>
      <c r="I83" s="236">
        <v>70</v>
      </c>
      <c r="J83" s="236">
        <v>160</v>
      </c>
      <c r="K83" s="236">
        <v>30</v>
      </c>
      <c r="L83" s="236">
        <v>98</v>
      </c>
      <c r="M83" s="236">
        <v>21</v>
      </c>
      <c r="N83" s="237">
        <v>3783.2626506094803</v>
      </c>
      <c r="O83" s="237">
        <v>4084</v>
      </c>
      <c r="P83" s="237">
        <v>1100</v>
      </c>
      <c r="Q83" s="236" t="s">
        <v>289</v>
      </c>
      <c r="R83" s="236">
        <v>416</v>
      </c>
      <c r="S83" s="236">
        <v>622</v>
      </c>
      <c r="T83" s="236">
        <v>51</v>
      </c>
      <c r="U83" s="236">
        <v>138</v>
      </c>
      <c r="V83" s="237">
        <v>1137</v>
      </c>
      <c r="W83" s="238">
        <v>1310</v>
      </c>
      <c r="X83" s="236">
        <v>122</v>
      </c>
      <c r="Y83" s="236">
        <v>221</v>
      </c>
      <c r="Z83" s="233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  <c r="AV83" s="234"/>
      <c r="AW83" s="234"/>
      <c r="AX83" s="234"/>
      <c r="AY83" s="234"/>
      <c r="AZ83" s="234"/>
      <c r="BA83" s="234"/>
      <c r="BB83" s="234"/>
      <c r="BC83" s="234"/>
      <c r="BD83" s="234"/>
      <c r="BE83" s="234"/>
      <c r="BF83" s="234"/>
      <c r="BG83" s="234"/>
      <c r="BH83" s="234"/>
      <c r="BI83" s="234"/>
      <c r="BJ83" s="234"/>
      <c r="BK83" s="234"/>
      <c r="BL83" s="234"/>
      <c r="BM83" s="239"/>
    </row>
    <row r="84" spans="1:65">
      <c r="A84" s="30"/>
      <c r="B84" s="20" t="s">
        <v>238</v>
      </c>
      <c r="C84" s="12"/>
      <c r="D84" s="240">
        <v>157</v>
      </c>
      <c r="E84" s="240">
        <v>49.5</v>
      </c>
      <c r="F84" s="240">
        <v>73.666666666666671</v>
      </c>
      <c r="G84" s="240">
        <v>520</v>
      </c>
      <c r="H84" s="240">
        <v>2183.3333333333335</v>
      </c>
      <c r="I84" s="240">
        <v>43.333333333333336</v>
      </c>
      <c r="J84" s="240">
        <v>301.66666666666669</v>
      </c>
      <c r="K84" s="240">
        <v>33.333333333333336</v>
      </c>
      <c r="L84" s="240">
        <v>123.66666666666667</v>
      </c>
      <c r="M84" s="240">
        <v>21.833333333333332</v>
      </c>
      <c r="N84" s="240">
        <v>3708.4766244822772</v>
      </c>
      <c r="O84" s="240">
        <v>4107.5</v>
      </c>
      <c r="P84" s="240">
        <v>1135</v>
      </c>
      <c r="Q84" s="240" t="s">
        <v>745</v>
      </c>
      <c r="R84" s="240">
        <v>411.16666666666669</v>
      </c>
      <c r="S84" s="240">
        <v>622.33333333333337</v>
      </c>
      <c r="T84" s="240">
        <v>57</v>
      </c>
      <c r="U84" s="240">
        <v>135.66666666666666</v>
      </c>
      <c r="V84" s="240">
        <v>1136</v>
      </c>
      <c r="W84" s="240">
        <v>1039.8333333333333</v>
      </c>
      <c r="X84" s="240">
        <v>103.83333333333333</v>
      </c>
      <c r="Y84" s="240">
        <v>247</v>
      </c>
      <c r="Z84" s="233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  <c r="AV84" s="234"/>
      <c r="AW84" s="234"/>
      <c r="AX84" s="234"/>
      <c r="AY84" s="234"/>
      <c r="AZ84" s="234"/>
      <c r="BA84" s="234"/>
      <c r="BB84" s="234"/>
      <c r="BC84" s="234"/>
      <c r="BD84" s="234"/>
      <c r="BE84" s="234"/>
      <c r="BF84" s="234"/>
      <c r="BG84" s="234"/>
      <c r="BH84" s="234"/>
      <c r="BI84" s="234"/>
      <c r="BJ84" s="234"/>
      <c r="BK84" s="234"/>
      <c r="BL84" s="234"/>
      <c r="BM84" s="239"/>
    </row>
    <row r="85" spans="1:65">
      <c r="A85" s="30"/>
      <c r="B85" s="3" t="s">
        <v>239</v>
      </c>
      <c r="C85" s="29"/>
      <c r="D85" s="236">
        <v>154.5</v>
      </c>
      <c r="E85" s="236">
        <v>51</v>
      </c>
      <c r="F85" s="236">
        <v>71.5</v>
      </c>
      <c r="G85" s="236">
        <v>520</v>
      </c>
      <c r="H85" s="236">
        <v>1970</v>
      </c>
      <c r="I85" s="236">
        <v>35</v>
      </c>
      <c r="J85" s="236">
        <v>185</v>
      </c>
      <c r="K85" s="236">
        <v>30</v>
      </c>
      <c r="L85" s="236">
        <v>124.5</v>
      </c>
      <c r="M85" s="236">
        <v>22</v>
      </c>
      <c r="N85" s="236">
        <v>3713.2412977221484</v>
      </c>
      <c r="O85" s="236">
        <v>4106</v>
      </c>
      <c r="P85" s="236">
        <v>1130</v>
      </c>
      <c r="Q85" s="236" t="s">
        <v>745</v>
      </c>
      <c r="R85" s="236">
        <v>412.5</v>
      </c>
      <c r="S85" s="236">
        <v>615.5</v>
      </c>
      <c r="T85" s="236">
        <v>56.5</v>
      </c>
      <c r="U85" s="236">
        <v>136</v>
      </c>
      <c r="V85" s="236">
        <v>1137.5</v>
      </c>
      <c r="W85" s="236">
        <v>1003.5</v>
      </c>
      <c r="X85" s="236">
        <v>109.5</v>
      </c>
      <c r="Y85" s="236">
        <v>226</v>
      </c>
      <c r="Z85" s="233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  <c r="AV85" s="234"/>
      <c r="AW85" s="234"/>
      <c r="AX85" s="234"/>
      <c r="AY85" s="234"/>
      <c r="AZ85" s="234"/>
      <c r="BA85" s="234"/>
      <c r="BB85" s="234"/>
      <c r="BC85" s="234"/>
      <c r="BD85" s="234"/>
      <c r="BE85" s="234"/>
      <c r="BF85" s="234"/>
      <c r="BG85" s="234"/>
      <c r="BH85" s="234"/>
      <c r="BI85" s="234"/>
      <c r="BJ85" s="234"/>
      <c r="BK85" s="234"/>
      <c r="BL85" s="234"/>
      <c r="BM85" s="239"/>
    </row>
    <row r="86" spans="1:65">
      <c r="A86" s="30"/>
      <c r="B86" s="3" t="s">
        <v>240</v>
      </c>
      <c r="C86" s="29"/>
      <c r="D86" s="236">
        <v>42.881231325604446</v>
      </c>
      <c r="E86" s="236">
        <v>10.8397416943394</v>
      </c>
      <c r="F86" s="236">
        <v>13.530213104998252</v>
      </c>
      <c r="G86" s="236">
        <v>89.888820216976924</v>
      </c>
      <c r="H86" s="236">
        <v>674.61594012198259</v>
      </c>
      <c r="I86" s="236">
        <v>17.511900715418268</v>
      </c>
      <c r="J86" s="236">
        <v>277.87887049336206</v>
      </c>
      <c r="K86" s="236">
        <v>10.327955589886441</v>
      </c>
      <c r="L86" s="236">
        <v>17.4547032821147</v>
      </c>
      <c r="M86" s="236">
        <v>2.228601953392904</v>
      </c>
      <c r="N86" s="236">
        <v>231.70254493466396</v>
      </c>
      <c r="O86" s="236">
        <v>48.202697019980114</v>
      </c>
      <c r="P86" s="236">
        <v>98.944428847712288</v>
      </c>
      <c r="Q86" s="236" t="s">
        <v>745</v>
      </c>
      <c r="R86" s="236">
        <v>4.8751068364361689</v>
      </c>
      <c r="S86" s="236">
        <v>65.585567518065019</v>
      </c>
      <c r="T86" s="236">
        <v>5.5497747702046434</v>
      </c>
      <c r="U86" s="236">
        <v>2.5819888974716112</v>
      </c>
      <c r="V86" s="236">
        <v>13.29661611087573</v>
      </c>
      <c r="W86" s="236">
        <v>142.70727615180175</v>
      </c>
      <c r="X86" s="236">
        <v>16.77398779857274</v>
      </c>
      <c r="Y86" s="236">
        <v>43.358966777357601</v>
      </c>
      <c r="Z86" s="233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  <c r="AV86" s="234"/>
      <c r="AW86" s="234"/>
      <c r="AX86" s="234"/>
      <c r="AY86" s="234"/>
      <c r="AZ86" s="234"/>
      <c r="BA86" s="234"/>
      <c r="BB86" s="234"/>
      <c r="BC86" s="234"/>
      <c r="BD86" s="234"/>
      <c r="BE86" s="234"/>
      <c r="BF86" s="234"/>
      <c r="BG86" s="234"/>
      <c r="BH86" s="234"/>
      <c r="BI86" s="234"/>
      <c r="BJ86" s="234"/>
      <c r="BK86" s="234"/>
      <c r="BL86" s="234"/>
      <c r="BM86" s="239"/>
    </row>
    <row r="87" spans="1:65">
      <c r="A87" s="30"/>
      <c r="B87" s="3" t="s">
        <v>87</v>
      </c>
      <c r="C87" s="29"/>
      <c r="D87" s="13">
        <v>0.27312886194652514</v>
      </c>
      <c r="E87" s="13">
        <v>0.21898468069372526</v>
      </c>
      <c r="F87" s="13">
        <v>0.18366805119907129</v>
      </c>
      <c r="G87" s="13">
        <v>0.17286311580187871</v>
      </c>
      <c r="H87" s="13">
        <v>0.30898440005586986</v>
      </c>
      <c r="I87" s="13">
        <v>0.40412078574042154</v>
      </c>
      <c r="J87" s="13">
        <v>0.92114542704981894</v>
      </c>
      <c r="K87" s="13">
        <v>0.30983866769659324</v>
      </c>
      <c r="L87" s="13">
        <v>0.14114315322464716</v>
      </c>
      <c r="M87" s="13">
        <v>0.10207337191112538</v>
      </c>
      <c r="N87" s="13">
        <v>6.247917093639787E-2</v>
      </c>
      <c r="O87" s="13">
        <v>1.173528837978822E-2</v>
      </c>
      <c r="P87" s="13">
        <v>8.7175708235869856E-2</v>
      </c>
      <c r="Q87" s="13" t="s">
        <v>745</v>
      </c>
      <c r="R87" s="13">
        <v>1.1856765714883264E-2</v>
      </c>
      <c r="S87" s="13">
        <v>0.1053865573402223</v>
      </c>
      <c r="T87" s="13">
        <v>9.7364469652713045E-2</v>
      </c>
      <c r="U87" s="13">
        <v>1.9031859195122444E-2</v>
      </c>
      <c r="V87" s="13">
        <v>1.1704767703235678E-2</v>
      </c>
      <c r="W87" s="13">
        <v>0.13724052843577667</v>
      </c>
      <c r="X87" s="13">
        <v>0.16154723401514678</v>
      </c>
      <c r="Y87" s="13">
        <v>0.17554237561683239</v>
      </c>
      <c r="Z87" s="156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241</v>
      </c>
      <c r="C88" s="29"/>
      <c r="D88" s="13">
        <v>-0.1499933828218033</v>
      </c>
      <c r="E88" s="13">
        <v>-0.73200428311897614</v>
      </c>
      <c r="F88" s="13">
        <v>-0.60116462336224741</v>
      </c>
      <c r="G88" s="13">
        <v>1.8153085409723713</v>
      </c>
      <c r="H88" s="13">
        <v>10.820686502159637</v>
      </c>
      <c r="I88" s="13">
        <v>-0.76539095491896902</v>
      </c>
      <c r="J88" s="13">
        <v>0.63323989075640763</v>
      </c>
      <c r="K88" s="13">
        <v>-0.81953150378382233</v>
      </c>
      <c r="L88" s="13">
        <v>-0.33046187903798097</v>
      </c>
      <c r="M88" s="13">
        <v>-0.88179313497840361</v>
      </c>
      <c r="N88" s="13">
        <v>19.077895990194893</v>
      </c>
      <c r="O88" s="13">
        <v>21.238230446238489</v>
      </c>
      <c r="P88" s="13">
        <v>5.1449522961608487</v>
      </c>
      <c r="Q88" s="13" t="s">
        <v>745</v>
      </c>
      <c r="R88" s="13">
        <v>1.2260789008265514</v>
      </c>
      <c r="S88" s="13">
        <v>2.3693468243560365</v>
      </c>
      <c r="T88" s="13">
        <v>-0.6913988714703363</v>
      </c>
      <c r="U88" s="13">
        <v>-0.2654932204001571</v>
      </c>
      <c r="V88" s="13">
        <v>5.1503663510473334</v>
      </c>
      <c r="W88" s="13">
        <v>4.6297147394636609</v>
      </c>
      <c r="X88" s="13">
        <v>-0.43784063428660669</v>
      </c>
      <c r="Y88" s="13">
        <v>0.33727155696187627</v>
      </c>
      <c r="Z88" s="156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242</v>
      </c>
      <c r="C89" s="47"/>
      <c r="D89" s="45">
        <v>0.3</v>
      </c>
      <c r="E89" s="45">
        <v>0.65</v>
      </c>
      <c r="F89" s="45">
        <v>0.56999999999999995</v>
      </c>
      <c r="G89" s="45">
        <v>0.9</v>
      </c>
      <c r="H89" s="45">
        <v>6.41</v>
      </c>
      <c r="I89" s="45">
        <v>0.67</v>
      </c>
      <c r="J89" s="45">
        <v>0.18</v>
      </c>
      <c r="K89" s="45">
        <v>0.71</v>
      </c>
      <c r="L89" s="45">
        <v>0.41</v>
      </c>
      <c r="M89" s="45">
        <v>0.75</v>
      </c>
      <c r="N89" s="45">
        <v>11.46</v>
      </c>
      <c r="O89" s="45">
        <v>12.78</v>
      </c>
      <c r="P89" s="45">
        <v>2.94</v>
      </c>
      <c r="Q89" s="45" t="s">
        <v>243</v>
      </c>
      <c r="R89" s="45">
        <v>0.54</v>
      </c>
      <c r="S89" s="45">
        <v>1.24</v>
      </c>
      <c r="T89" s="45">
        <v>0.63</v>
      </c>
      <c r="U89" s="45">
        <v>0.37</v>
      </c>
      <c r="V89" s="45">
        <v>2.94</v>
      </c>
      <c r="W89" s="45">
        <v>2.62</v>
      </c>
      <c r="X89" s="45">
        <v>0.47</v>
      </c>
      <c r="Y89" s="45">
        <v>0</v>
      </c>
      <c r="Z89" s="156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BM90" s="55"/>
    </row>
    <row r="91" spans="1:65" ht="15">
      <c r="B91" s="8" t="s">
        <v>490</v>
      </c>
      <c r="BM91" s="28" t="s">
        <v>67</v>
      </c>
    </row>
    <row r="92" spans="1:65" ht="15">
      <c r="A92" s="25" t="s">
        <v>13</v>
      </c>
      <c r="B92" s="18" t="s">
        <v>114</v>
      </c>
      <c r="C92" s="15" t="s">
        <v>115</v>
      </c>
      <c r="D92" s="16" t="s">
        <v>234</v>
      </c>
      <c r="E92" s="17" t="s">
        <v>234</v>
      </c>
      <c r="F92" s="17" t="s">
        <v>234</v>
      </c>
      <c r="G92" s="17" t="s">
        <v>234</v>
      </c>
      <c r="H92" s="17" t="s">
        <v>234</v>
      </c>
      <c r="I92" s="17" t="s">
        <v>234</v>
      </c>
      <c r="J92" s="17" t="s">
        <v>234</v>
      </c>
      <c r="K92" s="17" t="s">
        <v>234</v>
      </c>
      <c r="L92" s="17" t="s">
        <v>234</v>
      </c>
      <c r="M92" s="17" t="s">
        <v>234</v>
      </c>
      <c r="N92" s="17" t="s">
        <v>234</v>
      </c>
      <c r="O92" s="17" t="s">
        <v>234</v>
      </c>
      <c r="P92" s="17" t="s">
        <v>234</v>
      </c>
      <c r="Q92" s="17" t="s">
        <v>234</v>
      </c>
      <c r="R92" s="17" t="s">
        <v>234</v>
      </c>
      <c r="S92" s="17" t="s">
        <v>234</v>
      </c>
      <c r="T92" s="17" t="s">
        <v>234</v>
      </c>
      <c r="U92" s="17" t="s">
        <v>234</v>
      </c>
      <c r="V92" s="17" t="s">
        <v>234</v>
      </c>
      <c r="W92" s="17" t="s">
        <v>234</v>
      </c>
      <c r="X92" s="17" t="s">
        <v>234</v>
      </c>
      <c r="Y92" s="17" t="s">
        <v>234</v>
      </c>
      <c r="Z92" s="17" t="s">
        <v>234</v>
      </c>
      <c r="AA92" s="17" t="s">
        <v>234</v>
      </c>
      <c r="AB92" s="17" t="s">
        <v>234</v>
      </c>
      <c r="AC92" s="17" t="s">
        <v>234</v>
      </c>
      <c r="AD92" s="17" t="s">
        <v>234</v>
      </c>
      <c r="AE92" s="17" t="s">
        <v>234</v>
      </c>
      <c r="AF92" s="156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235</v>
      </c>
      <c r="C93" s="9" t="s">
        <v>235</v>
      </c>
      <c r="D93" s="153" t="s">
        <v>245</v>
      </c>
      <c r="E93" s="155" t="s">
        <v>246</v>
      </c>
      <c r="F93" s="155" t="s">
        <v>247</v>
      </c>
      <c r="G93" s="155" t="s">
        <v>248</v>
      </c>
      <c r="H93" s="155" t="s">
        <v>249</v>
      </c>
      <c r="I93" s="155" t="s">
        <v>250</v>
      </c>
      <c r="J93" s="155" t="s">
        <v>251</v>
      </c>
      <c r="K93" s="155" t="s">
        <v>252</v>
      </c>
      <c r="L93" s="155" t="s">
        <v>253</v>
      </c>
      <c r="M93" s="155" t="s">
        <v>254</v>
      </c>
      <c r="N93" s="155" t="s">
        <v>255</v>
      </c>
      <c r="O93" s="155" t="s">
        <v>256</v>
      </c>
      <c r="P93" s="155" t="s">
        <v>257</v>
      </c>
      <c r="Q93" s="155" t="s">
        <v>259</v>
      </c>
      <c r="R93" s="155" t="s">
        <v>260</v>
      </c>
      <c r="S93" s="155" t="s">
        <v>261</v>
      </c>
      <c r="T93" s="155" t="s">
        <v>262</v>
      </c>
      <c r="U93" s="155" t="s">
        <v>263</v>
      </c>
      <c r="V93" s="155" t="s">
        <v>264</v>
      </c>
      <c r="W93" s="155" t="s">
        <v>265</v>
      </c>
      <c r="X93" s="155" t="s">
        <v>266</v>
      </c>
      <c r="Y93" s="155" t="s">
        <v>267</v>
      </c>
      <c r="Z93" s="155" t="s">
        <v>268</v>
      </c>
      <c r="AA93" s="155" t="s">
        <v>269</v>
      </c>
      <c r="AB93" s="155" t="s">
        <v>270</v>
      </c>
      <c r="AC93" s="155" t="s">
        <v>271</v>
      </c>
      <c r="AD93" s="155" t="s">
        <v>236</v>
      </c>
      <c r="AE93" s="155" t="s">
        <v>272</v>
      </c>
      <c r="AF93" s="156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118</v>
      </c>
      <c r="E94" s="11" t="s">
        <v>285</v>
      </c>
      <c r="F94" s="11" t="s">
        <v>285</v>
      </c>
      <c r="G94" s="11" t="s">
        <v>286</v>
      </c>
      <c r="H94" s="11" t="s">
        <v>286</v>
      </c>
      <c r="I94" s="11" t="s">
        <v>286</v>
      </c>
      <c r="J94" s="11" t="s">
        <v>286</v>
      </c>
      <c r="K94" s="11" t="s">
        <v>286</v>
      </c>
      <c r="L94" s="11" t="s">
        <v>286</v>
      </c>
      <c r="M94" s="11" t="s">
        <v>285</v>
      </c>
      <c r="N94" s="11" t="s">
        <v>285</v>
      </c>
      <c r="O94" s="11" t="s">
        <v>285</v>
      </c>
      <c r="P94" s="11" t="s">
        <v>285</v>
      </c>
      <c r="Q94" s="11" t="s">
        <v>118</v>
      </c>
      <c r="R94" s="11" t="s">
        <v>118</v>
      </c>
      <c r="S94" s="11" t="s">
        <v>285</v>
      </c>
      <c r="T94" s="11" t="s">
        <v>286</v>
      </c>
      <c r="U94" s="11" t="s">
        <v>285</v>
      </c>
      <c r="V94" s="11" t="s">
        <v>286</v>
      </c>
      <c r="W94" s="11" t="s">
        <v>286</v>
      </c>
      <c r="X94" s="11" t="s">
        <v>285</v>
      </c>
      <c r="Y94" s="11" t="s">
        <v>285</v>
      </c>
      <c r="Z94" s="11" t="s">
        <v>118</v>
      </c>
      <c r="AA94" s="11" t="s">
        <v>286</v>
      </c>
      <c r="AB94" s="11" t="s">
        <v>286</v>
      </c>
      <c r="AC94" s="11" t="s">
        <v>286</v>
      </c>
      <c r="AD94" s="11" t="s">
        <v>118</v>
      </c>
      <c r="AE94" s="11" t="s">
        <v>285</v>
      </c>
      <c r="AF94" s="156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156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51" t="s">
        <v>109</v>
      </c>
      <c r="E96" s="22">
        <v>1.8</v>
      </c>
      <c r="F96" s="151">
        <v>2</v>
      </c>
      <c r="G96" s="22">
        <v>1.82</v>
      </c>
      <c r="H96" s="22">
        <v>1.76</v>
      </c>
      <c r="I96" s="22">
        <v>1.69</v>
      </c>
      <c r="J96" s="22">
        <v>1.82</v>
      </c>
      <c r="K96" s="22">
        <v>1.77</v>
      </c>
      <c r="L96" s="22">
        <v>2.11</v>
      </c>
      <c r="M96" s="22">
        <v>1.81</v>
      </c>
      <c r="N96" s="151">
        <v>2</v>
      </c>
      <c r="O96" s="22">
        <v>1.69</v>
      </c>
      <c r="P96" s="22">
        <v>1.5940466938169997</v>
      </c>
      <c r="Q96" s="22">
        <v>1.7184426315000001</v>
      </c>
      <c r="R96" s="151" t="s">
        <v>108</v>
      </c>
      <c r="S96" s="22">
        <v>1.7</v>
      </c>
      <c r="T96" s="151">
        <v>2</v>
      </c>
      <c r="U96" s="151" t="s">
        <v>109</v>
      </c>
      <c r="V96" s="22">
        <v>1.73</v>
      </c>
      <c r="W96" s="22">
        <v>1.9</v>
      </c>
      <c r="X96" s="151">
        <v>2.5956090000000001</v>
      </c>
      <c r="Y96" s="151">
        <v>2.08</v>
      </c>
      <c r="Z96" s="151">
        <v>2</v>
      </c>
      <c r="AA96" s="151">
        <v>2</v>
      </c>
      <c r="AB96" s="22">
        <v>2</v>
      </c>
      <c r="AC96" s="22">
        <v>1.87</v>
      </c>
      <c r="AD96" s="22">
        <v>1.9</v>
      </c>
      <c r="AE96" s="22">
        <v>1.84</v>
      </c>
      <c r="AF96" s="156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2" t="s">
        <v>109</v>
      </c>
      <c r="E97" s="11">
        <v>1.9</v>
      </c>
      <c r="F97" s="152">
        <v>2</v>
      </c>
      <c r="G97" s="11">
        <v>1.84</v>
      </c>
      <c r="H97" s="11">
        <v>1.8</v>
      </c>
      <c r="I97" s="11">
        <v>1.68</v>
      </c>
      <c r="J97" s="11">
        <v>1.85</v>
      </c>
      <c r="K97" s="157">
        <v>1.84</v>
      </c>
      <c r="L97" s="11">
        <v>1.9299999999999997</v>
      </c>
      <c r="M97" s="11">
        <v>1.9800000000000002</v>
      </c>
      <c r="N97" s="152">
        <v>2</v>
      </c>
      <c r="O97" s="11">
        <v>1.79</v>
      </c>
      <c r="P97" s="11">
        <v>1.6135267919997232</v>
      </c>
      <c r="Q97" s="11">
        <v>1.7668534527000002</v>
      </c>
      <c r="R97" s="152" t="s">
        <v>108</v>
      </c>
      <c r="S97" s="11">
        <v>1.8</v>
      </c>
      <c r="T97" s="152">
        <v>2</v>
      </c>
      <c r="U97" s="152" t="s">
        <v>109</v>
      </c>
      <c r="V97" s="11">
        <v>1.74</v>
      </c>
      <c r="W97" s="11">
        <v>1.9</v>
      </c>
      <c r="X97" s="152">
        <v>2.5003350000000002</v>
      </c>
      <c r="Y97" s="152">
        <v>2.0699999999999998</v>
      </c>
      <c r="Z97" s="152">
        <v>2</v>
      </c>
      <c r="AA97" s="152">
        <v>2</v>
      </c>
      <c r="AB97" s="11">
        <v>1.9</v>
      </c>
      <c r="AC97" s="11">
        <v>1.87</v>
      </c>
      <c r="AD97" s="11">
        <v>1.7</v>
      </c>
      <c r="AE97" s="11">
        <v>1.9</v>
      </c>
      <c r="AF97" s="156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14</v>
      </c>
    </row>
    <row r="98" spans="1:65">
      <c r="A98" s="30"/>
      <c r="B98" s="19">
        <v>1</v>
      </c>
      <c r="C98" s="9">
        <v>3</v>
      </c>
      <c r="D98" s="152" t="s">
        <v>109</v>
      </c>
      <c r="E98" s="11">
        <v>1.9</v>
      </c>
      <c r="F98" s="152">
        <v>2</v>
      </c>
      <c r="G98" s="11">
        <v>1.83</v>
      </c>
      <c r="H98" s="11">
        <v>1.74</v>
      </c>
      <c r="I98" s="11">
        <v>1.72</v>
      </c>
      <c r="J98" s="11">
        <v>1.8</v>
      </c>
      <c r="K98" s="11">
        <v>1.78</v>
      </c>
      <c r="L98" s="11">
        <v>1.84</v>
      </c>
      <c r="M98" s="11">
        <v>1.9800000000000002</v>
      </c>
      <c r="N98" s="152">
        <v>2</v>
      </c>
      <c r="O98" s="11">
        <v>1.71</v>
      </c>
      <c r="P98" s="11">
        <v>1.6464707540024213</v>
      </c>
      <c r="Q98" s="11">
        <v>1.6897266309000001</v>
      </c>
      <c r="R98" s="152" t="s">
        <v>108</v>
      </c>
      <c r="S98" s="11">
        <v>1.8</v>
      </c>
      <c r="T98" s="152">
        <v>2</v>
      </c>
      <c r="U98" s="152" t="s">
        <v>109</v>
      </c>
      <c r="V98" s="11">
        <v>1.77</v>
      </c>
      <c r="W98" s="11">
        <v>1.9</v>
      </c>
      <c r="X98" s="152">
        <v>2.5593120000000003</v>
      </c>
      <c r="Y98" s="152">
        <v>1.9699999999999998</v>
      </c>
      <c r="Z98" s="152">
        <v>2</v>
      </c>
      <c r="AA98" s="152">
        <v>2</v>
      </c>
      <c r="AB98" s="11">
        <v>2</v>
      </c>
      <c r="AC98" s="11">
        <v>1.84</v>
      </c>
      <c r="AD98" s="11">
        <v>1.7</v>
      </c>
      <c r="AE98" s="11">
        <v>1.85</v>
      </c>
      <c r="AF98" s="156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2" t="s">
        <v>109</v>
      </c>
      <c r="E99" s="11">
        <v>1.9</v>
      </c>
      <c r="F99" s="152">
        <v>2</v>
      </c>
      <c r="G99" s="11">
        <v>1.78</v>
      </c>
      <c r="H99" s="11">
        <v>1.76</v>
      </c>
      <c r="I99" s="11">
        <v>1.72</v>
      </c>
      <c r="J99" s="11">
        <v>1.8</v>
      </c>
      <c r="K99" s="11">
        <v>1.78</v>
      </c>
      <c r="L99" s="11">
        <v>2.0299999999999998</v>
      </c>
      <c r="M99" s="11">
        <v>1.91</v>
      </c>
      <c r="N99" s="152">
        <v>2</v>
      </c>
      <c r="O99" s="11">
        <v>1.72</v>
      </c>
      <c r="P99" s="11">
        <v>1.6135065578026351</v>
      </c>
      <c r="Q99" s="11">
        <v>1.7009309078999999</v>
      </c>
      <c r="R99" s="152" t="s">
        <v>108</v>
      </c>
      <c r="S99" s="11">
        <v>1.8</v>
      </c>
      <c r="T99" s="152">
        <v>2</v>
      </c>
      <c r="U99" s="152" t="s">
        <v>109</v>
      </c>
      <c r="V99" s="11">
        <v>1.78</v>
      </c>
      <c r="W99" s="11">
        <v>1.9</v>
      </c>
      <c r="X99" s="152">
        <v>2.340535</v>
      </c>
      <c r="Y99" s="152">
        <v>2.09</v>
      </c>
      <c r="Z99" s="152">
        <v>2</v>
      </c>
      <c r="AA99" s="152">
        <v>2</v>
      </c>
      <c r="AB99" s="11">
        <v>2</v>
      </c>
      <c r="AC99" s="11">
        <v>1.88</v>
      </c>
      <c r="AD99" s="11">
        <v>1.7</v>
      </c>
      <c r="AE99" s="11">
        <v>1.83</v>
      </c>
      <c r="AF99" s="156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1.8060120128641775</v>
      </c>
    </row>
    <row r="100" spans="1:65">
      <c r="A100" s="30"/>
      <c r="B100" s="19">
        <v>1</v>
      </c>
      <c r="C100" s="9">
        <v>5</v>
      </c>
      <c r="D100" s="152" t="s">
        <v>109</v>
      </c>
      <c r="E100" s="11">
        <v>1.9</v>
      </c>
      <c r="F100" s="152">
        <v>2</v>
      </c>
      <c r="G100" s="11">
        <v>1.81</v>
      </c>
      <c r="H100" s="11">
        <v>1.75</v>
      </c>
      <c r="I100" s="11">
        <v>1.72</v>
      </c>
      <c r="J100" s="11">
        <v>1.8</v>
      </c>
      <c r="K100" s="11">
        <v>1.79</v>
      </c>
      <c r="L100" s="11">
        <v>2</v>
      </c>
      <c r="M100" s="11">
        <v>1.83</v>
      </c>
      <c r="N100" s="152">
        <v>2</v>
      </c>
      <c r="O100" s="11">
        <v>1.77</v>
      </c>
      <c r="P100" s="157">
        <v>1.5565149424979308</v>
      </c>
      <c r="Q100" s="11">
        <v>1.5709360757999999</v>
      </c>
      <c r="R100" s="152" t="s">
        <v>108</v>
      </c>
      <c r="S100" s="11">
        <v>1.8</v>
      </c>
      <c r="T100" s="152">
        <v>2</v>
      </c>
      <c r="U100" s="152" t="s">
        <v>109</v>
      </c>
      <c r="V100" s="11">
        <v>1.74</v>
      </c>
      <c r="W100" s="11">
        <v>1.9</v>
      </c>
      <c r="X100" s="152">
        <v>2.5184880000000001</v>
      </c>
      <c r="Y100" s="152">
        <v>2.06</v>
      </c>
      <c r="Z100" s="152">
        <v>2</v>
      </c>
      <c r="AA100" s="152">
        <v>2</v>
      </c>
      <c r="AB100" s="11">
        <v>2</v>
      </c>
      <c r="AC100" s="11">
        <v>1.84</v>
      </c>
      <c r="AD100" s="11">
        <v>1.7</v>
      </c>
      <c r="AE100" s="157">
        <v>2.08</v>
      </c>
      <c r="AF100" s="156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14</v>
      </c>
    </row>
    <row r="101" spans="1:65">
      <c r="A101" s="30"/>
      <c r="B101" s="19">
        <v>1</v>
      </c>
      <c r="C101" s="9">
        <v>6</v>
      </c>
      <c r="D101" s="152" t="s">
        <v>109</v>
      </c>
      <c r="E101" s="11">
        <v>1.7</v>
      </c>
      <c r="F101" s="152">
        <v>2</v>
      </c>
      <c r="G101" s="11">
        <v>1.79</v>
      </c>
      <c r="H101" s="11">
        <v>1.78</v>
      </c>
      <c r="I101" s="11">
        <v>1.69</v>
      </c>
      <c r="J101" s="11">
        <v>1.77</v>
      </c>
      <c r="K101" s="11">
        <v>1.79</v>
      </c>
      <c r="L101" s="11">
        <v>1.88</v>
      </c>
      <c r="M101" s="11">
        <v>1.8</v>
      </c>
      <c r="N101" s="152">
        <v>2</v>
      </c>
      <c r="O101" s="11">
        <v>1.79</v>
      </c>
      <c r="P101" s="11">
        <v>1.6164733724542264</v>
      </c>
      <c r="Q101" s="11">
        <v>1.5995786864399999</v>
      </c>
      <c r="R101" s="152" t="s">
        <v>108</v>
      </c>
      <c r="S101" s="11">
        <v>1.8</v>
      </c>
      <c r="T101" s="152">
        <v>2</v>
      </c>
      <c r="U101" s="152" t="s">
        <v>109</v>
      </c>
      <c r="V101" s="11">
        <v>1.75</v>
      </c>
      <c r="W101" s="11">
        <v>1.9</v>
      </c>
      <c r="X101" s="152">
        <v>2.2892070000000002</v>
      </c>
      <c r="Y101" s="152">
        <v>1.9699999999999998</v>
      </c>
      <c r="Z101" s="152">
        <v>2</v>
      </c>
      <c r="AA101" s="152">
        <v>2</v>
      </c>
      <c r="AB101" s="11">
        <v>2.1</v>
      </c>
      <c r="AC101" s="11">
        <v>1.85</v>
      </c>
      <c r="AD101" s="11">
        <v>1.8</v>
      </c>
      <c r="AE101" s="11">
        <v>1.88</v>
      </c>
      <c r="AF101" s="156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238</v>
      </c>
      <c r="C102" s="12"/>
      <c r="D102" s="23" t="s">
        <v>745</v>
      </c>
      <c r="E102" s="23">
        <v>1.8499999999999999</v>
      </c>
      <c r="F102" s="23">
        <v>2</v>
      </c>
      <c r="G102" s="23">
        <v>1.8116666666666668</v>
      </c>
      <c r="H102" s="23">
        <v>1.7649999999999997</v>
      </c>
      <c r="I102" s="23">
        <v>1.7033333333333331</v>
      </c>
      <c r="J102" s="23">
        <v>1.8066666666666666</v>
      </c>
      <c r="K102" s="23">
        <v>1.7916666666666667</v>
      </c>
      <c r="L102" s="23">
        <v>1.9649999999999999</v>
      </c>
      <c r="M102" s="23">
        <v>1.8850000000000005</v>
      </c>
      <c r="N102" s="23">
        <v>2</v>
      </c>
      <c r="O102" s="23">
        <v>1.7449999999999999</v>
      </c>
      <c r="P102" s="23">
        <v>1.6067565187623227</v>
      </c>
      <c r="Q102" s="23">
        <v>1.6744113975400001</v>
      </c>
      <c r="R102" s="23" t="s">
        <v>745</v>
      </c>
      <c r="S102" s="23">
        <v>1.7833333333333334</v>
      </c>
      <c r="T102" s="23">
        <v>2</v>
      </c>
      <c r="U102" s="23" t="s">
        <v>745</v>
      </c>
      <c r="V102" s="23">
        <v>1.7516666666666667</v>
      </c>
      <c r="W102" s="23">
        <v>1.9000000000000001</v>
      </c>
      <c r="X102" s="23">
        <v>2.4672476666666667</v>
      </c>
      <c r="Y102" s="23">
        <v>2.0400000000000005</v>
      </c>
      <c r="Z102" s="23">
        <v>2</v>
      </c>
      <c r="AA102" s="23">
        <v>2</v>
      </c>
      <c r="AB102" s="23">
        <v>2</v>
      </c>
      <c r="AC102" s="23">
        <v>1.8583333333333334</v>
      </c>
      <c r="AD102" s="23">
        <v>1.75</v>
      </c>
      <c r="AE102" s="23">
        <v>1.8966666666666665</v>
      </c>
      <c r="AF102" s="156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239</v>
      </c>
      <c r="C103" s="29"/>
      <c r="D103" s="11" t="s">
        <v>745</v>
      </c>
      <c r="E103" s="11">
        <v>1.9</v>
      </c>
      <c r="F103" s="11">
        <v>2</v>
      </c>
      <c r="G103" s="11">
        <v>1.8149999999999999</v>
      </c>
      <c r="H103" s="11">
        <v>1.76</v>
      </c>
      <c r="I103" s="11">
        <v>1.7050000000000001</v>
      </c>
      <c r="J103" s="11">
        <v>1.8</v>
      </c>
      <c r="K103" s="11">
        <v>1.7850000000000001</v>
      </c>
      <c r="L103" s="11">
        <v>1.9649999999999999</v>
      </c>
      <c r="M103" s="11">
        <v>1.87</v>
      </c>
      <c r="N103" s="11">
        <v>2</v>
      </c>
      <c r="O103" s="11">
        <v>1.7450000000000001</v>
      </c>
      <c r="P103" s="11">
        <v>1.6135166749011791</v>
      </c>
      <c r="Q103" s="11">
        <v>1.6953287694000001</v>
      </c>
      <c r="R103" s="11" t="s">
        <v>745</v>
      </c>
      <c r="S103" s="11">
        <v>1.8</v>
      </c>
      <c r="T103" s="11">
        <v>2</v>
      </c>
      <c r="U103" s="11" t="s">
        <v>745</v>
      </c>
      <c r="V103" s="11">
        <v>1.7450000000000001</v>
      </c>
      <c r="W103" s="11">
        <v>1.9</v>
      </c>
      <c r="X103" s="11">
        <v>2.5094115000000001</v>
      </c>
      <c r="Y103" s="11">
        <v>2.0649999999999999</v>
      </c>
      <c r="Z103" s="11">
        <v>2</v>
      </c>
      <c r="AA103" s="11">
        <v>2</v>
      </c>
      <c r="AB103" s="11">
        <v>2</v>
      </c>
      <c r="AC103" s="11">
        <v>1.86</v>
      </c>
      <c r="AD103" s="11">
        <v>1.7</v>
      </c>
      <c r="AE103" s="11">
        <v>1.865</v>
      </c>
      <c r="AF103" s="156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240</v>
      </c>
      <c r="C104" s="29"/>
      <c r="D104" s="24" t="s">
        <v>745</v>
      </c>
      <c r="E104" s="24">
        <v>8.3666002653407526E-2</v>
      </c>
      <c r="F104" s="24">
        <v>0</v>
      </c>
      <c r="G104" s="24">
        <v>2.3166067138525426E-2</v>
      </c>
      <c r="H104" s="24">
        <v>2.1679483388678821E-2</v>
      </c>
      <c r="I104" s="24">
        <v>1.8618986725025273E-2</v>
      </c>
      <c r="J104" s="24">
        <v>2.6583202716502538E-2</v>
      </c>
      <c r="K104" s="24">
        <v>2.4832774042918917E-2</v>
      </c>
      <c r="L104" s="24">
        <v>0.10054849576199533</v>
      </c>
      <c r="M104" s="24">
        <v>8.3126409762481687E-2</v>
      </c>
      <c r="N104" s="24">
        <v>0</v>
      </c>
      <c r="O104" s="24">
        <v>4.370354676682435E-2</v>
      </c>
      <c r="P104" s="24">
        <v>2.9828821595235765E-2</v>
      </c>
      <c r="Q104" s="24">
        <v>7.4470397861999882E-2</v>
      </c>
      <c r="R104" s="24" t="s">
        <v>745</v>
      </c>
      <c r="S104" s="24">
        <v>4.0824829046386339E-2</v>
      </c>
      <c r="T104" s="24">
        <v>0</v>
      </c>
      <c r="U104" s="24" t="s">
        <v>745</v>
      </c>
      <c r="V104" s="24">
        <v>1.9407902170679534E-2</v>
      </c>
      <c r="W104" s="24">
        <v>2.4323767777952469E-16</v>
      </c>
      <c r="X104" s="24">
        <v>0.12363445768501055</v>
      </c>
      <c r="Y104" s="24">
        <v>5.5136195008360984E-2</v>
      </c>
      <c r="Z104" s="24">
        <v>0</v>
      </c>
      <c r="AA104" s="24">
        <v>0</v>
      </c>
      <c r="AB104" s="24">
        <v>6.3245553203367638E-2</v>
      </c>
      <c r="AC104" s="24">
        <v>1.7224014243685044E-2</v>
      </c>
      <c r="AD104" s="24">
        <v>8.3666002653407553E-2</v>
      </c>
      <c r="AE104" s="24">
        <v>9.3523615556000972E-2</v>
      </c>
      <c r="AF104" s="223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56"/>
    </row>
    <row r="105" spans="1:65">
      <c r="A105" s="30"/>
      <c r="B105" s="3" t="s">
        <v>87</v>
      </c>
      <c r="C105" s="29"/>
      <c r="D105" s="13" t="s">
        <v>745</v>
      </c>
      <c r="E105" s="13">
        <v>4.5224866299139209E-2</v>
      </c>
      <c r="F105" s="13">
        <v>0</v>
      </c>
      <c r="G105" s="13">
        <v>1.2787157574163068E-2</v>
      </c>
      <c r="H105" s="13">
        <v>1.2282993421347777E-2</v>
      </c>
      <c r="I105" s="13">
        <v>1.0930911971639104E-2</v>
      </c>
      <c r="J105" s="13">
        <v>1.4713949843082585E-2</v>
      </c>
      <c r="K105" s="13">
        <v>1.3860152954187303E-2</v>
      </c>
      <c r="L105" s="13">
        <v>5.1169717945035796E-2</v>
      </c>
      <c r="M105" s="13">
        <v>4.4098891120679932E-2</v>
      </c>
      <c r="N105" s="13">
        <v>0</v>
      </c>
      <c r="O105" s="13">
        <v>2.5045012473824842E-2</v>
      </c>
      <c r="P105" s="13">
        <v>1.8564618376786031E-2</v>
      </c>
      <c r="Q105" s="13">
        <v>4.4475567934743977E-2</v>
      </c>
      <c r="R105" s="13" t="s">
        <v>745</v>
      </c>
      <c r="S105" s="13">
        <v>2.2892427502646542E-2</v>
      </c>
      <c r="T105" s="13">
        <v>0</v>
      </c>
      <c r="U105" s="13" t="s">
        <v>745</v>
      </c>
      <c r="V105" s="13">
        <v>1.1079677737780895E-2</v>
      </c>
      <c r="W105" s="13">
        <v>1.2801983041027614E-16</v>
      </c>
      <c r="X105" s="13">
        <v>5.0110274438741206E-2</v>
      </c>
      <c r="Y105" s="13">
        <v>2.7027546572725967E-2</v>
      </c>
      <c r="Z105" s="13">
        <v>0</v>
      </c>
      <c r="AA105" s="13">
        <v>0</v>
      </c>
      <c r="AB105" s="13">
        <v>3.1622776601683819E-2</v>
      </c>
      <c r="AC105" s="13">
        <v>9.2685278441354494E-3</v>
      </c>
      <c r="AD105" s="13">
        <v>4.7809144373375745E-2</v>
      </c>
      <c r="AE105" s="13">
        <v>4.930946338629226E-2</v>
      </c>
      <c r="AF105" s="156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241</v>
      </c>
      <c r="C106" s="29"/>
      <c r="D106" s="13" t="s">
        <v>745</v>
      </c>
      <c r="E106" s="13">
        <v>2.435642001409577E-2</v>
      </c>
      <c r="F106" s="13">
        <v>0.10741234596118465</v>
      </c>
      <c r="G106" s="13">
        <v>3.1310167165066183E-3</v>
      </c>
      <c r="H106" s="13">
        <v>-2.270860468925473E-2</v>
      </c>
      <c r="I106" s="13">
        <v>-5.68538186897245E-2</v>
      </c>
      <c r="J106" s="13">
        <v>3.6248585160358893E-4</v>
      </c>
      <c r="K106" s="13">
        <v>-7.9431067431053881E-3</v>
      </c>
      <c r="L106" s="13">
        <v>8.8032629906863891E-2</v>
      </c>
      <c r="M106" s="13">
        <v>4.3736136068416753E-2</v>
      </c>
      <c r="N106" s="13">
        <v>0.10741234596118465</v>
      </c>
      <c r="O106" s="13">
        <v>-3.3782728148866403E-2</v>
      </c>
      <c r="P106" s="13">
        <v>-0.11032899708449495</v>
      </c>
      <c r="Q106" s="13">
        <v>-7.2868073073041328E-2</v>
      </c>
      <c r="R106" s="13" t="s">
        <v>745</v>
      </c>
      <c r="S106" s="13">
        <v>-1.2557324851276919E-2</v>
      </c>
      <c r="T106" s="13">
        <v>0.10741234596118465</v>
      </c>
      <c r="U106" s="13" t="s">
        <v>745</v>
      </c>
      <c r="V106" s="13">
        <v>-3.0091353662329068E-2</v>
      </c>
      <c r="W106" s="13">
        <v>5.2041728663125619E-2</v>
      </c>
      <c r="X106" s="13">
        <v>0.3661302633052963</v>
      </c>
      <c r="Y106" s="13">
        <v>0.12956059288040866</v>
      </c>
      <c r="Z106" s="13">
        <v>0.10741234596118465</v>
      </c>
      <c r="AA106" s="13">
        <v>0.10741234596118465</v>
      </c>
      <c r="AB106" s="13">
        <v>0.10741234596118465</v>
      </c>
      <c r="AC106" s="13">
        <v>2.8970638122267411E-2</v>
      </c>
      <c r="AD106" s="13">
        <v>-3.1014197283963374E-2</v>
      </c>
      <c r="AE106" s="13">
        <v>5.0196041419856785E-2</v>
      </c>
      <c r="AF106" s="156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242</v>
      </c>
      <c r="C107" s="47"/>
      <c r="D107" s="45">
        <v>5.46</v>
      </c>
      <c r="E107" s="45">
        <v>0.3</v>
      </c>
      <c r="F107" s="45" t="s">
        <v>243</v>
      </c>
      <c r="G107" s="45">
        <v>0</v>
      </c>
      <c r="H107" s="45">
        <v>0.37</v>
      </c>
      <c r="I107" s="45">
        <v>0.86</v>
      </c>
      <c r="J107" s="45">
        <v>0.04</v>
      </c>
      <c r="K107" s="45">
        <v>0.16</v>
      </c>
      <c r="L107" s="45">
        <v>1.22</v>
      </c>
      <c r="M107" s="45">
        <v>0.57999999999999996</v>
      </c>
      <c r="N107" s="45" t="s">
        <v>243</v>
      </c>
      <c r="O107" s="45">
        <v>0.53</v>
      </c>
      <c r="P107" s="45">
        <v>1.63</v>
      </c>
      <c r="Q107" s="45">
        <v>1.0900000000000001</v>
      </c>
      <c r="R107" s="45">
        <v>6.44</v>
      </c>
      <c r="S107" s="45">
        <v>0.22</v>
      </c>
      <c r="T107" s="45" t="s">
        <v>243</v>
      </c>
      <c r="U107" s="45">
        <v>5.46</v>
      </c>
      <c r="V107" s="45">
        <v>0.48</v>
      </c>
      <c r="W107" s="45">
        <v>0.7</v>
      </c>
      <c r="X107" s="45">
        <v>5.2</v>
      </c>
      <c r="Y107" s="45">
        <v>1.81</v>
      </c>
      <c r="Z107" s="45" t="s">
        <v>243</v>
      </c>
      <c r="AA107" s="45" t="s">
        <v>243</v>
      </c>
      <c r="AB107" s="45">
        <v>1.49</v>
      </c>
      <c r="AC107" s="45">
        <v>0.37</v>
      </c>
      <c r="AD107" s="45">
        <v>0.49</v>
      </c>
      <c r="AE107" s="45">
        <v>0.67</v>
      </c>
      <c r="AF107" s="156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290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BM108" s="55"/>
    </row>
    <row r="109" spans="1:65">
      <c r="BM109" s="55"/>
    </row>
    <row r="110" spans="1:65" ht="15">
      <c r="B110" s="8" t="s">
        <v>491</v>
      </c>
      <c r="BM110" s="28" t="s">
        <v>67</v>
      </c>
    </row>
    <row r="111" spans="1:65" ht="15">
      <c r="A111" s="25" t="s">
        <v>16</v>
      </c>
      <c r="B111" s="18" t="s">
        <v>114</v>
      </c>
      <c r="C111" s="15" t="s">
        <v>115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7" t="s">
        <v>234</v>
      </c>
      <c r="M111" s="17" t="s">
        <v>234</v>
      </c>
      <c r="N111" s="17" t="s">
        <v>234</v>
      </c>
      <c r="O111" s="17" t="s">
        <v>234</v>
      </c>
      <c r="P111" s="17" t="s">
        <v>234</v>
      </c>
      <c r="Q111" s="17" t="s">
        <v>234</v>
      </c>
      <c r="R111" s="17" t="s">
        <v>234</v>
      </c>
      <c r="S111" s="17" t="s">
        <v>234</v>
      </c>
      <c r="T111" s="17" t="s">
        <v>234</v>
      </c>
      <c r="U111" s="17" t="s">
        <v>234</v>
      </c>
      <c r="V111" s="17" t="s">
        <v>234</v>
      </c>
      <c r="W111" s="17" t="s">
        <v>234</v>
      </c>
      <c r="X111" s="17" t="s">
        <v>234</v>
      </c>
      <c r="Y111" s="17" t="s">
        <v>234</v>
      </c>
      <c r="Z111" s="17" t="s">
        <v>234</v>
      </c>
      <c r="AA111" s="17" t="s">
        <v>234</v>
      </c>
      <c r="AB111" s="17" t="s">
        <v>234</v>
      </c>
      <c r="AC111" s="17" t="s">
        <v>234</v>
      </c>
      <c r="AD111" s="17" t="s">
        <v>234</v>
      </c>
      <c r="AE111" s="17" t="s">
        <v>234</v>
      </c>
      <c r="AF111" s="156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235</v>
      </c>
      <c r="C112" s="9" t="s">
        <v>235</v>
      </c>
      <c r="D112" s="153" t="s">
        <v>245</v>
      </c>
      <c r="E112" s="155" t="s">
        <v>246</v>
      </c>
      <c r="F112" s="155" t="s">
        <v>247</v>
      </c>
      <c r="G112" s="155" t="s">
        <v>248</v>
      </c>
      <c r="H112" s="155" t="s">
        <v>249</v>
      </c>
      <c r="I112" s="155" t="s">
        <v>250</v>
      </c>
      <c r="J112" s="155" t="s">
        <v>251</v>
      </c>
      <c r="K112" s="155" t="s">
        <v>252</v>
      </c>
      <c r="L112" s="155" t="s">
        <v>253</v>
      </c>
      <c r="M112" s="155" t="s">
        <v>254</v>
      </c>
      <c r="N112" s="155" t="s">
        <v>255</v>
      </c>
      <c r="O112" s="155" t="s">
        <v>256</v>
      </c>
      <c r="P112" s="155" t="s">
        <v>257</v>
      </c>
      <c r="Q112" s="155" t="s">
        <v>258</v>
      </c>
      <c r="R112" s="155" t="s">
        <v>259</v>
      </c>
      <c r="S112" s="155" t="s">
        <v>260</v>
      </c>
      <c r="T112" s="155" t="s">
        <v>261</v>
      </c>
      <c r="U112" s="155" t="s">
        <v>262</v>
      </c>
      <c r="V112" s="155" t="s">
        <v>263</v>
      </c>
      <c r="W112" s="155" t="s">
        <v>264</v>
      </c>
      <c r="X112" s="155" t="s">
        <v>265</v>
      </c>
      <c r="Y112" s="155" t="s">
        <v>267</v>
      </c>
      <c r="Z112" s="155" t="s">
        <v>268</v>
      </c>
      <c r="AA112" s="155" t="s">
        <v>269</v>
      </c>
      <c r="AB112" s="155" t="s">
        <v>270</v>
      </c>
      <c r="AC112" s="155" t="s">
        <v>271</v>
      </c>
      <c r="AD112" s="155" t="s">
        <v>236</v>
      </c>
      <c r="AE112" s="155" t="s">
        <v>272</v>
      </c>
      <c r="AF112" s="156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118</v>
      </c>
      <c r="E113" s="11" t="s">
        <v>285</v>
      </c>
      <c r="F113" s="11" t="s">
        <v>285</v>
      </c>
      <c r="G113" s="11" t="s">
        <v>286</v>
      </c>
      <c r="H113" s="11" t="s">
        <v>286</v>
      </c>
      <c r="I113" s="11" t="s">
        <v>286</v>
      </c>
      <c r="J113" s="11" t="s">
        <v>286</v>
      </c>
      <c r="K113" s="11" t="s">
        <v>286</v>
      </c>
      <c r="L113" s="11" t="s">
        <v>286</v>
      </c>
      <c r="M113" s="11" t="s">
        <v>285</v>
      </c>
      <c r="N113" s="11" t="s">
        <v>285</v>
      </c>
      <c r="O113" s="11" t="s">
        <v>285</v>
      </c>
      <c r="P113" s="11" t="s">
        <v>285</v>
      </c>
      <c r="Q113" s="11" t="s">
        <v>286</v>
      </c>
      <c r="R113" s="11" t="s">
        <v>118</v>
      </c>
      <c r="S113" s="11" t="s">
        <v>118</v>
      </c>
      <c r="T113" s="11" t="s">
        <v>285</v>
      </c>
      <c r="U113" s="11" t="s">
        <v>286</v>
      </c>
      <c r="V113" s="11" t="s">
        <v>285</v>
      </c>
      <c r="W113" s="11" t="s">
        <v>286</v>
      </c>
      <c r="X113" s="11" t="s">
        <v>286</v>
      </c>
      <c r="Y113" s="11" t="s">
        <v>285</v>
      </c>
      <c r="Z113" s="11" t="s">
        <v>118</v>
      </c>
      <c r="AA113" s="11" t="s">
        <v>286</v>
      </c>
      <c r="AB113" s="11" t="s">
        <v>286</v>
      </c>
      <c r="AC113" s="11" t="s">
        <v>286</v>
      </c>
      <c r="AD113" s="11" t="s">
        <v>118</v>
      </c>
      <c r="AE113" s="11" t="s">
        <v>286</v>
      </c>
      <c r="AF113" s="156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156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8">
        <v>56</v>
      </c>
      <c r="E115" s="216">
        <v>43.2</v>
      </c>
      <c r="F115" s="216">
        <v>43.4</v>
      </c>
      <c r="G115" s="216">
        <v>46.9</v>
      </c>
      <c r="H115" s="216">
        <v>45.6</v>
      </c>
      <c r="I115" s="216">
        <v>43.5</v>
      </c>
      <c r="J115" s="216">
        <v>45.1</v>
      </c>
      <c r="K115" s="216">
        <v>48.4</v>
      </c>
      <c r="L115" s="216">
        <v>48.3</v>
      </c>
      <c r="M115" s="216">
        <v>48.35</v>
      </c>
      <c r="N115" s="216">
        <v>45.2</v>
      </c>
      <c r="O115" s="216">
        <v>43.6</v>
      </c>
      <c r="P115" s="216">
        <v>40.128641625819455</v>
      </c>
      <c r="Q115" s="228">
        <v>37.377000000000002</v>
      </c>
      <c r="R115" s="216">
        <v>40.321220658280005</v>
      </c>
      <c r="S115" s="228">
        <v>20.46</v>
      </c>
      <c r="T115" s="216">
        <v>47.4</v>
      </c>
      <c r="U115" s="216">
        <v>42.4</v>
      </c>
      <c r="V115" s="228">
        <v>31.100000000000005</v>
      </c>
      <c r="W115" s="216">
        <v>43.2</v>
      </c>
      <c r="X115" s="216">
        <v>43.57</v>
      </c>
      <c r="Y115" s="216">
        <v>44.47</v>
      </c>
      <c r="Z115" s="216">
        <v>51</v>
      </c>
      <c r="AA115" s="216">
        <v>43.3</v>
      </c>
      <c r="AB115" s="216">
        <v>39.1</v>
      </c>
      <c r="AC115" s="216">
        <v>46.33</v>
      </c>
      <c r="AD115" s="216">
        <v>45</v>
      </c>
      <c r="AE115" s="216">
        <v>45</v>
      </c>
      <c r="AF115" s="217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9">
        <v>1</v>
      </c>
    </row>
    <row r="116" spans="1:65">
      <c r="A116" s="30"/>
      <c r="B116" s="19">
        <v>1</v>
      </c>
      <c r="C116" s="9">
        <v>2</v>
      </c>
      <c r="D116" s="229">
        <v>51</v>
      </c>
      <c r="E116" s="220">
        <v>43.2</v>
      </c>
      <c r="F116" s="220">
        <v>42.8</v>
      </c>
      <c r="G116" s="220">
        <v>47.3</v>
      </c>
      <c r="H116" s="220">
        <v>47.3</v>
      </c>
      <c r="I116" s="220">
        <v>43.8</v>
      </c>
      <c r="J116" s="220">
        <v>46.2</v>
      </c>
      <c r="K116" s="220">
        <v>49.1</v>
      </c>
      <c r="L116" s="220">
        <v>48.4</v>
      </c>
      <c r="M116" s="220">
        <v>47.65</v>
      </c>
      <c r="N116" s="220">
        <v>45</v>
      </c>
      <c r="O116" s="220">
        <v>45.65</v>
      </c>
      <c r="P116" s="220">
        <v>37.107083513301021</v>
      </c>
      <c r="Q116" s="229">
        <v>35.353999999999999</v>
      </c>
      <c r="R116" s="220">
        <v>40.14152236668</v>
      </c>
      <c r="S116" s="229">
        <v>15.58</v>
      </c>
      <c r="T116" s="220">
        <v>47.7</v>
      </c>
      <c r="U116" s="220">
        <v>42.2</v>
      </c>
      <c r="V116" s="229">
        <v>31.050000000000004</v>
      </c>
      <c r="W116" s="220">
        <v>43.09</v>
      </c>
      <c r="X116" s="220">
        <v>45.55</v>
      </c>
      <c r="Y116" s="220">
        <v>43.78</v>
      </c>
      <c r="Z116" s="220">
        <v>51</v>
      </c>
      <c r="AA116" s="220">
        <v>43.9</v>
      </c>
      <c r="AB116" s="220">
        <v>38.5</v>
      </c>
      <c r="AC116" s="220">
        <v>47.72</v>
      </c>
      <c r="AD116" s="220">
        <v>48</v>
      </c>
      <c r="AE116" s="220">
        <v>42</v>
      </c>
      <c r="AF116" s="217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9">
        <v>35</v>
      </c>
    </row>
    <row r="117" spans="1:65">
      <c r="A117" s="30"/>
      <c r="B117" s="19">
        <v>1</v>
      </c>
      <c r="C117" s="9">
        <v>3</v>
      </c>
      <c r="D117" s="229">
        <v>54</v>
      </c>
      <c r="E117" s="220">
        <v>42.8</v>
      </c>
      <c r="F117" s="220">
        <v>40.4</v>
      </c>
      <c r="G117" s="220">
        <v>47.6</v>
      </c>
      <c r="H117" s="220">
        <v>47.5</v>
      </c>
      <c r="I117" s="220">
        <v>41.6</v>
      </c>
      <c r="J117" s="220">
        <v>43.7</v>
      </c>
      <c r="K117" s="220">
        <v>47.8</v>
      </c>
      <c r="L117" s="220">
        <v>46.6</v>
      </c>
      <c r="M117" s="220">
        <v>49.16</v>
      </c>
      <c r="N117" s="220">
        <v>42.9</v>
      </c>
      <c r="O117" s="220">
        <v>44.85</v>
      </c>
      <c r="P117" s="220">
        <v>39.589315730383063</v>
      </c>
      <c r="Q117" s="229">
        <v>35.351999999999997</v>
      </c>
      <c r="R117" s="220">
        <v>40.464845041480004</v>
      </c>
      <c r="S117" s="229">
        <v>12.3</v>
      </c>
      <c r="T117" s="220">
        <v>48.3</v>
      </c>
      <c r="U117" s="220">
        <v>42.1</v>
      </c>
      <c r="V117" s="241">
        <v>29.79</v>
      </c>
      <c r="W117" s="220">
        <v>43.09</v>
      </c>
      <c r="X117" s="220">
        <v>42.84</v>
      </c>
      <c r="Y117" s="220">
        <v>42.13</v>
      </c>
      <c r="Z117" s="220">
        <v>50</v>
      </c>
      <c r="AA117" s="220">
        <v>45.6</v>
      </c>
      <c r="AB117" s="220">
        <v>39.6</v>
      </c>
      <c r="AC117" s="220">
        <v>46.7</v>
      </c>
      <c r="AD117" s="220">
        <v>45</v>
      </c>
      <c r="AE117" s="220">
        <v>47</v>
      </c>
      <c r="AF117" s="217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9">
        <v>16</v>
      </c>
    </row>
    <row r="118" spans="1:65">
      <c r="A118" s="30"/>
      <c r="B118" s="19">
        <v>1</v>
      </c>
      <c r="C118" s="9">
        <v>4</v>
      </c>
      <c r="D118" s="229">
        <v>51</v>
      </c>
      <c r="E118" s="220">
        <v>44</v>
      </c>
      <c r="F118" s="220">
        <v>42.7</v>
      </c>
      <c r="G118" s="220">
        <v>46.3</v>
      </c>
      <c r="H118" s="220">
        <v>45.6</v>
      </c>
      <c r="I118" s="220">
        <v>44</v>
      </c>
      <c r="J118" s="220">
        <v>43.9</v>
      </c>
      <c r="K118" s="220">
        <v>46.7</v>
      </c>
      <c r="L118" s="220">
        <v>47.2</v>
      </c>
      <c r="M118" s="220">
        <v>45.59</v>
      </c>
      <c r="N118" s="220">
        <v>44.6</v>
      </c>
      <c r="O118" s="220">
        <v>46.3</v>
      </c>
      <c r="P118" s="220">
        <v>38.850532048262011</v>
      </c>
      <c r="Q118" s="229">
        <v>33.277999999999999</v>
      </c>
      <c r="R118" s="220">
        <v>41.289792886280004</v>
      </c>
      <c r="S118" s="229">
        <v>20.14</v>
      </c>
      <c r="T118" s="220">
        <v>46.7</v>
      </c>
      <c r="U118" s="220">
        <v>41.6</v>
      </c>
      <c r="V118" s="229">
        <v>31.11</v>
      </c>
      <c r="W118" s="241">
        <v>44.6</v>
      </c>
      <c r="X118" s="220">
        <v>43.75</v>
      </c>
      <c r="Y118" s="220">
        <v>43</v>
      </c>
      <c r="Z118" s="220">
        <v>50</v>
      </c>
      <c r="AA118" s="220">
        <v>43.2</v>
      </c>
      <c r="AB118" s="220">
        <v>40.6</v>
      </c>
      <c r="AC118" s="220">
        <v>47.35</v>
      </c>
      <c r="AD118" s="220">
        <v>46</v>
      </c>
      <c r="AE118" s="220">
        <v>43</v>
      </c>
      <c r="AF118" s="217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44.583474859144161</v>
      </c>
    </row>
    <row r="119" spans="1:65">
      <c r="A119" s="30"/>
      <c r="B119" s="19">
        <v>1</v>
      </c>
      <c r="C119" s="9">
        <v>5</v>
      </c>
      <c r="D119" s="229">
        <v>51</v>
      </c>
      <c r="E119" s="220">
        <v>42.7</v>
      </c>
      <c r="F119" s="220">
        <v>41.8</v>
      </c>
      <c r="G119" s="220">
        <v>46.8</v>
      </c>
      <c r="H119" s="220">
        <v>43.7</v>
      </c>
      <c r="I119" s="241">
        <v>40.4</v>
      </c>
      <c r="J119" s="220">
        <v>43.6</v>
      </c>
      <c r="K119" s="220">
        <v>46.4</v>
      </c>
      <c r="L119" s="220">
        <v>48.8</v>
      </c>
      <c r="M119" s="220">
        <v>46.49</v>
      </c>
      <c r="N119" s="220">
        <v>43.4</v>
      </c>
      <c r="O119" s="220">
        <v>44.81</v>
      </c>
      <c r="P119" s="220">
        <v>39.477058972533868</v>
      </c>
      <c r="Q119" s="229">
        <v>35.673999999999999</v>
      </c>
      <c r="R119" s="220">
        <v>41.011462590680004</v>
      </c>
      <c r="S119" s="229">
        <v>22.08</v>
      </c>
      <c r="T119" s="220">
        <v>47.3</v>
      </c>
      <c r="U119" s="220">
        <v>42.3</v>
      </c>
      <c r="V119" s="229">
        <v>31.15</v>
      </c>
      <c r="W119" s="220">
        <v>43.87</v>
      </c>
      <c r="X119" s="220">
        <v>44.88</v>
      </c>
      <c r="Y119" s="220">
        <v>44.93</v>
      </c>
      <c r="Z119" s="220">
        <v>51</v>
      </c>
      <c r="AA119" s="220">
        <v>44.2</v>
      </c>
      <c r="AB119" s="220">
        <v>39.6</v>
      </c>
      <c r="AC119" s="220">
        <v>47.24</v>
      </c>
      <c r="AD119" s="220">
        <v>46</v>
      </c>
      <c r="AE119" s="220">
        <v>45</v>
      </c>
      <c r="AF119" s="217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15</v>
      </c>
    </row>
    <row r="120" spans="1:65">
      <c r="A120" s="30"/>
      <c r="B120" s="19">
        <v>1</v>
      </c>
      <c r="C120" s="9">
        <v>6</v>
      </c>
      <c r="D120" s="229">
        <v>54</v>
      </c>
      <c r="E120" s="220">
        <v>43.2</v>
      </c>
      <c r="F120" s="220">
        <v>44</v>
      </c>
      <c r="G120" s="220">
        <v>46.2</v>
      </c>
      <c r="H120" s="220">
        <v>46.6</v>
      </c>
      <c r="I120" s="220">
        <v>43.7</v>
      </c>
      <c r="J120" s="220">
        <v>43.1</v>
      </c>
      <c r="K120" s="220">
        <v>47.5</v>
      </c>
      <c r="L120" s="220">
        <v>47.7</v>
      </c>
      <c r="M120" s="220">
        <v>44.91</v>
      </c>
      <c r="N120" s="220">
        <v>46</v>
      </c>
      <c r="O120" s="220">
        <v>46.45</v>
      </c>
      <c r="P120" s="220">
        <v>38.535462379580736</v>
      </c>
      <c r="Q120" s="229">
        <v>33.569000000000003</v>
      </c>
      <c r="R120" s="220">
        <v>40.739441903479999</v>
      </c>
      <c r="S120" s="229">
        <v>12.6</v>
      </c>
      <c r="T120" s="220">
        <v>47.2</v>
      </c>
      <c r="U120" s="241">
        <v>40.1</v>
      </c>
      <c r="V120" s="229">
        <v>31.080000000000002</v>
      </c>
      <c r="W120" s="220">
        <v>43.22</v>
      </c>
      <c r="X120" s="220">
        <v>44.17</v>
      </c>
      <c r="Y120" s="220">
        <v>42.88</v>
      </c>
      <c r="Z120" s="220">
        <v>50</v>
      </c>
      <c r="AA120" s="220">
        <v>45.2</v>
      </c>
      <c r="AB120" s="220">
        <v>40.9</v>
      </c>
      <c r="AC120" s="220">
        <v>45.36</v>
      </c>
      <c r="AD120" s="220">
        <v>47</v>
      </c>
      <c r="AE120" s="220">
        <v>42</v>
      </c>
      <c r="AF120" s="217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21"/>
    </row>
    <row r="121" spans="1:65">
      <c r="A121" s="30"/>
      <c r="B121" s="20" t="s">
        <v>238</v>
      </c>
      <c r="C121" s="12"/>
      <c r="D121" s="222">
        <v>52.833333333333336</v>
      </c>
      <c r="E121" s="222">
        <v>43.18333333333333</v>
      </c>
      <c r="F121" s="222">
        <v>42.516666666666673</v>
      </c>
      <c r="G121" s="222">
        <v>46.849999999999994</v>
      </c>
      <c r="H121" s="222">
        <v>46.050000000000004</v>
      </c>
      <c r="I121" s="222">
        <v>42.833333333333336</v>
      </c>
      <c r="J121" s="222">
        <v>44.266666666666673</v>
      </c>
      <c r="K121" s="222">
        <v>47.65</v>
      </c>
      <c r="L121" s="222">
        <v>47.833333333333336</v>
      </c>
      <c r="M121" s="222">
        <v>47.024999999999999</v>
      </c>
      <c r="N121" s="222">
        <v>44.516666666666673</v>
      </c>
      <c r="O121" s="222">
        <v>45.276666666666664</v>
      </c>
      <c r="P121" s="222">
        <v>38.94801571164669</v>
      </c>
      <c r="Q121" s="222">
        <v>35.100666666666662</v>
      </c>
      <c r="R121" s="222">
        <v>40.661380907813339</v>
      </c>
      <c r="S121" s="222">
        <v>17.193333333333332</v>
      </c>
      <c r="T121" s="222">
        <v>47.43333333333333</v>
      </c>
      <c r="U121" s="222">
        <v>41.783333333333324</v>
      </c>
      <c r="V121" s="222">
        <v>30.88</v>
      </c>
      <c r="W121" s="222">
        <v>43.511666666666663</v>
      </c>
      <c r="X121" s="222">
        <v>44.126666666666665</v>
      </c>
      <c r="Y121" s="222">
        <v>43.531666666666666</v>
      </c>
      <c r="Z121" s="222">
        <v>50.5</v>
      </c>
      <c r="AA121" s="222">
        <v>44.233333333333327</v>
      </c>
      <c r="AB121" s="222">
        <v>39.716666666666661</v>
      </c>
      <c r="AC121" s="222">
        <v>46.783333333333331</v>
      </c>
      <c r="AD121" s="222">
        <v>46.166666666666664</v>
      </c>
      <c r="AE121" s="222">
        <v>44</v>
      </c>
      <c r="AF121" s="217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21"/>
    </row>
    <row r="122" spans="1:65">
      <c r="A122" s="30"/>
      <c r="B122" s="3" t="s">
        <v>239</v>
      </c>
      <c r="C122" s="29"/>
      <c r="D122" s="220">
        <v>52.5</v>
      </c>
      <c r="E122" s="220">
        <v>43.2</v>
      </c>
      <c r="F122" s="220">
        <v>42.75</v>
      </c>
      <c r="G122" s="220">
        <v>46.849999999999994</v>
      </c>
      <c r="H122" s="220">
        <v>46.1</v>
      </c>
      <c r="I122" s="220">
        <v>43.6</v>
      </c>
      <c r="J122" s="220">
        <v>43.8</v>
      </c>
      <c r="K122" s="220">
        <v>47.65</v>
      </c>
      <c r="L122" s="220">
        <v>48</v>
      </c>
      <c r="M122" s="220">
        <v>47.07</v>
      </c>
      <c r="N122" s="220">
        <v>44.8</v>
      </c>
      <c r="O122" s="220">
        <v>45.25</v>
      </c>
      <c r="P122" s="220">
        <v>39.163795510397939</v>
      </c>
      <c r="Q122" s="220">
        <v>35.352999999999994</v>
      </c>
      <c r="R122" s="220">
        <v>40.602143472480002</v>
      </c>
      <c r="S122" s="220">
        <v>17.86</v>
      </c>
      <c r="T122" s="220">
        <v>47.349999999999994</v>
      </c>
      <c r="U122" s="220">
        <v>42.150000000000006</v>
      </c>
      <c r="V122" s="220">
        <v>31.090000000000003</v>
      </c>
      <c r="W122" s="220">
        <v>43.21</v>
      </c>
      <c r="X122" s="220">
        <v>43.96</v>
      </c>
      <c r="Y122" s="220">
        <v>43.39</v>
      </c>
      <c r="Z122" s="220">
        <v>50.5</v>
      </c>
      <c r="AA122" s="220">
        <v>44.05</v>
      </c>
      <c r="AB122" s="220">
        <v>39.6</v>
      </c>
      <c r="AC122" s="220">
        <v>46.97</v>
      </c>
      <c r="AD122" s="220">
        <v>46</v>
      </c>
      <c r="AE122" s="220">
        <v>44</v>
      </c>
      <c r="AF122" s="217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21"/>
    </row>
    <row r="123" spans="1:65">
      <c r="A123" s="30"/>
      <c r="B123" s="3" t="s">
        <v>240</v>
      </c>
      <c r="C123" s="29"/>
      <c r="D123" s="24">
        <v>2.1369760566432809</v>
      </c>
      <c r="E123" s="24">
        <v>0.45789372857319921</v>
      </c>
      <c r="F123" s="24">
        <v>1.2718752559377309</v>
      </c>
      <c r="G123" s="24">
        <v>0.54680892457969243</v>
      </c>
      <c r="H123" s="24">
        <v>1.4067693485429642</v>
      </c>
      <c r="I123" s="24">
        <v>1.4787382008545893</v>
      </c>
      <c r="J123" s="24">
        <v>1.1570076346622213</v>
      </c>
      <c r="K123" s="24">
        <v>1.0173494974687902</v>
      </c>
      <c r="L123" s="24">
        <v>0.82623644719091349</v>
      </c>
      <c r="M123" s="24">
        <v>1.6445759331815597</v>
      </c>
      <c r="N123" s="24">
        <v>1.1634718160173323</v>
      </c>
      <c r="O123" s="24">
        <v>1.0746472289391831</v>
      </c>
      <c r="P123" s="24">
        <v>1.0633686764682442</v>
      </c>
      <c r="Q123" s="24">
        <v>1.5037198763954236</v>
      </c>
      <c r="R123" s="24">
        <v>0.43546310137849187</v>
      </c>
      <c r="S123" s="24">
        <v>4.2633257753386191</v>
      </c>
      <c r="T123" s="24">
        <v>0.53541261347363223</v>
      </c>
      <c r="U123" s="24">
        <v>0.87044050150867025</v>
      </c>
      <c r="V123" s="24">
        <v>0.53501401850792751</v>
      </c>
      <c r="W123" s="24">
        <v>0.60838858196605361</v>
      </c>
      <c r="X123" s="24">
        <v>0.96979722966538939</v>
      </c>
      <c r="Y123" s="24">
        <v>1.0554130313136483</v>
      </c>
      <c r="Z123" s="24">
        <v>0.54772255750516607</v>
      </c>
      <c r="AA123" s="24">
        <v>0.98522417076859647</v>
      </c>
      <c r="AB123" s="24">
        <v>0.90203473695122516</v>
      </c>
      <c r="AC123" s="24">
        <v>0.85385400781788656</v>
      </c>
      <c r="AD123" s="24">
        <v>1.169045194450012</v>
      </c>
      <c r="AE123" s="24">
        <v>2</v>
      </c>
      <c r="AF123" s="156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87</v>
      </c>
      <c r="C124" s="29"/>
      <c r="D124" s="13">
        <v>4.0447496340251375E-2</v>
      </c>
      <c r="E124" s="13">
        <v>1.0603482714933212E-2</v>
      </c>
      <c r="F124" s="13">
        <v>2.9914745337618127E-2</v>
      </c>
      <c r="G124" s="13">
        <v>1.167148184801905E-2</v>
      </c>
      <c r="H124" s="13">
        <v>3.0548737210487818E-2</v>
      </c>
      <c r="I124" s="13">
        <v>3.4523070837072123E-2</v>
      </c>
      <c r="J124" s="13">
        <v>2.6137220662550177E-2</v>
      </c>
      <c r="K124" s="13">
        <v>2.1350461646774191E-2</v>
      </c>
      <c r="L124" s="13">
        <v>1.7273235829775194E-2</v>
      </c>
      <c r="M124" s="13">
        <v>3.4972374974621155E-2</v>
      </c>
      <c r="N124" s="13">
        <v>2.6135645436555568E-2</v>
      </c>
      <c r="O124" s="13">
        <v>2.373512248264411E-2</v>
      </c>
      <c r="P124" s="13">
        <v>2.7302255507467697E-2</v>
      </c>
      <c r="Q124" s="13">
        <v>4.284020844035509E-2</v>
      </c>
      <c r="R124" s="13">
        <v>1.0709501046355633E-2</v>
      </c>
      <c r="S124" s="13">
        <v>0.24796388766994684</v>
      </c>
      <c r="T124" s="13">
        <v>1.1287686861706935E-2</v>
      </c>
      <c r="U124" s="13">
        <v>2.08322417592821E-2</v>
      </c>
      <c r="V124" s="13">
        <v>1.7325583500904389E-2</v>
      </c>
      <c r="W124" s="13">
        <v>1.398219439918919E-2</v>
      </c>
      <c r="X124" s="13">
        <v>2.1977577345491526E-2</v>
      </c>
      <c r="Y124" s="13">
        <v>2.4244719123557142E-2</v>
      </c>
      <c r="Z124" s="13">
        <v>1.084599123772606E-2</v>
      </c>
      <c r="AA124" s="13">
        <v>2.2273342217828108E-2</v>
      </c>
      <c r="AB124" s="13">
        <v>2.2711743271956995E-2</v>
      </c>
      <c r="AC124" s="13">
        <v>1.8251243487379123E-2</v>
      </c>
      <c r="AD124" s="13">
        <v>2.5322278580144665E-2</v>
      </c>
      <c r="AE124" s="13">
        <v>4.5454545454545456E-2</v>
      </c>
      <c r="AF124" s="156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241</v>
      </c>
      <c r="C125" s="29"/>
      <c r="D125" s="13">
        <v>0.1850429671588758</v>
      </c>
      <c r="E125" s="13">
        <v>-3.1404943877398561E-2</v>
      </c>
      <c r="F125" s="13">
        <v>-4.6358167437762665E-2</v>
      </c>
      <c r="G125" s="13">
        <v>5.0837785704605398E-2</v>
      </c>
      <c r="H125" s="13">
        <v>3.2893917432168296E-2</v>
      </c>
      <c r="I125" s="13">
        <v>-3.9255386246589752E-2</v>
      </c>
      <c r="J125" s="13">
        <v>-7.1059555918062678E-3</v>
      </c>
      <c r="K125" s="13">
        <v>6.8781653977042723E-2</v>
      </c>
      <c r="L125" s="13">
        <v>7.2893790456143082E-2</v>
      </c>
      <c r="M125" s="13">
        <v>5.4763006889201105E-2</v>
      </c>
      <c r="N125" s="13">
        <v>-1.4984967566695762E-3</v>
      </c>
      <c r="O125" s="13">
        <v>1.5548178102145593E-2</v>
      </c>
      <c r="P125" s="13">
        <v>-0.12640242074674501</v>
      </c>
      <c r="Q125" s="13">
        <v>-0.21269782632325607</v>
      </c>
      <c r="R125" s="13">
        <v>-8.7971921518503859E-2</v>
      </c>
      <c r="S125" s="13">
        <v>-0.61435636437820307</v>
      </c>
      <c r="T125" s="13">
        <v>6.3921856319924197E-2</v>
      </c>
      <c r="U125" s="13">
        <v>-6.2806713354163768E-2</v>
      </c>
      <c r="V125" s="13">
        <v>-0.30736668468392281</v>
      </c>
      <c r="W125" s="13">
        <v>-2.4040481273919112E-2</v>
      </c>
      <c r="X125" s="13">
        <v>-1.0246132539482922E-2</v>
      </c>
      <c r="Y125" s="13">
        <v>-2.3591884567108146E-2</v>
      </c>
      <c r="Z125" s="13">
        <v>0.13270668469760039</v>
      </c>
      <c r="AA125" s="13">
        <v>-7.8536167698247672E-3</v>
      </c>
      <c r="AB125" s="13">
        <v>-0.1091617063912933</v>
      </c>
      <c r="AC125" s="13">
        <v>4.9342463348569066E-2</v>
      </c>
      <c r="AD125" s="13">
        <v>3.55107315552321E-2</v>
      </c>
      <c r="AE125" s="13">
        <v>-1.3087245015952154E-2</v>
      </c>
      <c r="AF125" s="156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242</v>
      </c>
      <c r="C126" s="47"/>
      <c r="D126" s="45">
        <v>2.33</v>
      </c>
      <c r="E126" s="45">
        <v>0.27</v>
      </c>
      <c r="F126" s="45">
        <v>0.45</v>
      </c>
      <c r="G126" s="45">
        <v>0.72</v>
      </c>
      <c r="H126" s="45">
        <v>0.5</v>
      </c>
      <c r="I126" s="45">
        <v>0.36</v>
      </c>
      <c r="J126" s="45">
        <v>0.02</v>
      </c>
      <c r="K126" s="45">
        <v>0.94</v>
      </c>
      <c r="L126" s="45">
        <v>0.99</v>
      </c>
      <c r="M126" s="45">
        <v>0.77</v>
      </c>
      <c r="N126" s="45">
        <v>0.09</v>
      </c>
      <c r="O126" s="45">
        <v>0.3</v>
      </c>
      <c r="P126" s="45">
        <v>1.41</v>
      </c>
      <c r="Q126" s="45">
        <v>2.4500000000000002</v>
      </c>
      <c r="R126" s="45">
        <v>0.95</v>
      </c>
      <c r="S126" s="45">
        <v>7.28</v>
      </c>
      <c r="T126" s="45">
        <v>0.88</v>
      </c>
      <c r="U126" s="45">
        <v>0.65</v>
      </c>
      <c r="V126" s="45">
        <v>3.59</v>
      </c>
      <c r="W126" s="45">
        <v>0.18</v>
      </c>
      <c r="X126" s="45">
        <v>0.01</v>
      </c>
      <c r="Y126" s="45">
        <v>0.17</v>
      </c>
      <c r="Z126" s="45">
        <v>1.7</v>
      </c>
      <c r="AA126" s="45">
        <v>0.01</v>
      </c>
      <c r="AB126" s="45">
        <v>1.2</v>
      </c>
      <c r="AC126" s="45">
        <v>0.7</v>
      </c>
      <c r="AD126" s="45">
        <v>0.54</v>
      </c>
      <c r="AE126" s="45">
        <v>0.05</v>
      </c>
      <c r="AF126" s="156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BM127" s="55"/>
    </row>
    <row r="128" spans="1:65" ht="15">
      <c r="B128" s="8" t="s">
        <v>492</v>
      </c>
      <c r="BM128" s="28" t="s">
        <v>67</v>
      </c>
    </row>
    <row r="129" spans="1:65" ht="15">
      <c r="A129" s="25" t="s">
        <v>50</v>
      </c>
      <c r="B129" s="18" t="s">
        <v>114</v>
      </c>
      <c r="C129" s="15" t="s">
        <v>115</v>
      </c>
      <c r="D129" s="16" t="s">
        <v>234</v>
      </c>
      <c r="E129" s="17" t="s">
        <v>234</v>
      </c>
      <c r="F129" s="17" t="s">
        <v>234</v>
      </c>
      <c r="G129" s="17" t="s">
        <v>234</v>
      </c>
      <c r="H129" s="17" t="s">
        <v>234</v>
      </c>
      <c r="I129" s="17" t="s">
        <v>234</v>
      </c>
      <c r="J129" s="17" t="s">
        <v>234</v>
      </c>
      <c r="K129" s="17" t="s">
        <v>234</v>
      </c>
      <c r="L129" s="17" t="s">
        <v>234</v>
      </c>
      <c r="M129" s="17" t="s">
        <v>234</v>
      </c>
      <c r="N129" s="17" t="s">
        <v>234</v>
      </c>
      <c r="O129" s="17" t="s">
        <v>234</v>
      </c>
      <c r="P129" s="17" t="s">
        <v>234</v>
      </c>
      <c r="Q129" s="17" t="s">
        <v>234</v>
      </c>
      <c r="R129" s="17" t="s">
        <v>234</v>
      </c>
      <c r="S129" s="17" t="s">
        <v>234</v>
      </c>
      <c r="T129" s="17" t="s">
        <v>234</v>
      </c>
      <c r="U129" s="17" t="s">
        <v>234</v>
      </c>
      <c r="V129" s="17" t="s">
        <v>234</v>
      </c>
      <c r="W129" s="17" t="s">
        <v>234</v>
      </c>
      <c r="X129" s="17" t="s">
        <v>234</v>
      </c>
      <c r="Y129" s="17" t="s">
        <v>234</v>
      </c>
      <c r="Z129" s="17" t="s">
        <v>234</v>
      </c>
      <c r="AA129" s="17" t="s">
        <v>234</v>
      </c>
      <c r="AB129" s="17" t="s">
        <v>234</v>
      </c>
      <c r="AC129" s="17" t="s">
        <v>234</v>
      </c>
      <c r="AD129" s="17" t="s">
        <v>234</v>
      </c>
      <c r="AE129" s="17" t="s">
        <v>234</v>
      </c>
      <c r="AF129" s="17" t="s">
        <v>234</v>
      </c>
      <c r="AG129" s="156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235</v>
      </c>
      <c r="C130" s="9" t="s">
        <v>235</v>
      </c>
      <c r="D130" s="153" t="s">
        <v>245</v>
      </c>
      <c r="E130" s="155" t="s">
        <v>246</v>
      </c>
      <c r="F130" s="155" t="s">
        <v>247</v>
      </c>
      <c r="G130" s="155" t="s">
        <v>248</v>
      </c>
      <c r="H130" s="155" t="s">
        <v>249</v>
      </c>
      <c r="I130" s="155" t="s">
        <v>250</v>
      </c>
      <c r="J130" s="155" t="s">
        <v>251</v>
      </c>
      <c r="K130" s="155" t="s">
        <v>252</v>
      </c>
      <c r="L130" s="155" t="s">
        <v>253</v>
      </c>
      <c r="M130" s="155" t="s">
        <v>254</v>
      </c>
      <c r="N130" s="155" t="s">
        <v>255</v>
      </c>
      <c r="O130" s="155" t="s">
        <v>256</v>
      </c>
      <c r="P130" s="155" t="s">
        <v>257</v>
      </c>
      <c r="Q130" s="155" t="s">
        <v>258</v>
      </c>
      <c r="R130" s="155" t="s">
        <v>259</v>
      </c>
      <c r="S130" s="155" t="s">
        <v>260</v>
      </c>
      <c r="T130" s="155" t="s">
        <v>261</v>
      </c>
      <c r="U130" s="155" t="s">
        <v>262</v>
      </c>
      <c r="V130" s="155" t="s">
        <v>263</v>
      </c>
      <c r="W130" s="155" t="s">
        <v>264</v>
      </c>
      <c r="X130" s="155" t="s">
        <v>265</v>
      </c>
      <c r="Y130" s="155" t="s">
        <v>266</v>
      </c>
      <c r="Z130" s="155" t="s">
        <v>267</v>
      </c>
      <c r="AA130" s="155" t="s">
        <v>268</v>
      </c>
      <c r="AB130" s="155" t="s">
        <v>269</v>
      </c>
      <c r="AC130" s="155" t="s">
        <v>270</v>
      </c>
      <c r="AD130" s="155" t="s">
        <v>271</v>
      </c>
      <c r="AE130" s="155" t="s">
        <v>236</v>
      </c>
      <c r="AF130" s="155" t="s">
        <v>272</v>
      </c>
      <c r="AG130" s="156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118</v>
      </c>
      <c r="E131" s="11" t="s">
        <v>285</v>
      </c>
      <c r="F131" s="11" t="s">
        <v>285</v>
      </c>
      <c r="G131" s="11" t="s">
        <v>286</v>
      </c>
      <c r="H131" s="11" t="s">
        <v>286</v>
      </c>
      <c r="I131" s="11" t="s">
        <v>286</v>
      </c>
      <c r="J131" s="11" t="s">
        <v>286</v>
      </c>
      <c r="K131" s="11" t="s">
        <v>286</v>
      </c>
      <c r="L131" s="11" t="s">
        <v>286</v>
      </c>
      <c r="M131" s="11" t="s">
        <v>118</v>
      </c>
      <c r="N131" s="11" t="s">
        <v>285</v>
      </c>
      <c r="O131" s="11" t="s">
        <v>285</v>
      </c>
      <c r="P131" s="11" t="s">
        <v>285</v>
      </c>
      <c r="Q131" s="11" t="s">
        <v>286</v>
      </c>
      <c r="R131" s="11" t="s">
        <v>118</v>
      </c>
      <c r="S131" s="11" t="s">
        <v>118</v>
      </c>
      <c r="T131" s="11" t="s">
        <v>118</v>
      </c>
      <c r="U131" s="11" t="s">
        <v>286</v>
      </c>
      <c r="V131" s="11" t="s">
        <v>285</v>
      </c>
      <c r="W131" s="11" t="s">
        <v>286</v>
      </c>
      <c r="X131" s="11" t="s">
        <v>286</v>
      </c>
      <c r="Y131" s="11" t="s">
        <v>118</v>
      </c>
      <c r="Z131" s="11" t="s">
        <v>286</v>
      </c>
      <c r="AA131" s="11" t="s">
        <v>118</v>
      </c>
      <c r="AB131" s="11" t="s">
        <v>286</v>
      </c>
      <c r="AC131" s="11" t="s">
        <v>286</v>
      </c>
      <c r="AD131" s="11" t="s">
        <v>286</v>
      </c>
      <c r="AE131" s="11" t="s">
        <v>118</v>
      </c>
      <c r="AF131" s="11" t="s">
        <v>286</v>
      </c>
      <c r="AG131" s="156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156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5">
        <v>0.74</v>
      </c>
      <c r="E133" s="225">
        <v>0.7</v>
      </c>
      <c r="F133" s="242">
        <v>0.5</v>
      </c>
      <c r="G133" s="225">
        <v>0.81000000000000016</v>
      </c>
      <c r="H133" s="225">
        <v>0.78</v>
      </c>
      <c r="I133" s="225">
        <v>0.76</v>
      </c>
      <c r="J133" s="225">
        <v>0.74</v>
      </c>
      <c r="K133" s="225">
        <v>0.79</v>
      </c>
      <c r="L133" s="225">
        <v>0.75</v>
      </c>
      <c r="M133" s="225">
        <v>0.77549999999999997</v>
      </c>
      <c r="N133" s="225">
        <v>0.77</v>
      </c>
      <c r="O133" s="243">
        <v>0.76059999999999994</v>
      </c>
      <c r="P133" s="225">
        <v>0.71964369277618345</v>
      </c>
      <c r="Q133" s="242">
        <v>0.41900000000000004</v>
      </c>
      <c r="R133" s="225">
        <v>0.76733110103165303</v>
      </c>
      <c r="S133" s="225">
        <v>0.77</v>
      </c>
      <c r="T133" s="225">
        <v>0.82900000000000007</v>
      </c>
      <c r="U133" s="225">
        <v>0.86</v>
      </c>
      <c r="V133" s="242">
        <v>0.87049999999999994</v>
      </c>
      <c r="W133" s="225">
        <v>0.75849999999999995</v>
      </c>
      <c r="X133" s="225">
        <v>0.75</v>
      </c>
      <c r="Y133" s="225">
        <v>0.77603999999999995</v>
      </c>
      <c r="Z133" s="225">
        <v>0.78600000000000003</v>
      </c>
      <c r="AA133" s="225">
        <v>0.86999999999999988</v>
      </c>
      <c r="AB133" s="225">
        <v>0.75</v>
      </c>
      <c r="AC133" s="225">
        <v>0.75</v>
      </c>
      <c r="AD133" s="225">
        <v>0.79</v>
      </c>
      <c r="AE133" s="225">
        <v>0.82599999999999996</v>
      </c>
      <c r="AF133" s="225">
        <v>0.73</v>
      </c>
      <c r="AG133" s="223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224"/>
      <c r="AT133" s="224"/>
      <c r="AU133" s="224"/>
      <c r="AV133" s="224"/>
      <c r="AW133" s="224"/>
      <c r="AX133" s="224"/>
      <c r="AY133" s="224"/>
      <c r="AZ133" s="224"/>
      <c r="BA133" s="224"/>
      <c r="BB133" s="224"/>
      <c r="BC133" s="224"/>
      <c r="BD133" s="224"/>
      <c r="BE133" s="224"/>
      <c r="BF133" s="224"/>
      <c r="BG133" s="224"/>
      <c r="BH133" s="224"/>
      <c r="BI133" s="224"/>
      <c r="BJ133" s="224"/>
      <c r="BK133" s="224"/>
      <c r="BL133" s="224"/>
      <c r="BM133" s="226">
        <v>1</v>
      </c>
    </row>
    <row r="134" spans="1:65">
      <c r="A134" s="30"/>
      <c r="B134" s="19">
        <v>1</v>
      </c>
      <c r="C134" s="9">
        <v>2</v>
      </c>
      <c r="D134" s="24">
        <v>0.74</v>
      </c>
      <c r="E134" s="24">
        <v>0.71</v>
      </c>
      <c r="F134" s="244">
        <v>0.54</v>
      </c>
      <c r="G134" s="24">
        <v>0.81999999999999984</v>
      </c>
      <c r="H134" s="24">
        <v>0.8</v>
      </c>
      <c r="I134" s="24">
        <v>0.75</v>
      </c>
      <c r="J134" s="24">
        <v>0.77</v>
      </c>
      <c r="K134" s="24">
        <v>0.78</v>
      </c>
      <c r="L134" s="24">
        <v>0.75</v>
      </c>
      <c r="M134" s="24">
        <v>0.78110000000000002</v>
      </c>
      <c r="N134" s="24">
        <v>0.77</v>
      </c>
      <c r="O134" s="24">
        <v>0.80879999999999996</v>
      </c>
      <c r="P134" s="24">
        <v>0.70237224940417575</v>
      </c>
      <c r="Q134" s="244">
        <v>0.375</v>
      </c>
      <c r="R134" s="24">
        <v>0.75399608680034691</v>
      </c>
      <c r="S134" s="24">
        <v>0.75</v>
      </c>
      <c r="T134" s="24">
        <v>0.84799999999999998</v>
      </c>
      <c r="U134" s="24">
        <v>0.84</v>
      </c>
      <c r="V134" s="244">
        <v>0.88459999999999994</v>
      </c>
      <c r="W134" s="24">
        <v>0.76039999999999996</v>
      </c>
      <c r="X134" s="24">
        <v>0.79</v>
      </c>
      <c r="Y134" s="24">
        <v>0.77559999999999996</v>
      </c>
      <c r="Z134" s="24">
        <v>0.77300000000000002</v>
      </c>
      <c r="AA134" s="24">
        <v>0.86999999999999988</v>
      </c>
      <c r="AB134" s="24">
        <v>0.76</v>
      </c>
      <c r="AC134" s="24">
        <v>0.72</v>
      </c>
      <c r="AD134" s="24">
        <v>0.77</v>
      </c>
      <c r="AE134" s="24">
        <v>0.80300000000000005</v>
      </c>
      <c r="AF134" s="24">
        <v>0.79</v>
      </c>
      <c r="AG134" s="223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26" t="e">
        <v>#N/A</v>
      </c>
    </row>
    <row r="135" spans="1:65">
      <c r="A135" s="30"/>
      <c r="B135" s="19">
        <v>1</v>
      </c>
      <c r="C135" s="9">
        <v>3</v>
      </c>
      <c r="D135" s="24">
        <v>0.76</v>
      </c>
      <c r="E135" s="24">
        <v>0.75</v>
      </c>
      <c r="F135" s="244">
        <v>0.56999999999999995</v>
      </c>
      <c r="G135" s="24">
        <v>0.81999999999999984</v>
      </c>
      <c r="H135" s="24">
        <v>0.77</v>
      </c>
      <c r="I135" s="24">
        <v>0.75</v>
      </c>
      <c r="J135" s="24">
        <v>0.75</v>
      </c>
      <c r="K135" s="24">
        <v>0.76</v>
      </c>
      <c r="L135" s="245">
        <v>0.72</v>
      </c>
      <c r="M135" s="24">
        <v>0.76670000000000005</v>
      </c>
      <c r="N135" s="24">
        <v>0.73</v>
      </c>
      <c r="O135" s="24">
        <v>0.80490000000000006</v>
      </c>
      <c r="P135" s="24">
        <v>0.70393891990490431</v>
      </c>
      <c r="Q135" s="244">
        <v>0.26900000000000002</v>
      </c>
      <c r="R135" s="24">
        <v>0.75017465395338701</v>
      </c>
      <c r="S135" s="24">
        <v>0.8</v>
      </c>
      <c r="T135" s="24">
        <v>0.84299999999999997</v>
      </c>
      <c r="U135" s="24">
        <v>0.85000000000000009</v>
      </c>
      <c r="V135" s="244">
        <v>0.88590000000000002</v>
      </c>
      <c r="W135" s="24">
        <v>0.77590000000000003</v>
      </c>
      <c r="X135" s="24">
        <v>0.77</v>
      </c>
      <c r="Y135" s="24">
        <v>0.77482000000000006</v>
      </c>
      <c r="Z135" s="24">
        <v>0.76800000000000002</v>
      </c>
      <c r="AA135" s="24">
        <v>0.81999999999999984</v>
      </c>
      <c r="AB135" s="24">
        <v>0.79</v>
      </c>
      <c r="AC135" s="24">
        <v>0.74</v>
      </c>
      <c r="AD135" s="24">
        <v>0.79</v>
      </c>
      <c r="AE135" s="24">
        <v>0.79800000000000004</v>
      </c>
      <c r="AF135" s="24">
        <v>0.81000000000000016</v>
      </c>
      <c r="AG135" s="223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26">
        <v>16</v>
      </c>
    </row>
    <row r="136" spans="1:65">
      <c r="A136" s="30"/>
      <c r="B136" s="19">
        <v>1</v>
      </c>
      <c r="C136" s="9">
        <v>4</v>
      </c>
      <c r="D136" s="24">
        <v>0.75</v>
      </c>
      <c r="E136" s="24">
        <v>0.74</v>
      </c>
      <c r="F136" s="244">
        <v>0.61</v>
      </c>
      <c r="G136" s="24">
        <v>0.81000000000000016</v>
      </c>
      <c r="H136" s="24">
        <v>0.79</v>
      </c>
      <c r="I136" s="24">
        <v>0.75</v>
      </c>
      <c r="J136" s="24">
        <v>0.75</v>
      </c>
      <c r="K136" s="24">
        <v>0.76</v>
      </c>
      <c r="L136" s="24">
        <v>0.74</v>
      </c>
      <c r="M136" s="24">
        <v>0.78139999999999998</v>
      </c>
      <c r="N136" s="24">
        <v>0.74</v>
      </c>
      <c r="O136" s="24">
        <v>0.81889999999999996</v>
      </c>
      <c r="P136" s="24">
        <v>0.7176176059200805</v>
      </c>
      <c r="Q136" s="244">
        <v>0.38700000000000001</v>
      </c>
      <c r="R136" s="24">
        <v>0.77730040719385296</v>
      </c>
      <c r="S136" s="24">
        <v>0.74</v>
      </c>
      <c r="T136" s="24">
        <v>0.83199999999999996</v>
      </c>
      <c r="U136" s="24">
        <v>0.85000000000000009</v>
      </c>
      <c r="V136" s="244">
        <v>0.88319999999999999</v>
      </c>
      <c r="W136" s="24">
        <v>0.79469999999999996</v>
      </c>
      <c r="X136" s="24">
        <v>0.73</v>
      </c>
      <c r="Y136" s="24">
        <v>0.77278999999999998</v>
      </c>
      <c r="Z136" s="24">
        <v>0.77300000000000002</v>
      </c>
      <c r="AA136" s="24">
        <v>0.81999999999999984</v>
      </c>
      <c r="AB136" s="24">
        <v>0.77</v>
      </c>
      <c r="AC136" s="24">
        <v>0.74</v>
      </c>
      <c r="AD136" s="24">
        <v>0.81000000000000016</v>
      </c>
      <c r="AE136" s="24">
        <v>0.80600000000000016</v>
      </c>
      <c r="AF136" s="24">
        <v>0.75</v>
      </c>
      <c r="AG136" s="223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26">
        <v>0.77627481344269433</v>
      </c>
    </row>
    <row r="137" spans="1:65">
      <c r="A137" s="30"/>
      <c r="B137" s="19">
        <v>1</v>
      </c>
      <c r="C137" s="9">
        <v>5</v>
      </c>
      <c r="D137" s="24">
        <v>0.73</v>
      </c>
      <c r="E137" s="24">
        <v>0.76</v>
      </c>
      <c r="F137" s="244">
        <v>0.62</v>
      </c>
      <c r="G137" s="24">
        <v>0.81000000000000016</v>
      </c>
      <c r="H137" s="24">
        <v>0.75</v>
      </c>
      <c r="I137" s="24">
        <v>0.74</v>
      </c>
      <c r="J137" s="24">
        <v>0.75</v>
      </c>
      <c r="K137" s="24">
        <v>0.76</v>
      </c>
      <c r="L137" s="24">
        <v>0.75</v>
      </c>
      <c r="M137" s="24">
        <v>0.78670000000000007</v>
      </c>
      <c r="N137" s="24">
        <v>0.75</v>
      </c>
      <c r="O137" s="24">
        <v>0.80579999999999996</v>
      </c>
      <c r="P137" s="24">
        <v>0.71757003698856947</v>
      </c>
      <c r="Q137" s="244">
        <v>0.30599999999999999</v>
      </c>
      <c r="R137" s="24">
        <v>0.77054797165694899</v>
      </c>
      <c r="S137" s="24">
        <v>0.79</v>
      </c>
      <c r="T137" s="24">
        <v>0.84100000000000008</v>
      </c>
      <c r="U137" s="24">
        <v>0.85000000000000009</v>
      </c>
      <c r="V137" s="244">
        <v>0.88159999999999994</v>
      </c>
      <c r="W137" s="24">
        <v>0.78189999999999993</v>
      </c>
      <c r="X137" s="24">
        <v>0.77</v>
      </c>
      <c r="Y137" s="24">
        <v>0.77807999999999999</v>
      </c>
      <c r="Z137" s="24">
        <v>0.77300000000000002</v>
      </c>
      <c r="AA137" s="24">
        <v>0.88</v>
      </c>
      <c r="AB137" s="24">
        <v>0.78</v>
      </c>
      <c r="AC137" s="24">
        <v>0.73</v>
      </c>
      <c r="AD137" s="24">
        <v>0.79</v>
      </c>
      <c r="AE137" s="24">
        <v>0.81399999999999995</v>
      </c>
      <c r="AF137" s="24">
        <v>0.81000000000000016</v>
      </c>
      <c r="AG137" s="223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26">
        <v>16</v>
      </c>
    </row>
    <row r="138" spans="1:65">
      <c r="A138" s="30"/>
      <c r="B138" s="19">
        <v>1</v>
      </c>
      <c r="C138" s="9">
        <v>6</v>
      </c>
      <c r="D138" s="24">
        <v>0.73</v>
      </c>
      <c r="E138" s="24">
        <v>0.7</v>
      </c>
      <c r="F138" s="244">
        <v>0.55000000000000004</v>
      </c>
      <c r="G138" s="24">
        <v>0.79</v>
      </c>
      <c r="H138" s="24">
        <v>0.8</v>
      </c>
      <c r="I138" s="24">
        <v>0.73</v>
      </c>
      <c r="J138" s="24">
        <v>0.74</v>
      </c>
      <c r="K138" s="24">
        <v>0.78</v>
      </c>
      <c r="L138" s="24">
        <v>0.76</v>
      </c>
      <c r="M138" s="24">
        <v>0.78370000000000006</v>
      </c>
      <c r="N138" s="24">
        <v>0.75</v>
      </c>
      <c r="O138" s="24">
        <v>0.81200000000000006</v>
      </c>
      <c r="P138" s="24">
        <v>0.73264726431764715</v>
      </c>
      <c r="Q138" s="244">
        <v>0.32900000000000001</v>
      </c>
      <c r="R138" s="24">
        <v>0.775310907112572</v>
      </c>
      <c r="S138" s="24">
        <v>0.73</v>
      </c>
      <c r="T138" s="24">
        <v>0.85099999999999998</v>
      </c>
      <c r="U138" s="245">
        <v>0.88</v>
      </c>
      <c r="V138" s="244">
        <v>0.88210000000000011</v>
      </c>
      <c r="W138" s="24">
        <v>0.78270000000000006</v>
      </c>
      <c r="X138" s="24">
        <v>0.75</v>
      </c>
      <c r="Y138" s="24">
        <v>0.78341000000000005</v>
      </c>
      <c r="Z138" s="24">
        <v>0.79600000000000004</v>
      </c>
      <c r="AA138" s="24">
        <v>0.81000000000000016</v>
      </c>
      <c r="AB138" s="24">
        <v>0.78</v>
      </c>
      <c r="AC138" s="24">
        <v>0.74</v>
      </c>
      <c r="AD138" s="24">
        <v>0.8</v>
      </c>
      <c r="AE138" s="24">
        <v>0.81999999999999984</v>
      </c>
      <c r="AF138" s="24">
        <v>0.8</v>
      </c>
      <c r="AG138" s="223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56"/>
    </row>
    <row r="139" spans="1:65">
      <c r="A139" s="30"/>
      <c r="B139" s="20" t="s">
        <v>238</v>
      </c>
      <c r="C139" s="12"/>
      <c r="D139" s="227">
        <v>0.7416666666666667</v>
      </c>
      <c r="E139" s="227">
        <v>0.72666666666666668</v>
      </c>
      <c r="F139" s="227">
        <v>0.56499999999999995</v>
      </c>
      <c r="G139" s="227">
        <v>0.81</v>
      </c>
      <c r="H139" s="227">
        <v>0.78166666666666673</v>
      </c>
      <c r="I139" s="227">
        <v>0.7466666666666667</v>
      </c>
      <c r="J139" s="227">
        <v>0.75</v>
      </c>
      <c r="K139" s="227">
        <v>0.77166666666666661</v>
      </c>
      <c r="L139" s="227">
        <v>0.745</v>
      </c>
      <c r="M139" s="227">
        <v>0.77918333333333345</v>
      </c>
      <c r="N139" s="227">
        <v>0.75166666666666659</v>
      </c>
      <c r="O139" s="227">
        <v>0.80183333333333329</v>
      </c>
      <c r="P139" s="227">
        <v>0.71563162821859339</v>
      </c>
      <c r="Q139" s="227">
        <v>0.34750000000000009</v>
      </c>
      <c r="R139" s="227">
        <v>0.7657768546247935</v>
      </c>
      <c r="S139" s="227">
        <v>0.76333333333333331</v>
      </c>
      <c r="T139" s="227">
        <v>0.84066666666666656</v>
      </c>
      <c r="U139" s="227">
        <v>0.85499999999999998</v>
      </c>
      <c r="V139" s="227">
        <v>0.88131666666666675</v>
      </c>
      <c r="W139" s="227">
        <v>0.77568333333333328</v>
      </c>
      <c r="X139" s="227">
        <v>0.76000000000000012</v>
      </c>
      <c r="Y139" s="227">
        <v>0.77679000000000009</v>
      </c>
      <c r="Z139" s="227">
        <v>0.77816666666666678</v>
      </c>
      <c r="AA139" s="227">
        <v>0.84500000000000008</v>
      </c>
      <c r="AB139" s="227">
        <v>0.77166666666666661</v>
      </c>
      <c r="AC139" s="227">
        <v>0.73666666666666669</v>
      </c>
      <c r="AD139" s="227">
        <v>0.79166666666666663</v>
      </c>
      <c r="AE139" s="227">
        <v>0.81116666666666648</v>
      </c>
      <c r="AF139" s="227">
        <v>0.78166666666666673</v>
      </c>
      <c r="AG139" s="223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56"/>
    </row>
    <row r="140" spans="1:65">
      <c r="A140" s="30"/>
      <c r="B140" s="3" t="s">
        <v>239</v>
      </c>
      <c r="C140" s="29"/>
      <c r="D140" s="24">
        <v>0.74</v>
      </c>
      <c r="E140" s="24">
        <v>0.72499999999999998</v>
      </c>
      <c r="F140" s="24">
        <v>0.56000000000000005</v>
      </c>
      <c r="G140" s="24">
        <v>0.81000000000000016</v>
      </c>
      <c r="H140" s="24">
        <v>0.78500000000000003</v>
      </c>
      <c r="I140" s="24">
        <v>0.75</v>
      </c>
      <c r="J140" s="24">
        <v>0.75</v>
      </c>
      <c r="K140" s="24">
        <v>0.77</v>
      </c>
      <c r="L140" s="24">
        <v>0.75</v>
      </c>
      <c r="M140" s="24">
        <v>0.78125</v>
      </c>
      <c r="N140" s="24">
        <v>0.75</v>
      </c>
      <c r="O140" s="24">
        <v>0.80729999999999991</v>
      </c>
      <c r="P140" s="24">
        <v>0.71759382145432493</v>
      </c>
      <c r="Q140" s="24">
        <v>0.35199999999999998</v>
      </c>
      <c r="R140" s="24">
        <v>0.76893953634430101</v>
      </c>
      <c r="S140" s="24">
        <v>0.76</v>
      </c>
      <c r="T140" s="24">
        <v>0.84200000000000008</v>
      </c>
      <c r="U140" s="24">
        <v>0.85000000000000009</v>
      </c>
      <c r="V140" s="24">
        <v>0.88265000000000005</v>
      </c>
      <c r="W140" s="24">
        <v>0.77889999999999993</v>
      </c>
      <c r="X140" s="24">
        <v>0.76</v>
      </c>
      <c r="Y140" s="24">
        <v>0.77581999999999995</v>
      </c>
      <c r="Z140" s="24">
        <v>0.77300000000000002</v>
      </c>
      <c r="AA140" s="24">
        <v>0.84499999999999986</v>
      </c>
      <c r="AB140" s="24">
        <v>0.77500000000000002</v>
      </c>
      <c r="AC140" s="24">
        <v>0.74</v>
      </c>
      <c r="AD140" s="24">
        <v>0.79</v>
      </c>
      <c r="AE140" s="24">
        <v>0.81</v>
      </c>
      <c r="AF140" s="24">
        <v>0.79500000000000004</v>
      </c>
      <c r="AG140" s="223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56"/>
    </row>
    <row r="141" spans="1:65">
      <c r="A141" s="30"/>
      <c r="B141" s="3" t="s">
        <v>240</v>
      </c>
      <c r="C141" s="29"/>
      <c r="D141" s="24">
        <v>1.1690451944500132E-2</v>
      </c>
      <c r="E141" s="24">
        <v>2.6583202716502538E-2</v>
      </c>
      <c r="F141" s="24">
        <v>4.5055521304275224E-2</v>
      </c>
      <c r="G141" s="24">
        <v>1.0954451150103251E-2</v>
      </c>
      <c r="H141" s="24">
        <v>1.9407902170679534E-2</v>
      </c>
      <c r="I141" s="24">
        <v>1.0327955589886454E-2</v>
      </c>
      <c r="J141" s="24">
        <v>1.0954451150103331E-2</v>
      </c>
      <c r="K141" s="24">
        <v>1.3291601358251269E-2</v>
      </c>
      <c r="L141" s="24">
        <v>1.3784048752090234E-2</v>
      </c>
      <c r="M141" s="24">
        <v>7.1398646112280579E-3</v>
      </c>
      <c r="N141" s="24">
        <v>1.6020819787597236E-2</v>
      </c>
      <c r="O141" s="24">
        <v>2.0825433168764281E-2</v>
      </c>
      <c r="P141" s="24">
        <v>1.1188034895487742E-2</v>
      </c>
      <c r="Q141" s="24">
        <v>5.5956232896791441E-2</v>
      </c>
      <c r="R141" s="24">
        <v>1.1234632318004053E-2</v>
      </c>
      <c r="S141" s="24">
        <v>2.8047578623950194E-2</v>
      </c>
      <c r="T141" s="24">
        <v>8.6871552689396711E-3</v>
      </c>
      <c r="U141" s="24">
        <v>1.378404875209021E-2</v>
      </c>
      <c r="V141" s="24">
        <v>5.5322388475794234E-3</v>
      </c>
      <c r="W141" s="24">
        <v>1.39886263323697E-2</v>
      </c>
      <c r="X141" s="24">
        <v>2.0976176963403051E-2</v>
      </c>
      <c r="Y141" s="24">
        <v>3.6700953666083599E-3</v>
      </c>
      <c r="Z141" s="24">
        <v>1.0609743949156683E-2</v>
      </c>
      <c r="AA141" s="24">
        <v>3.1464265445104528E-2</v>
      </c>
      <c r="AB141" s="24">
        <v>1.4719601443879758E-2</v>
      </c>
      <c r="AC141" s="24">
        <v>1.0327955589886455E-2</v>
      </c>
      <c r="AD141" s="24">
        <v>1.32916013582513E-2</v>
      </c>
      <c r="AE141" s="24">
        <v>1.0703581954965593E-2</v>
      </c>
      <c r="AF141" s="24">
        <v>3.3714487489307485E-2</v>
      </c>
      <c r="AG141" s="223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  <c r="BA141" s="224"/>
      <c r="BB141" s="224"/>
      <c r="BC141" s="224"/>
      <c r="BD141" s="224"/>
      <c r="BE141" s="224"/>
      <c r="BF141" s="224"/>
      <c r="BG141" s="224"/>
      <c r="BH141" s="224"/>
      <c r="BI141" s="224"/>
      <c r="BJ141" s="224"/>
      <c r="BK141" s="224"/>
      <c r="BL141" s="224"/>
      <c r="BM141" s="56"/>
    </row>
    <row r="142" spans="1:65">
      <c r="A142" s="30"/>
      <c r="B142" s="3" t="s">
        <v>87</v>
      </c>
      <c r="C142" s="29"/>
      <c r="D142" s="13">
        <v>1.5762407116179954E-2</v>
      </c>
      <c r="E142" s="13">
        <v>3.658238905940716E-2</v>
      </c>
      <c r="F142" s="13">
        <v>7.9744285494292438E-2</v>
      </c>
      <c r="G142" s="13">
        <v>1.3524013765559569E-2</v>
      </c>
      <c r="H142" s="13">
        <v>2.4828872713022858E-2</v>
      </c>
      <c r="I142" s="13">
        <v>1.3832083379312214E-2</v>
      </c>
      <c r="J142" s="13">
        <v>1.4605934866804442E-2</v>
      </c>
      <c r="K142" s="13">
        <v>1.7224537397301863E-2</v>
      </c>
      <c r="L142" s="13">
        <v>1.8502078861866087E-2</v>
      </c>
      <c r="M142" s="13">
        <v>9.163266596943026E-3</v>
      </c>
      <c r="N142" s="13">
        <v>2.1313729207446435E-2</v>
      </c>
      <c r="O142" s="13">
        <v>2.5972271671707691E-2</v>
      </c>
      <c r="P142" s="13">
        <v>1.5633790422787602E-2</v>
      </c>
      <c r="Q142" s="13">
        <v>0.16102513063824872</v>
      </c>
      <c r="R142" s="13">
        <v>1.4670895640360754E-2</v>
      </c>
      <c r="S142" s="13">
        <v>3.6743552782467506E-2</v>
      </c>
      <c r="T142" s="13">
        <v>1.0333650200959166E-2</v>
      </c>
      <c r="U142" s="13">
        <v>1.6121694446889136E-2</v>
      </c>
      <c r="V142" s="13">
        <v>6.2772429670524283E-3</v>
      </c>
      <c r="W142" s="13">
        <v>1.8033939535939968E-2</v>
      </c>
      <c r="X142" s="13">
        <v>2.7600232846582959E-2</v>
      </c>
      <c r="Y142" s="13">
        <v>4.7246944046761153E-3</v>
      </c>
      <c r="Z142" s="13">
        <v>1.3634282222090403E-2</v>
      </c>
      <c r="AA142" s="13">
        <v>3.7235817094798257E-2</v>
      </c>
      <c r="AB142" s="13">
        <v>1.9075077465070964E-2</v>
      </c>
      <c r="AC142" s="13">
        <v>1.4019849217040437E-2</v>
      </c>
      <c r="AD142" s="13">
        <v>1.6789391189370065E-2</v>
      </c>
      <c r="AE142" s="13">
        <v>1.3195293143577886E-2</v>
      </c>
      <c r="AF142" s="13">
        <v>4.3131540498047953E-2</v>
      </c>
      <c r="AG142" s="156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241</v>
      </c>
      <c r="C143" s="29"/>
      <c r="D143" s="13">
        <v>-4.4582338853098036E-2</v>
      </c>
      <c r="E143" s="13">
        <v>-6.3905392674046602E-2</v>
      </c>
      <c r="F143" s="13">
        <v>-0.27216497274427032</v>
      </c>
      <c r="G143" s="13">
        <v>4.3444906331223221E-2</v>
      </c>
      <c r="H143" s="13">
        <v>6.9458046694315101E-3</v>
      </c>
      <c r="I143" s="13">
        <v>-3.8141320912781773E-2</v>
      </c>
      <c r="J143" s="13">
        <v>-3.3847308952571042E-2</v>
      </c>
      <c r="K143" s="13">
        <v>-5.9362312112009041E-3</v>
      </c>
      <c r="L143" s="13">
        <v>-4.0288326892887305E-2</v>
      </c>
      <c r="M143" s="13">
        <v>3.7467657590746217E-3</v>
      </c>
      <c r="N143" s="13">
        <v>-3.1700302972465733E-2</v>
      </c>
      <c r="O143" s="13">
        <v>3.292457702870677E-2</v>
      </c>
      <c r="P143" s="13">
        <v>-7.8120768797270368E-2</v>
      </c>
      <c r="Q143" s="13">
        <v>-0.55234925314802452</v>
      </c>
      <c r="R143" s="13">
        <v>-1.352350821656001E-2</v>
      </c>
      <c r="S143" s="13">
        <v>-1.6671261111727897E-2</v>
      </c>
      <c r="T143" s="13">
        <v>8.2949816365162521E-2</v>
      </c>
      <c r="U143" s="13">
        <v>0.10141406779406892</v>
      </c>
      <c r="V143" s="13">
        <v>0.13531529221993344</v>
      </c>
      <c r="W143" s="13">
        <v>-7.6194679914698416E-4</v>
      </c>
      <c r="X143" s="13">
        <v>-2.0965273071938517E-2</v>
      </c>
      <c r="Y143" s="13">
        <v>6.6366517164317962E-4</v>
      </c>
      <c r="Z143" s="13">
        <v>2.4370921112102373E-3</v>
      </c>
      <c r="AA143" s="13">
        <v>8.8532031913436615E-2</v>
      </c>
      <c r="AB143" s="13">
        <v>-5.9362312112009041E-3</v>
      </c>
      <c r="AC143" s="13">
        <v>-5.1023356793414187E-2</v>
      </c>
      <c r="AD143" s="13">
        <v>1.9827840550063813E-2</v>
      </c>
      <c r="AE143" s="13">
        <v>4.4947810517296904E-2</v>
      </c>
      <c r="AF143" s="13">
        <v>6.9458046694315101E-3</v>
      </c>
      <c r="AG143" s="156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242</v>
      </c>
      <c r="C144" s="47"/>
      <c r="D144" s="45">
        <v>0.81</v>
      </c>
      <c r="E144" s="45">
        <v>1.21</v>
      </c>
      <c r="F144" s="45">
        <v>5.57</v>
      </c>
      <c r="G144" s="45">
        <v>1.03</v>
      </c>
      <c r="H144" s="45">
        <v>0.27</v>
      </c>
      <c r="I144" s="45">
        <v>0.67</v>
      </c>
      <c r="J144" s="45">
        <v>0.57999999999999996</v>
      </c>
      <c r="K144" s="45">
        <v>0</v>
      </c>
      <c r="L144" s="45">
        <v>0.72</v>
      </c>
      <c r="M144" s="45">
        <v>0.2</v>
      </c>
      <c r="N144" s="45">
        <v>0.54</v>
      </c>
      <c r="O144" s="45">
        <v>0.81</v>
      </c>
      <c r="P144" s="45">
        <v>1.51</v>
      </c>
      <c r="Q144" s="45">
        <v>11.44</v>
      </c>
      <c r="R144" s="45">
        <v>0.16</v>
      </c>
      <c r="S144" s="45">
        <v>0.22</v>
      </c>
      <c r="T144" s="45">
        <v>1.86</v>
      </c>
      <c r="U144" s="45">
        <v>2.25</v>
      </c>
      <c r="V144" s="45">
        <v>2.96</v>
      </c>
      <c r="W144" s="45">
        <v>0.11</v>
      </c>
      <c r="X144" s="45">
        <v>0.31</v>
      </c>
      <c r="Y144" s="45">
        <v>0.14000000000000001</v>
      </c>
      <c r="Z144" s="45">
        <v>0.18</v>
      </c>
      <c r="AA144" s="45">
        <v>1.98</v>
      </c>
      <c r="AB144" s="45">
        <v>0</v>
      </c>
      <c r="AC144" s="45">
        <v>0.94</v>
      </c>
      <c r="AD144" s="45">
        <v>0.54</v>
      </c>
      <c r="AE144" s="45">
        <v>1.07</v>
      </c>
      <c r="AF144" s="45">
        <v>0.27</v>
      </c>
      <c r="AG144" s="156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BM145" s="55"/>
    </row>
    <row r="146" spans="1:65" ht="15">
      <c r="B146" s="8" t="s">
        <v>493</v>
      </c>
      <c r="BM146" s="28" t="s">
        <v>67</v>
      </c>
    </row>
    <row r="147" spans="1:65" ht="15">
      <c r="A147" s="25" t="s">
        <v>19</v>
      </c>
      <c r="B147" s="18" t="s">
        <v>114</v>
      </c>
      <c r="C147" s="15" t="s">
        <v>115</v>
      </c>
      <c r="D147" s="16" t="s">
        <v>234</v>
      </c>
      <c r="E147" s="17" t="s">
        <v>234</v>
      </c>
      <c r="F147" s="17" t="s">
        <v>234</v>
      </c>
      <c r="G147" s="17" t="s">
        <v>234</v>
      </c>
      <c r="H147" s="17" t="s">
        <v>234</v>
      </c>
      <c r="I147" s="17" t="s">
        <v>234</v>
      </c>
      <c r="J147" s="17" t="s">
        <v>234</v>
      </c>
      <c r="K147" s="17" t="s">
        <v>234</v>
      </c>
      <c r="L147" s="17" t="s">
        <v>234</v>
      </c>
      <c r="M147" s="17" t="s">
        <v>234</v>
      </c>
      <c r="N147" s="17" t="s">
        <v>234</v>
      </c>
      <c r="O147" s="17" t="s">
        <v>234</v>
      </c>
      <c r="P147" s="17" t="s">
        <v>234</v>
      </c>
      <c r="Q147" s="17" t="s">
        <v>234</v>
      </c>
      <c r="R147" s="17" t="s">
        <v>234</v>
      </c>
      <c r="S147" s="17" t="s">
        <v>234</v>
      </c>
      <c r="T147" s="17" t="s">
        <v>234</v>
      </c>
      <c r="U147" s="17" t="s">
        <v>234</v>
      </c>
      <c r="V147" s="17" t="s">
        <v>234</v>
      </c>
      <c r="W147" s="17" t="s">
        <v>234</v>
      </c>
      <c r="X147" s="17" t="s">
        <v>234</v>
      </c>
      <c r="Y147" s="17" t="s">
        <v>234</v>
      </c>
      <c r="Z147" s="17" t="s">
        <v>234</v>
      </c>
      <c r="AA147" s="17" t="s">
        <v>234</v>
      </c>
      <c r="AB147" s="17" t="s">
        <v>234</v>
      </c>
      <c r="AC147" s="17" t="s">
        <v>234</v>
      </c>
      <c r="AD147" s="17" t="s">
        <v>234</v>
      </c>
      <c r="AE147" s="17" t="s">
        <v>234</v>
      </c>
      <c r="AF147" s="17" t="s">
        <v>234</v>
      </c>
      <c r="AG147" s="156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235</v>
      </c>
      <c r="C148" s="9" t="s">
        <v>235</v>
      </c>
      <c r="D148" s="153" t="s">
        <v>245</v>
      </c>
      <c r="E148" s="155" t="s">
        <v>246</v>
      </c>
      <c r="F148" s="155" t="s">
        <v>247</v>
      </c>
      <c r="G148" s="155" t="s">
        <v>248</v>
      </c>
      <c r="H148" s="155" t="s">
        <v>249</v>
      </c>
      <c r="I148" s="155" t="s">
        <v>250</v>
      </c>
      <c r="J148" s="155" t="s">
        <v>251</v>
      </c>
      <c r="K148" s="155" t="s">
        <v>252</v>
      </c>
      <c r="L148" s="155" t="s">
        <v>253</v>
      </c>
      <c r="M148" s="155" t="s">
        <v>254</v>
      </c>
      <c r="N148" s="155" t="s">
        <v>255</v>
      </c>
      <c r="O148" s="155" t="s">
        <v>256</v>
      </c>
      <c r="P148" s="155" t="s">
        <v>257</v>
      </c>
      <c r="Q148" s="155" t="s">
        <v>258</v>
      </c>
      <c r="R148" s="155" t="s">
        <v>259</v>
      </c>
      <c r="S148" s="155" t="s">
        <v>260</v>
      </c>
      <c r="T148" s="155" t="s">
        <v>261</v>
      </c>
      <c r="U148" s="155" t="s">
        <v>262</v>
      </c>
      <c r="V148" s="155" t="s">
        <v>263</v>
      </c>
      <c r="W148" s="155" t="s">
        <v>264</v>
      </c>
      <c r="X148" s="155" t="s">
        <v>265</v>
      </c>
      <c r="Y148" s="155" t="s">
        <v>266</v>
      </c>
      <c r="Z148" s="155" t="s">
        <v>267</v>
      </c>
      <c r="AA148" s="155" t="s">
        <v>268</v>
      </c>
      <c r="AB148" s="155" t="s">
        <v>269</v>
      </c>
      <c r="AC148" s="155" t="s">
        <v>270</v>
      </c>
      <c r="AD148" s="155" t="s">
        <v>271</v>
      </c>
      <c r="AE148" s="155" t="s">
        <v>236</v>
      </c>
      <c r="AF148" s="155" t="s">
        <v>272</v>
      </c>
      <c r="AG148" s="156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118</v>
      </c>
      <c r="E149" s="11" t="s">
        <v>285</v>
      </c>
      <c r="F149" s="11" t="s">
        <v>285</v>
      </c>
      <c r="G149" s="11" t="s">
        <v>286</v>
      </c>
      <c r="H149" s="11" t="s">
        <v>286</v>
      </c>
      <c r="I149" s="11" t="s">
        <v>286</v>
      </c>
      <c r="J149" s="11" t="s">
        <v>286</v>
      </c>
      <c r="K149" s="11" t="s">
        <v>286</v>
      </c>
      <c r="L149" s="11" t="s">
        <v>286</v>
      </c>
      <c r="M149" s="11" t="s">
        <v>285</v>
      </c>
      <c r="N149" s="11" t="s">
        <v>285</v>
      </c>
      <c r="O149" s="11" t="s">
        <v>285</v>
      </c>
      <c r="P149" s="11" t="s">
        <v>285</v>
      </c>
      <c r="Q149" s="11" t="s">
        <v>286</v>
      </c>
      <c r="R149" s="11" t="s">
        <v>118</v>
      </c>
      <c r="S149" s="11" t="s">
        <v>118</v>
      </c>
      <c r="T149" s="11" t="s">
        <v>285</v>
      </c>
      <c r="U149" s="11" t="s">
        <v>286</v>
      </c>
      <c r="V149" s="11" t="s">
        <v>285</v>
      </c>
      <c r="W149" s="11" t="s">
        <v>286</v>
      </c>
      <c r="X149" s="11" t="s">
        <v>286</v>
      </c>
      <c r="Y149" s="11" t="s">
        <v>118</v>
      </c>
      <c r="Z149" s="11" t="s">
        <v>285</v>
      </c>
      <c r="AA149" s="11" t="s">
        <v>118</v>
      </c>
      <c r="AB149" s="11" t="s">
        <v>286</v>
      </c>
      <c r="AC149" s="11" t="s">
        <v>286</v>
      </c>
      <c r="AD149" s="11" t="s">
        <v>286</v>
      </c>
      <c r="AE149" s="11" t="s">
        <v>118</v>
      </c>
      <c r="AF149" s="11" t="s">
        <v>118</v>
      </c>
      <c r="AG149" s="156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156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8">
        <v>1</v>
      </c>
      <c r="C151" s="14">
        <v>1</v>
      </c>
      <c r="D151" s="231">
        <v>288</v>
      </c>
      <c r="E151" s="231">
        <v>254</v>
      </c>
      <c r="F151" s="231">
        <v>234.8</v>
      </c>
      <c r="G151" s="231">
        <v>271</v>
      </c>
      <c r="H151" s="231">
        <v>248</v>
      </c>
      <c r="I151" s="231">
        <v>248.99999999999997</v>
      </c>
      <c r="J151" s="231">
        <v>259</v>
      </c>
      <c r="K151" s="231">
        <v>266</v>
      </c>
      <c r="L151" s="231">
        <v>280</v>
      </c>
      <c r="M151" s="231">
        <v>269.39</v>
      </c>
      <c r="N151" s="231">
        <v>265.2</v>
      </c>
      <c r="O151" s="231">
        <v>249.68</v>
      </c>
      <c r="P151" s="231">
        <v>248.22497879652366</v>
      </c>
      <c r="Q151" s="231">
        <v>272.19600000000003</v>
      </c>
      <c r="R151" s="231">
        <v>262.32367877835003</v>
      </c>
      <c r="S151" s="231">
        <v>256.89999999999998</v>
      </c>
      <c r="T151" s="231">
        <v>252</v>
      </c>
      <c r="U151" s="231">
        <v>244.19999999999996</v>
      </c>
      <c r="V151" s="232">
        <v>224</v>
      </c>
      <c r="W151" s="231">
        <v>253.71999999999997</v>
      </c>
      <c r="X151" s="231">
        <v>259</v>
      </c>
      <c r="Y151" s="231">
        <v>268.04000000000002</v>
      </c>
      <c r="Z151" s="231">
        <v>270</v>
      </c>
      <c r="AA151" s="232">
        <v>294.39999999999998</v>
      </c>
      <c r="AB151" s="232">
        <v>542</v>
      </c>
      <c r="AC151" s="231">
        <v>243.1</v>
      </c>
      <c r="AD151" s="231">
        <v>248.52</v>
      </c>
      <c r="AE151" s="231">
        <v>274</v>
      </c>
      <c r="AF151" s="231">
        <v>260</v>
      </c>
      <c r="AG151" s="233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  <c r="AV151" s="234"/>
      <c r="AW151" s="234"/>
      <c r="AX151" s="234"/>
      <c r="AY151" s="234"/>
      <c r="AZ151" s="234"/>
      <c r="BA151" s="234"/>
      <c r="BB151" s="234"/>
      <c r="BC151" s="234"/>
      <c r="BD151" s="234"/>
      <c r="BE151" s="234"/>
      <c r="BF151" s="234"/>
      <c r="BG151" s="234"/>
      <c r="BH151" s="234"/>
      <c r="BI151" s="234"/>
      <c r="BJ151" s="234"/>
      <c r="BK151" s="234"/>
      <c r="BL151" s="234"/>
      <c r="BM151" s="235">
        <v>1</v>
      </c>
    </row>
    <row r="152" spans="1:65">
      <c r="A152" s="30"/>
      <c r="B152" s="19">
        <v>1</v>
      </c>
      <c r="C152" s="9">
        <v>2</v>
      </c>
      <c r="D152" s="236">
        <v>285</v>
      </c>
      <c r="E152" s="236">
        <v>255.00000000000003</v>
      </c>
      <c r="F152" s="236">
        <v>239.3</v>
      </c>
      <c r="G152" s="236">
        <v>273</v>
      </c>
      <c r="H152" s="236">
        <v>254</v>
      </c>
      <c r="I152" s="236">
        <v>245</v>
      </c>
      <c r="J152" s="236">
        <v>264</v>
      </c>
      <c r="K152" s="236">
        <v>273</v>
      </c>
      <c r="L152" s="236">
        <v>275</v>
      </c>
      <c r="M152" s="236">
        <v>264.89999999999998</v>
      </c>
      <c r="N152" s="236">
        <v>269.60000000000002</v>
      </c>
      <c r="O152" s="236">
        <v>258.23</v>
      </c>
      <c r="P152" s="236">
        <v>246.67632054448802</v>
      </c>
      <c r="Q152" s="236">
        <v>270.57600000000002</v>
      </c>
      <c r="R152" s="236">
        <v>256.58479751835</v>
      </c>
      <c r="S152" s="236">
        <v>255.59999999999997</v>
      </c>
      <c r="T152" s="236">
        <v>259</v>
      </c>
      <c r="U152" s="236">
        <v>248.99999999999997</v>
      </c>
      <c r="V152" s="237">
        <v>220</v>
      </c>
      <c r="W152" s="236">
        <v>252.05000000000004</v>
      </c>
      <c r="X152" s="236">
        <v>272</v>
      </c>
      <c r="Y152" s="236">
        <v>264.04000000000002</v>
      </c>
      <c r="Z152" s="236">
        <v>265</v>
      </c>
      <c r="AA152" s="237">
        <v>296.8</v>
      </c>
      <c r="AB152" s="237">
        <v>574</v>
      </c>
      <c r="AC152" s="236">
        <v>247.2</v>
      </c>
      <c r="AD152" s="238">
        <v>259.33</v>
      </c>
      <c r="AE152" s="236">
        <v>276</v>
      </c>
      <c r="AF152" s="236">
        <v>260</v>
      </c>
      <c r="AG152" s="233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  <c r="AV152" s="234"/>
      <c r="AW152" s="234"/>
      <c r="AX152" s="234"/>
      <c r="AY152" s="234"/>
      <c r="AZ152" s="234"/>
      <c r="BA152" s="234"/>
      <c r="BB152" s="234"/>
      <c r="BC152" s="234"/>
      <c r="BD152" s="234"/>
      <c r="BE152" s="234"/>
      <c r="BF152" s="234"/>
      <c r="BG152" s="234"/>
      <c r="BH152" s="234"/>
      <c r="BI152" s="234"/>
      <c r="BJ152" s="234"/>
      <c r="BK152" s="234"/>
      <c r="BL152" s="234"/>
      <c r="BM152" s="235" t="e">
        <v>#N/A</v>
      </c>
    </row>
    <row r="153" spans="1:65">
      <c r="A153" s="30"/>
      <c r="B153" s="19">
        <v>1</v>
      </c>
      <c r="C153" s="9">
        <v>3</v>
      </c>
      <c r="D153" s="236">
        <v>291</v>
      </c>
      <c r="E153" s="236">
        <v>256</v>
      </c>
      <c r="F153" s="238">
        <v>220.1</v>
      </c>
      <c r="G153" s="236">
        <v>273</v>
      </c>
      <c r="H153" s="236">
        <v>247</v>
      </c>
      <c r="I153" s="236">
        <v>245</v>
      </c>
      <c r="J153" s="236">
        <v>254</v>
      </c>
      <c r="K153" s="236">
        <v>267</v>
      </c>
      <c r="L153" s="236">
        <v>266</v>
      </c>
      <c r="M153" s="236">
        <v>273.95</v>
      </c>
      <c r="N153" s="236">
        <v>256.3</v>
      </c>
      <c r="O153" s="236">
        <v>251.97000000000003</v>
      </c>
      <c r="P153" s="236">
        <v>247.60582526977339</v>
      </c>
      <c r="Q153" s="236">
        <v>272.37400000000002</v>
      </c>
      <c r="R153" s="236">
        <v>260.76948169335003</v>
      </c>
      <c r="S153" s="236">
        <v>258.3</v>
      </c>
      <c r="T153" s="236">
        <v>257</v>
      </c>
      <c r="U153" s="236">
        <v>246.19999999999996</v>
      </c>
      <c r="V153" s="237">
        <v>221</v>
      </c>
      <c r="W153" s="236">
        <v>259.39</v>
      </c>
      <c r="X153" s="236">
        <v>258</v>
      </c>
      <c r="Y153" s="236">
        <v>269.62</v>
      </c>
      <c r="Z153" s="236">
        <v>254</v>
      </c>
      <c r="AA153" s="237">
        <v>295.10000000000002</v>
      </c>
      <c r="AB153" s="237">
        <v>213</v>
      </c>
      <c r="AC153" s="236">
        <v>244.19999999999996</v>
      </c>
      <c r="AD153" s="236">
        <v>242.55</v>
      </c>
      <c r="AE153" s="236">
        <v>270</v>
      </c>
      <c r="AF153" s="236">
        <v>260</v>
      </c>
      <c r="AG153" s="233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  <c r="AV153" s="234"/>
      <c r="AW153" s="234"/>
      <c r="AX153" s="234"/>
      <c r="AY153" s="234"/>
      <c r="AZ153" s="234"/>
      <c r="BA153" s="234"/>
      <c r="BB153" s="234"/>
      <c r="BC153" s="234"/>
      <c r="BD153" s="234"/>
      <c r="BE153" s="234"/>
      <c r="BF153" s="234"/>
      <c r="BG153" s="234"/>
      <c r="BH153" s="234"/>
      <c r="BI153" s="234"/>
      <c r="BJ153" s="234"/>
      <c r="BK153" s="234"/>
      <c r="BL153" s="234"/>
      <c r="BM153" s="235">
        <v>16</v>
      </c>
    </row>
    <row r="154" spans="1:65">
      <c r="A154" s="30"/>
      <c r="B154" s="19">
        <v>1</v>
      </c>
      <c r="C154" s="9">
        <v>4</v>
      </c>
      <c r="D154" s="236">
        <v>293</v>
      </c>
      <c r="E154" s="236">
        <v>257</v>
      </c>
      <c r="F154" s="236">
        <v>232.5</v>
      </c>
      <c r="G154" s="236">
        <v>265</v>
      </c>
      <c r="H154" s="236">
        <v>246.00000000000003</v>
      </c>
      <c r="I154" s="236">
        <v>250.99999999999997</v>
      </c>
      <c r="J154" s="236">
        <v>252</v>
      </c>
      <c r="K154" s="236">
        <v>266</v>
      </c>
      <c r="L154" s="236">
        <v>267</v>
      </c>
      <c r="M154" s="236">
        <v>264.57</v>
      </c>
      <c r="N154" s="236">
        <v>263.8</v>
      </c>
      <c r="O154" s="236">
        <v>263.81</v>
      </c>
      <c r="P154" s="236">
        <v>252.31024907179949</v>
      </c>
      <c r="Q154" s="236">
        <v>262.76</v>
      </c>
      <c r="R154" s="236">
        <v>259.87559296335002</v>
      </c>
      <c r="S154" s="236">
        <v>253.30000000000004</v>
      </c>
      <c r="T154" s="236">
        <v>257</v>
      </c>
      <c r="U154" s="236">
        <v>242.2</v>
      </c>
      <c r="V154" s="237">
        <v>223</v>
      </c>
      <c r="W154" s="236">
        <v>258.22000000000003</v>
      </c>
      <c r="X154" s="236">
        <v>259</v>
      </c>
      <c r="Y154" s="236">
        <v>261.5</v>
      </c>
      <c r="Z154" s="236">
        <v>264</v>
      </c>
      <c r="AA154" s="237">
        <v>288.3</v>
      </c>
      <c r="AB154" s="237">
        <v>387</v>
      </c>
      <c r="AC154" s="236">
        <v>246.7</v>
      </c>
      <c r="AD154" s="236">
        <v>248.49000000000004</v>
      </c>
      <c r="AE154" s="236">
        <v>271</v>
      </c>
      <c r="AF154" s="236">
        <v>260</v>
      </c>
      <c r="AG154" s="233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  <c r="AV154" s="234"/>
      <c r="AW154" s="234"/>
      <c r="AX154" s="234"/>
      <c r="AY154" s="234"/>
      <c r="AZ154" s="234"/>
      <c r="BA154" s="234"/>
      <c r="BB154" s="234"/>
      <c r="BC154" s="234"/>
      <c r="BD154" s="234"/>
      <c r="BE154" s="234"/>
      <c r="BF154" s="234"/>
      <c r="BG154" s="234"/>
      <c r="BH154" s="234"/>
      <c r="BI154" s="234"/>
      <c r="BJ154" s="234"/>
      <c r="BK154" s="234"/>
      <c r="BL154" s="234"/>
      <c r="BM154" s="235">
        <v>259.33445915350597</v>
      </c>
    </row>
    <row r="155" spans="1:65">
      <c r="A155" s="30"/>
      <c r="B155" s="19">
        <v>1</v>
      </c>
      <c r="C155" s="9">
        <v>5</v>
      </c>
      <c r="D155" s="236">
        <v>292</v>
      </c>
      <c r="E155" s="236">
        <v>257</v>
      </c>
      <c r="F155" s="236">
        <v>227.5</v>
      </c>
      <c r="G155" s="236">
        <v>269</v>
      </c>
      <c r="H155" s="236">
        <v>254</v>
      </c>
      <c r="I155" s="236">
        <v>248</v>
      </c>
      <c r="J155" s="236">
        <v>255.00000000000003</v>
      </c>
      <c r="K155" s="236">
        <v>265</v>
      </c>
      <c r="L155" s="236">
        <v>281</v>
      </c>
      <c r="M155" s="236">
        <v>258.5</v>
      </c>
      <c r="N155" s="236">
        <v>266.39999999999998</v>
      </c>
      <c r="O155" s="236">
        <v>258.24</v>
      </c>
      <c r="P155" s="236">
        <v>249.77468754370813</v>
      </c>
      <c r="Q155" s="236">
        <v>268.06700000000001</v>
      </c>
      <c r="R155" s="236">
        <v>257.12643572706827</v>
      </c>
      <c r="S155" s="236">
        <v>257.60000000000002</v>
      </c>
      <c r="T155" s="236">
        <v>256</v>
      </c>
      <c r="U155" s="236">
        <v>245.5</v>
      </c>
      <c r="V155" s="237">
        <v>222</v>
      </c>
      <c r="W155" s="236">
        <v>249.95</v>
      </c>
      <c r="X155" s="236">
        <v>270</v>
      </c>
      <c r="Y155" s="236">
        <v>264.76</v>
      </c>
      <c r="Z155" s="236">
        <v>272</v>
      </c>
      <c r="AA155" s="237">
        <v>295.3</v>
      </c>
      <c r="AB155" s="237">
        <v>563</v>
      </c>
      <c r="AC155" s="236">
        <v>243.2</v>
      </c>
      <c r="AD155" s="236">
        <v>247.33000000000004</v>
      </c>
      <c r="AE155" s="236">
        <v>273</v>
      </c>
      <c r="AF155" s="236">
        <v>270</v>
      </c>
      <c r="AG155" s="233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  <c r="AV155" s="234"/>
      <c r="AW155" s="234"/>
      <c r="AX155" s="234"/>
      <c r="AY155" s="234"/>
      <c r="AZ155" s="234"/>
      <c r="BA155" s="234"/>
      <c r="BB155" s="234"/>
      <c r="BC155" s="234"/>
      <c r="BD155" s="234"/>
      <c r="BE155" s="234"/>
      <c r="BF155" s="234"/>
      <c r="BG155" s="234"/>
      <c r="BH155" s="234"/>
      <c r="BI155" s="234"/>
      <c r="BJ155" s="234"/>
      <c r="BK155" s="234"/>
      <c r="BL155" s="234"/>
      <c r="BM155" s="235">
        <v>17</v>
      </c>
    </row>
    <row r="156" spans="1:65">
      <c r="A156" s="30"/>
      <c r="B156" s="19">
        <v>1</v>
      </c>
      <c r="C156" s="9">
        <v>6</v>
      </c>
      <c r="D156" s="236">
        <v>288</v>
      </c>
      <c r="E156" s="236">
        <v>257</v>
      </c>
      <c r="F156" s="236">
        <v>231.3</v>
      </c>
      <c r="G156" s="236">
        <v>264</v>
      </c>
      <c r="H156" s="236">
        <v>250</v>
      </c>
      <c r="I156" s="236">
        <v>245</v>
      </c>
      <c r="J156" s="236">
        <v>253.00000000000003</v>
      </c>
      <c r="K156" s="236">
        <v>265</v>
      </c>
      <c r="L156" s="236">
        <v>283</v>
      </c>
      <c r="M156" s="236">
        <v>268.7</v>
      </c>
      <c r="N156" s="236">
        <v>270.5</v>
      </c>
      <c r="O156" s="236">
        <v>259.87</v>
      </c>
      <c r="P156" s="236">
        <v>248.55958399682964</v>
      </c>
      <c r="Q156" s="236">
        <v>265.05900000000003</v>
      </c>
      <c r="R156" s="236">
        <v>259.95399604335</v>
      </c>
      <c r="S156" s="236">
        <v>255.49999999999997</v>
      </c>
      <c r="T156" s="236">
        <v>257</v>
      </c>
      <c r="U156" s="236">
        <v>245.8</v>
      </c>
      <c r="V156" s="237">
        <v>225</v>
      </c>
      <c r="W156" s="236">
        <v>253.14000000000001</v>
      </c>
      <c r="X156" s="236">
        <v>269</v>
      </c>
      <c r="Y156" s="236">
        <v>270.11</v>
      </c>
      <c r="Z156" s="236">
        <v>255.00000000000003</v>
      </c>
      <c r="AA156" s="237">
        <v>290.3</v>
      </c>
      <c r="AB156" s="237">
        <v>208</v>
      </c>
      <c r="AC156" s="236">
        <v>252.5</v>
      </c>
      <c r="AD156" s="236">
        <v>244.55</v>
      </c>
      <c r="AE156" s="236">
        <v>274</v>
      </c>
      <c r="AF156" s="236">
        <v>260</v>
      </c>
      <c r="AG156" s="233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  <c r="AV156" s="234"/>
      <c r="AW156" s="234"/>
      <c r="AX156" s="234"/>
      <c r="AY156" s="234"/>
      <c r="AZ156" s="234"/>
      <c r="BA156" s="234"/>
      <c r="BB156" s="234"/>
      <c r="BC156" s="234"/>
      <c r="BD156" s="234"/>
      <c r="BE156" s="234"/>
      <c r="BF156" s="234"/>
      <c r="BG156" s="234"/>
      <c r="BH156" s="234"/>
      <c r="BI156" s="234"/>
      <c r="BJ156" s="234"/>
      <c r="BK156" s="234"/>
      <c r="BL156" s="234"/>
      <c r="BM156" s="239"/>
    </row>
    <row r="157" spans="1:65">
      <c r="A157" s="30"/>
      <c r="B157" s="20" t="s">
        <v>238</v>
      </c>
      <c r="C157" s="12"/>
      <c r="D157" s="240">
        <v>289.5</v>
      </c>
      <c r="E157" s="240">
        <v>256</v>
      </c>
      <c r="F157" s="240">
        <v>230.91666666666666</v>
      </c>
      <c r="G157" s="240">
        <v>269.16666666666669</v>
      </c>
      <c r="H157" s="240">
        <v>249.83333333333334</v>
      </c>
      <c r="I157" s="240">
        <v>247.16666666666666</v>
      </c>
      <c r="J157" s="240">
        <v>256.16666666666669</v>
      </c>
      <c r="K157" s="240">
        <v>267</v>
      </c>
      <c r="L157" s="240">
        <v>275.33333333333331</v>
      </c>
      <c r="M157" s="240">
        <v>266.66833333333335</v>
      </c>
      <c r="N157" s="240">
        <v>265.29999999999995</v>
      </c>
      <c r="O157" s="240">
        <v>256.9666666666667</v>
      </c>
      <c r="P157" s="240">
        <v>248.85860753718703</v>
      </c>
      <c r="Q157" s="240">
        <v>268.50533333333334</v>
      </c>
      <c r="R157" s="240">
        <v>259.43899712063632</v>
      </c>
      <c r="S157" s="240">
        <v>256.2</v>
      </c>
      <c r="T157" s="240">
        <v>256.33333333333331</v>
      </c>
      <c r="U157" s="240">
        <v>245.48333333333332</v>
      </c>
      <c r="V157" s="240">
        <v>222.5</v>
      </c>
      <c r="W157" s="240">
        <v>254.41166666666666</v>
      </c>
      <c r="X157" s="240">
        <v>264.5</v>
      </c>
      <c r="Y157" s="240">
        <v>266.34500000000003</v>
      </c>
      <c r="Z157" s="240">
        <v>263.33333333333331</v>
      </c>
      <c r="AA157" s="240">
        <v>293.36666666666667</v>
      </c>
      <c r="AB157" s="240">
        <v>414.5</v>
      </c>
      <c r="AC157" s="240">
        <v>246.14999999999998</v>
      </c>
      <c r="AD157" s="240">
        <v>248.4616666666667</v>
      </c>
      <c r="AE157" s="240">
        <v>273</v>
      </c>
      <c r="AF157" s="240">
        <v>261.66666666666669</v>
      </c>
      <c r="AG157" s="233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  <c r="AV157" s="234"/>
      <c r="AW157" s="234"/>
      <c r="AX157" s="234"/>
      <c r="AY157" s="234"/>
      <c r="AZ157" s="234"/>
      <c r="BA157" s="234"/>
      <c r="BB157" s="234"/>
      <c r="BC157" s="234"/>
      <c r="BD157" s="234"/>
      <c r="BE157" s="234"/>
      <c r="BF157" s="234"/>
      <c r="BG157" s="234"/>
      <c r="BH157" s="234"/>
      <c r="BI157" s="234"/>
      <c r="BJ157" s="234"/>
      <c r="BK157" s="234"/>
      <c r="BL157" s="234"/>
      <c r="BM157" s="239"/>
    </row>
    <row r="158" spans="1:65">
      <c r="A158" s="30"/>
      <c r="B158" s="3" t="s">
        <v>239</v>
      </c>
      <c r="C158" s="29"/>
      <c r="D158" s="236">
        <v>289.5</v>
      </c>
      <c r="E158" s="236">
        <v>256.5</v>
      </c>
      <c r="F158" s="236">
        <v>231.9</v>
      </c>
      <c r="G158" s="236">
        <v>270</v>
      </c>
      <c r="H158" s="236">
        <v>249</v>
      </c>
      <c r="I158" s="236">
        <v>246.5</v>
      </c>
      <c r="J158" s="236">
        <v>254.5</v>
      </c>
      <c r="K158" s="236">
        <v>266</v>
      </c>
      <c r="L158" s="236">
        <v>277.5</v>
      </c>
      <c r="M158" s="236">
        <v>266.79999999999995</v>
      </c>
      <c r="N158" s="236">
        <v>265.79999999999995</v>
      </c>
      <c r="O158" s="236">
        <v>258.23500000000001</v>
      </c>
      <c r="P158" s="236">
        <v>248.39228139667665</v>
      </c>
      <c r="Q158" s="236">
        <v>269.32150000000001</v>
      </c>
      <c r="R158" s="236">
        <v>259.91479450334998</v>
      </c>
      <c r="S158" s="236">
        <v>256.25</v>
      </c>
      <c r="T158" s="236">
        <v>257</v>
      </c>
      <c r="U158" s="236">
        <v>245.65</v>
      </c>
      <c r="V158" s="236">
        <v>222.5</v>
      </c>
      <c r="W158" s="236">
        <v>253.43</v>
      </c>
      <c r="X158" s="236">
        <v>264</v>
      </c>
      <c r="Y158" s="236">
        <v>266.39999999999998</v>
      </c>
      <c r="Z158" s="236">
        <v>264.5</v>
      </c>
      <c r="AA158" s="236">
        <v>294.75</v>
      </c>
      <c r="AB158" s="236">
        <v>464.5</v>
      </c>
      <c r="AC158" s="236">
        <v>245.45</v>
      </c>
      <c r="AD158" s="236">
        <v>247.91000000000003</v>
      </c>
      <c r="AE158" s="236">
        <v>273.5</v>
      </c>
      <c r="AF158" s="236">
        <v>260</v>
      </c>
      <c r="AG158" s="233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  <c r="AV158" s="234"/>
      <c r="AW158" s="234"/>
      <c r="AX158" s="234"/>
      <c r="AY158" s="234"/>
      <c r="AZ158" s="234"/>
      <c r="BA158" s="234"/>
      <c r="BB158" s="234"/>
      <c r="BC158" s="234"/>
      <c r="BD158" s="234"/>
      <c r="BE158" s="234"/>
      <c r="BF158" s="234"/>
      <c r="BG158" s="234"/>
      <c r="BH158" s="234"/>
      <c r="BI158" s="234"/>
      <c r="BJ158" s="234"/>
      <c r="BK158" s="234"/>
      <c r="BL158" s="234"/>
      <c r="BM158" s="239"/>
    </row>
    <row r="159" spans="1:65">
      <c r="A159" s="30"/>
      <c r="B159" s="3" t="s">
        <v>240</v>
      </c>
      <c r="C159" s="29"/>
      <c r="D159" s="236">
        <v>3.0166206257996713</v>
      </c>
      <c r="E159" s="236">
        <v>1.2649110640673471</v>
      </c>
      <c r="F159" s="236">
        <v>6.5831350181100454</v>
      </c>
      <c r="G159" s="236">
        <v>3.9200340134578768</v>
      </c>
      <c r="H159" s="236">
        <v>3.4880749227427188</v>
      </c>
      <c r="I159" s="236">
        <v>2.5625508125043304</v>
      </c>
      <c r="J159" s="236">
        <v>4.5350486950711586</v>
      </c>
      <c r="K159" s="236">
        <v>3.03315017762062</v>
      </c>
      <c r="L159" s="236">
        <v>7.3393914370788718</v>
      </c>
      <c r="M159" s="236">
        <v>5.268955937058748</v>
      </c>
      <c r="N159" s="236">
        <v>5.0990195135927827</v>
      </c>
      <c r="O159" s="236">
        <v>5.2257082454598072</v>
      </c>
      <c r="P159" s="236">
        <v>1.978674922696571</v>
      </c>
      <c r="Q159" s="236">
        <v>3.948505219278144</v>
      </c>
      <c r="R159" s="236">
        <v>2.1927978864256059</v>
      </c>
      <c r="S159" s="236">
        <v>1.7955500549970713</v>
      </c>
      <c r="T159" s="236">
        <v>2.3380903889000249</v>
      </c>
      <c r="U159" s="236">
        <v>2.2542552354750454</v>
      </c>
      <c r="V159" s="236">
        <v>1.8708286933869707</v>
      </c>
      <c r="W159" s="236">
        <v>3.6569572962596468</v>
      </c>
      <c r="X159" s="236">
        <v>6.4730209330729034</v>
      </c>
      <c r="Y159" s="236">
        <v>3.4372416266535626</v>
      </c>
      <c r="Z159" s="236">
        <v>7.4744007563594401</v>
      </c>
      <c r="AA159" s="236">
        <v>3.3067607513496742</v>
      </c>
      <c r="AB159" s="236">
        <v>171.90084351160118</v>
      </c>
      <c r="AC159" s="236">
        <v>3.5646879246295944</v>
      </c>
      <c r="AD159" s="236">
        <v>5.8250233189804952</v>
      </c>
      <c r="AE159" s="236">
        <v>2.1908902300206643</v>
      </c>
      <c r="AF159" s="236">
        <v>4.0824829046386295</v>
      </c>
      <c r="AG159" s="233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  <c r="AV159" s="234"/>
      <c r="AW159" s="234"/>
      <c r="AX159" s="234"/>
      <c r="AY159" s="234"/>
      <c r="AZ159" s="234"/>
      <c r="BA159" s="234"/>
      <c r="BB159" s="234"/>
      <c r="BC159" s="234"/>
      <c r="BD159" s="234"/>
      <c r="BE159" s="234"/>
      <c r="BF159" s="234"/>
      <c r="BG159" s="234"/>
      <c r="BH159" s="234"/>
      <c r="BI159" s="234"/>
      <c r="BJ159" s="234"/>
      <c r="BK159" s="234"/>
      <c r="BL159" s="234"/>
      <c r="BM159" s="239"/>
    </row>
    <row r="160" spans="1:65">
      <c r="A160" s="30"/>
      <c r="B160" s="3" t="s">
        <v>87</v>
      </c>
      <c r="C160" s="29"/>
      <c r="D160" s="13">
        <v>1.0420105788599901E-2</v>
      </c>
      <c r="E160" s="13">
        <v>4.9410588440130746E-3</v>
      </c>
      <c r="F160" s="13">
        <v>2.8508704517257507E-2</v>
      </c>
      <c r="G160" s="13">
        <v>1.4563593858047839E-2</v>
      </c>
      <c r="H160" s="13">
        <v>1.3961607429257046E-2</v>
      </c>
      <c r="I160" s="13">
        <v>1.0367703894151033E-2</v>
      </c>
      <c r="J160" s="13">
        <v>1.7703508243608945E-2</v>
      </c>
      <c r="K160" s="13">
        <v>1.136011302479633E-2</v>
      </c>
      <c r="L160" s="13">
        <v>2.6656385364693242E-2</v>
      </c>
      <c r="M160" s="13">
        <v>1.9758461273587345E-2</v>
      </c>
      <c r="N160" s="13">
        <v>1.9219824777959985E-2</v>
      </c>
      <c r="O160" s="13">
        <v>2.0336132749227423E-2</v>
      </c>
      <c r="P160" s="13">
        <v>7.9510005391350471E-3</v>
      </c>
      <c r="Q160" s="13">
        <v>1.470550014876729E-2</v>
      </c>
      <c r="R160" s="13">
        <v>8.4520750957342728E-3</v>
      </c>
      <c r="S160" s="13">
        <v>7.0083920960073041E-3</v>
      </c>
      <c r="T160" s="13">
        <v>9.1212889033811112E-3</v>
      </c>
      <c r="U160" s="13">
        <v>9.1829258013784183E-3</v>
      </c>
      <c r="V160" s="13">
        <v>8.4082188466830139E-3</v>
      </c>
      <c r="W160" s="13">
        <v>1.4374172946443678E-2</v>
      </c>
      <c r="X160" s="13">
        <v>2.4472668934113057E-2</v>
      </c>
      <c r="Y160" s="13">
        <v>1.2905223025225036E-2</v>
      </c>
      <c r="Z160" s="13">
        <v>2.8383800340605472E-2</v>
      </c>
      <c r="AA160" s="13">
        <v>1.1271767133336009E-2</v>
      </c>
      <c r="AB160" s="13">
        <v>0.41471856094475557</v>
      </c>
      <c r="AC160" s="13">
        <v>1.4481770971479157E-2</v>
      </c>
      <c r="AD160" s="13">
        <v>2.344435420211231E-2</v>
      </c>
      <c r="AE160" s="13">
        <v>8.0252389378046313E-3</v>
      </c>
      <c r="AF160" s="13">
        <v>1.5601845495434252E-2</v>
      </c>
      <c r="AG160" s="156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241</v>
      </c>
      <c r="C161" s="29"/>
      <c r="D161" s="13">
        <v>0.11631906128077785</v>
      </c>
      <c r="E161" s="13">
        <v>-1.2857755827705986E-2</v>
      </c>
      <c r="F161" s="13">
        <v>-0.10957970097609815</v>
      </c>
      <c r="G161" s="13">
        <v>3.7913231991051344E-2</v>
      </c>
      <c r="H161" s="13">
        <v>-3.6636572907377096E-2</v>
      </c>
      <c r="I161" s="13">
        <v>-4.6919304617505264E-2</v>
      </c>
      <c r="J161" s="13">
        <v>-1.221508509582292E-2</v>
      </c>
      <c r="K161" s="13">
        <v>2.9558512476572263E-2</v>
      </c>
      <c r="L161" s="13">
        <v>6.1692049070722454E-2</v>
      </c>
      <c r="M161" s="13">
        <v>2.8279597720125116E-2</v>
      </c>
      <c r="N161" s="13">
        <v>2.3003271011365456E-2</v>
      </c>
      <c r="O161" s="13">
        <v>-9.1302655827845136E-3</v>
      </c>
      <c r="P161" s="13">
        <v>-4.0395139352144671E-2</v>
      </c>
      <c r="Q161" s="13">
        <v>3.5363114526939521E-2</v>
      </c>
      <c r="R161" s="13">
        <v>4.0310095107121136E-4</v>
      </c>
      <c r="S161" s="13">
        <v>-1.208655094944644E-2</v>
      </c>
      <c r="T161" s="13">
        <v>-1.1572414363940076E-2</v>
      </c>
      <c r="U161" s="13">
        <v>-5.3410279009523554E-2</v>
      </c>
      <c r="V161" s="13">
        <v>-0.14203457293618982</v>
      </c>
      <c r="W161" s="13">
        <v>-1.8982407902551013E-2</v>
      </c>
      <c r="X161" s="13">
        <v>1.9918451498327272E-2</v>
      </c>
      <c r="Y161" s="13">
        <v>2.7032816500272228E-2</v>
      </c>
      <c r="Z161" s="13">
        <v>1.5419756375146143E-2</v>
      </c>
      <c r="AA161" s="13">
        <v>0.13122902226046351</v>
      </c>
      <c r="AB161" s="13">
        <v>0.59832211019303072</v>
      </c>
      <c r="AC161" s="13">
        <v>-5.0839596081991623E-2</v>
      </c>
      <c r="AD161" s="13">
        <v>-4.1925753030774171E-2</v>
      </c>
      <c r="AE161" s="13">
        <v>5.2694658824360419E-2</v>
      </c>
      <c r="AF161" s="13">
        <v>8.9930490563161491E-3</v>
      </c>
      <c r="AG161" s="156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242</v>
      </c>
      <c r="C162" s="47"/>
      <c r="D162" s="45">
        <v>2.2400000000000002</v>
      </c>
      <c r="E162" s="45">
        <v>0.26</v>
      </c>
      <c r="F162" s="45">
        <v>2.12</v>
      </c>
      <c r="G162" s="45">
        <v>0.72</v>
      </c>
      <c r="H162" s="45">
        <v>0.71</v>
      </c>
      <c r="I162" s="45">
        <v>0.91</v>
      </c>
      <c r="J162" s="45">
        <v>0.24</v>
      </c>
      <c r="K162" s="45">
        <v>0.56000000000000005</v>
      </c>
      <c r="L162" s="45">
        <v>1.18</v>
      </c>
      <c r="M162" s="45">
        <v>0.54</v>
      </c>
      <c r="N162" s="45">
        <v>0.44</v>
      </c>
      <c r="O162" s="45">
        <v>0.18</v>
      </c>
      <c r="P162" s="45">
        <v>0.79</v>
      </c>
      <c r="Q162" s="45">
        <v>0.67</v>
      </c>
      <c r="R162" s="45">
        <v>0</v>
      </c>
      <c r="S162" s="45">
        <v>0.24</v>
      </c>
      <c r="T162" s="45">
        <v>0.23</v>
      </c>
      <c r="U162" s="45">
        <v>1.04</v>
      </c>
      <c r="V162" s="45">
        <v>2.75</v>
      </c>
      <c r="W162" s="45">
        <v>0.37</v>
      </c>
      <c r="X162" s="45">
        <v>0.38</v>
      </c>
      <c r="Y162" s="45">
        <v>0.51</v>
      </c>
      <c r="Z162" s="45">
        <v>0.28999999999999998</v>
      </c>
      <c r="AA162" s="45">
        <v>2.52</v>
      </c>
      <c r="AB162" s="45">
        <v>11.53</v>
      </c>
      <c r="AC162" s="45">
        <v>0.99</v>
      </c>
      <c r="AD162" s="45">
        <v>0.82</v>
      </c>
      <c r="AE162" s="45">
        <v>1.01</v>
      </c>
      <c r="AF162" s="45">
        <v>0.17</v>
      </c>
      <c r="AG162" s="156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BM163" s="55"/>
    </row>
    <row r="164" spans="1:65" ht="15">
      <c r="B164" s="8" t="s">
        <v>494</v>
      </c>
      <c r="BM164" s="28" t="s">
        <v>67</v>
      </c>
    </row>
    <row r="165" spans="1:65" ht="15">
      <c r="A165" s="25" t="s">
        <v>22</v>
      </c>
      <c r="B165" s="18" t="s">
        <v>114</v>
      </c>
      <c r="C165" s="15" t="s">
        <v>115</v>
      </c>
      <c r="D165" s="16" t="s">
        <v>234</v>
      </c>
      <c r="E165" s="17" t="s">
        <v>234</v>
      </c>
      <c r="F165" s="17" t="s">
        <v>234</v>
      </c>
      <c r="G165" s="17" t="s">
        <v>234</v>
      </c>
      <c r="H165" s="17" t="s">
        <v>234</v>
      </c>
      <c r="I165" s="17" t="s">
        <v>234</v>
      </c>
      <c r="J165" s="17" t="s">
        <v>234</v>
      </c>
      <c r="K165" s="17" t="s">
        <v>234</v>
      </c>
      <c r="L165" s="17" t="s">
        <v>234</v>
      </c>
      <c r="M165" s="17" t="s">
        <v>234</v>
      </c>
      <c r="N165" s="17" t="s">
        <v>234</v>
      </c>
      <c r="O165" s="17" t="s">
        <v>234</v>
      </c>
      <c r="P165" s="17" t="s">
        <v>234</v>
      </c>
      <c r="Q165" s="17" t="s">
        <v>234</v>
      </c>
      <c r="R165" s="17" t="s">
        <v>234</v>
      </c>
      <c r="S165" s="17" t="s">
        <v>234</v>
      </c>
      <c r="T165" s="17" t="s">
        <v>234</v>
      </c>
      <c r="U165" s="17" t="s">
        <v>234</v>
      </c>
      <c r="V165" s="17" t="s">
        <v>234</v>
      </c>
      <c r="W165" s="17" t="s">
        <v>234</v>
      </c>
      <c r="X165" s="17" t="s">
        <v>234</v>
      </c>
      <c r="Y165" s="156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235</v>
      </c>
      <c r="C166" s="9" t="s">
        <v>235</v>
      </c>
      <c r="D166" s="153" t="s">
        <v>246</v>
      </c>
      <c r="E166" s="155" t="s">
        <v>247</v>
      </c>
      <c r="F166" s="155" t="s">
        <v>248</v>
      </c>
      <c r="G166" s="155" t="s">
        <v>249</v>
      </c>
      <c r="H166" s="155" t="s">
        <v>250</v>
      </c>
      <c r="I166" s="155" t="s">
        <v>251</v>
      </c>
      <c r="J166" s="155" t="s">
        <v>252</v>
      </c>
      <c r="K166" s="155" t="s">
        <v>253</v>
      </c>
      <c r="L166" s="155" t="s">
        <v>254</v>
      </c>
      <c r="M166" s="155" t="s">
        <v>255</v>
      </c>
      <c r="N166" s="155" t="s">
        <v>256</v>
      </c>
      <c r="O166" s="155" t="s">
        <v>257</v>
      </c>
      <c r="P166" s="155" t="s">
        <v>262</v>
      </c>
      <c r="Q166" s="155" t="s">
        <v>263</v>
      </c>
      <c r="R166" s="155" t="s">
        <v>264</v>
      </c>
      <c r="S166" s="155" t="s">
        <v>265</v>
      </c>
      <c r="T166" s="155" t="s">
        <v>267</v>
      </c>
      <c r="U166" s="155" t="s">
        <v>269</v>
      </c>
      <c r="V166" s="155" t="s">
        <v>270</v>
      </c>
      <c r="W166" s="155" t="s">
        <v>271</v>
      </c>
      <c r="X166" s="155" t="s">
        <v>272</v>
      </c>
      <c r="Y166" s="156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285</v>
      </c>
      <c r="E167" s="11" t="s">
        <v>285</v>
      </c>
      <c r="F167" s="11" t="s">
        <v>286</v>
      </c>
      <c r="G167" s="11" t="s">
        <v>286</v>
      </c>
      <c r="H167" s="11" t="s">
        <v>286</v>
      </c>
      <c r="I167" s="11" t="s">
        <v>286</v>
      </c>
      <c r="J167" s="11" t="s">
        <v>286</v>
      </c>
      <c r="K167" s="11" t="s">
        <v>286</v>
      </c>
      <c r="L167" s="11" t="s">
        <v>285</v>
      </c>
      <c r="M167" s="11" t="s">
        <v>285</v>
      </c>
      <c r="N167" s="11" t="s">
        <v>118</v>
      </c>
      <c r="O167" s="11" t="s">
        <v>285</v>
      </c>
      <c r="P167" s="11" t="s">
        <v>286</v>
      </c>
      <c r="Q167" s="11" t="s">
        <v>285</v>
      </c>
      <c r="R167" s="11" t="s">
        <v>286</v>
      </c>
      <c r="S167" s="11" t="s">
        <v>286</v>
      </c>
      <c r="T167" s="11" t="s">
        <v>285</v>
      </c>
      <c r="U167" s="11" t="s">
        <v>286</v>
      </c>
      <c r="V167" s="11" t="s">
        <v>286</v>
      </c>
      <c r="W167" s="11" t="s">
        <v>286</v>
      </c>
      <c r="X167" s="11" t="s">
        <v>286</v>
      </c>
      <c r="Y167" s="156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156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8">
        <v>1</v>
      </c>
      <c r="C169" s="14">
        <v>1</v>
      </c>
      <c r="D169" s="231">
        <v>36.299999999999997</v>
      </c>
      <c r="E169" s="231">
        <v>48</v>
      </c>
      <c r="F169" s="231">
        <v>54.1</v>
      </c>
      <c r="G169" s="231">
        <v>57</v>
      </c>
      <c r="H169" s="231">
        <v>37.9</v>
      </c>
      <c r="I169" s="231">
        <v>47.8</v>
      </c>
      <c r="J169" s="231">
        <v>51</v>
      </c>
      <c r="K169" s="231">
        <v>65.900000000000006</v>
      </c>
      <c r="L169" s="231">
        <v>69.78</v>
      </c>
      <c r="M169" s="232">
        <v>25</v>
      </c>
      <c r="N169" s="231">
        <v>63</v>
      </c>
      <c r="O169" s="231">
        <v>43.630326622058234</v>
      </c>
      <c r="P169" s="231">
        <v>66</v>
      </c>
      <c r="Q169" s="231">
        <v>44.56</v>
      </c>
      <c r="R169" s="231">
        <v>48.7</v>
      </c>
      <c r="S169" s="231">
        <v>48.9</v>
      </c>
      <c r="T169" s="231">
        <v>49.51</v>
      </c>
      <c r="U169" s="231">
        <v>50.1</v>
      </c>
      <c r="V169" s="231">
        <v>44.71</v>
      </c>
      <c r="W169" s="231">
        <v>63.78</v>
      </c>
      <c r="X169" s="246">
        <v>53</v>
      </c>
      <c r="Y169" s="233"/>
      <c r="Z169" s="234"/>
      <c r="AA169" s="234"/>
      <c r="AB169" s="234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  <c r="AV169" s="234"/>
      <c r="AW169" s="234"/>
      <c r="AX169" s="234"/>
      <c r="AY169" s="234"/>
      <c r="AZ169" s="234"/>
      <c r="BA169" s="234"/>
      <c r="BB169" s="234"/>
      <c r="BC169" s="234"/>
      <c r="BD169" s="234"/>
      <c r="BE169" s="234"/>
      <c r="BF169" s="234"/>
      <c r="BG169" s="234"/>
      <c r="BH169" s="234"/>
      <c r="BI169" s="234"/>
      <c r="BJ169" s="234"/>
      <c r="BK169" s="234"/>
      <c r="BL169" s="234"/>
      <c r="BM169" s="235">
        <v>1</v>
      </c>
    </row>
    <row r="170" spans="1:65">
      <c r="A170" s="30"/>
      <c r="B170" s="19">
        <v>1</v>
      </c>
      <c r="C170" s="9">
        <v>2</v>
      </c>
      <c r="D170" s="236">
        <v>37.4</v>
      </c>
      <c r="E170" s="236">
        <v>49</v>
      </c>
      <c r="F170" s="236">
        <v>51.6</v>
      </c>
      <c r="G170" s="236">
        <v>59.5</v>
      </c>
      <c r="H170" s="236">
        <v>36.200000000000003</v>
      </c>
      <c r="I170" s="236">
        <v>49.8</v>
      </c>
      <c r="J170" s="236">
        <v>52.4</v>
      </c>
      <c r="K170" s="236">
        <v>69.7</v>
      </c>
      <c r="L170" s="236">
        <v>70.510000000000005</v>
      </c>
      <c r="M170" s="237">
        <v>26</v>
      </c>
      <c r="N170" s="236">
        <v>64</v>
      </c>
      <c r="O170" s="236">
        <v>42.329042493215518</v>
      </c>
      <c r="P170" s="236">
        <v>68</v>
      </c>
      <c r="Q170" s="236">
        <v>45.53</v>
      </c>
      <c r="R170" s="236">
        <v>49.5</v>
      </c>
      <c r="S170" s="236">
        <v>54.3</v>
      </c>
      <c r="T170" s="236">
        <v>52.45</v>
      </c>
      <c r="U170" s="236">
        <v>53.1</v>
      </c>
      <c r="V170" s="236">
        <v>46.07</v>
      </c>
      <c r="W170" s="236">
        <v>62.11</v>
      </c>
      <c r="X170" s="236">
        <v>64</v>
      </c>
      <c r="Y170" s="233"/>
      <c r="Z170" s="234"/>
      <c r="AA170" s="234"/>
      <c r="AB170" s="234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  <c r="AV170" s="234"/>
      <c r="AW170" s="234"/>
      <c r="AX170" s="234"/>
      <c r="AY170" s="234"/>
      <c r="AZ170" s="234"/>
      <c r="BA170" s="234"/>
      <c r="BB170" s="234"/>
      <c r="BC170" s="234"/>
      <c r="BD170" s="234"/>
      <c r="BE170" s="234"/>
      <c r="BF170" s="234"/>
      <c r="BG170" s="234"/>
      <c r="BH170" s="234"/>
      <c r="BI170" s="234"/>
      <c r="BJ170" s="234"/>
      <c r="BK170" s="234"/>
      <c r="BL170" s="234"/>
      <c r="BM170" s="235">
        <v>36</v>
      </c>
    </row>
    <row r="171" spans="1:65">
      <c r="A171" s="30"/>
      <c r="B171" s="19">
        <v>1</v>
      </c>
      <c r="C171" s="9">
        <v>3</v>
      </c>
      <c r="D171" s="236">
        <v>37.799999999999997</v>
      </c>
      <c r="E171" s="236">
        <v>47</v>
      </c>
      <c r="F171" s="236">
        <v>52</v>
      </c>
      <c r="G171" s="236">
        <v>55.3</v>
      </c>
      <c r="H171" s="236">
        <v>36.6</v>
      </c>
      <c r="I171" s="236">
        <v>51.2</v>
      </c>
      <c r="J171" s="236">
        <v>53.3</v>
      </c>
      <c r="K171" s="236">
        <v>74.900000000000006</v>
      </c>
      <c r="L171" s="236">
        <v>71.650000000000006</v>
      </c>
      <c r="M171" s="237">
        <v>24</v>
      </c>
      <c r="N171" s="236">
        <v>60</v>
      </c>
      <c r="O171" s="236">
        <v>43.208480621177841</v>
      </c>
      <c r="P171" s="236">
        <v>68</v>
      </c>
      <c r="Q171" s="236">
        <v>45.84</v>
      </c>
      <c r="R171" s="236">
        <v>50.1</v>
      </c>
      <c r="S171" s="236">
        <v>52.8</v>
      </c>
      <c r="T171" s="236">
        <v>51.04</v>
      </c>
      <c r="U171" s="236">
        <v>62.3</v>
      </c>
      <c r="V171" s="236">
        <v>44.82</v>
      </c>
      <c r="W171" s="236">
        <v>64.849999999999994</v>
      </c>
      <c r="X171" s="236">
        <v>62</v>
      </c>
      <c r="Y171" s="233"/>
      <c r="Z171" s="234"/>
      <c r="AA171" s="234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  <c r="AV171" s="234"/>
      <c r="AW171" s="234"/>
      <c r="AX171" s="234"/>
      <c r="AY171" s="234"/>
      <c r="AZ171" s="234"/>
      <c r="BA171" s="234"/>
      <c r="BB171" s="234"/>
      <c r="BC171" s="234"/>
      <c r="BD171" s="234"/>
      <c r="BE171" s="234"/>
      <c r="BF171" s="234"/>
      <c r="BG171" s="234"/>
      <c r="BH171" s="234"/>
      <c r="BI171" s="234"/>
      <c r="BJ171" s="234"/>
      <c r="BK171" s="234"/>
      <c r="BL171" s="234"/>
      <c r="BM171" s="235">
        <v>16</v>
      </c>
    </row>
    <row r="172" spans="1:65">
      <c r="A172" s="30"/>
      <c r="B172" s="19">
        <v>1</v>
      </c>
      <c r="C172" s="9">
        <v>4</v>
      </c>
      <c r="D172" s="236">
        <v>36.1</v>
      </c>
      <c r="E172" s="236">
        <v>48</v>
      </c>
      <c r="F172" s="236">
        <v>54.5</v>
      </c>
      <c r="G172" s="236">
        <v>61.100000000000009</v>
      </c>
      <c r="H172" s="236">
        <v>38.1</v>
      </c>
      <c r="I172" s="236">
        <v>47</v>
      </c>
      <c r="J172" s="236">
        <v>49.3</v>
      </c>
      <c r="K172" s="236">
        <v>64.599999999999994</v>
      </c>
      <c r="L172" s="236">
        <v>68.34</v>
      </c>
      <c r="M172" s="237">
        <v>29</v>
      </c>
      <c r="N172" s="236">
        <v>59</v>
      </c>
      <c r="O172" s="236">
        <v>45.994561151960355</v>
      </c>
      <c r="P172" s="236">
        <v>67</v>
      </c>
      <c r="Q172" s="236">
        <v>45.68</v>
      </c>
      <c r="R172" s="236">
        <v>50.1</v>
      </c>
      <c r="S172" s="236">
        <v>56.6</v>
      </c>
      <c r="T172" s="236">
        <v>54.6</v>
      </c>
      <c r="U172" s="236">
        <v>34</v>
      </c>
      <c r="V172" s="236">
        <v>47.51</v>
      </c>
      <c r="W172" s="236">
        <v>62.949999999999996</v>
      </c>
      <c r="X172" s="236">
        <v>58</v>
      </c>
      <c r="Y172" s="233"/>
      <c r="Z172" s="234"/>
      <c r="AA172" s="234"/>
      <c r="AB172" s="234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  <c r="AV172" s="234"/>
      <c r="AW172" s="234"/>
      <c r="AX172" s="234"/>
      <c r="AY172" s="234"/>
      <c r="AZ172" s="234"/>
      <c r="BA172" s="234"/>
      <c r="BB172" s="234"/>
      <c r="BC172" s="234"/>
      <c r="BD172" s="234"/>
      <c r="BE172" s="234"/>
      <c r="BF172" s="234"/>
      <c r="BG172" s="234"/>
      <c r="BH172" s="234"/>
      <c r="BI172" s="234"/>
      <c r="BJ172" s="234"/>
      <c r="BK172" s="234"/>
      <c r="BL172" s="234"/>
      <c r="BM172" s="235">
        <v>53.271635749860309</v>
      </c>
    </row>
    <row r="173" spans="1:65">
      <c r="A173" s="30"/>
      <c r="B173" s="19">
        <v>1</v>
      </c>
      <c r="C173" s="9">
        <v>5</v>
      </c>
      <c r="D173" s="238">
        <v>32.9</v>
      </c>
      <c r="E173" s="236">
        <v>46</v>
      </c>
      <c r="F173" s="236">
        <v>56.8</v>
      </c>
      <c r="G173" s="236">
        <v>62.100000000000009</v>
      </c>
      <c r="H173" s="236">
        <v>36.5</v>
      </c>
      <c r="I173" s="236">
        <v>44.1</v>
      </c>
      <c r="J173" s="236">
        <v>48.9</v>
      </c>
      <c r="K173" s="236">
        <v>76</v>
      </c>
      <c r="L173" s="236">
        <v>69.8</v>
      </c>
      <c r="M173" s="237">
        <v>28</v>
      </c>
      <c r="N173" s="236">
        <v>59</v>
      </c>
      <c r="O173" s="236">
        <v>41.941504917942744</v>
      </c>
      <c r="P173" s="236">
        <v>66</v>
      </c>
      <c r="Q173" s="236">
        <v>45.77</v>
      </c>
      <c r="R173" s="236">
        <v>49.1</v>
      </c>
      <c r="S173" s="236">
        <v>54.3</v>
      </c>
      <c r="T173" s="236">
        <v>57.46</v>
      </c>
      <c r="U173" s="236">
        <v>32.9</v>
      </c>
      <c r="V173" s="236">
        <v>46.52</v>
      </c>
      <c r="W173" s="236">
        <v>66.27</v>
      </c>
      <c r="X173" s="236">
        <v>64</v>
      </c>
      <c r="Y173" s="233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  <c r="AV173" s="234"/>
      <c r="AW173" s="234"/>
      <c r="AX173" s="234"/>
      <c r="AY173" s="234"/>
      <c r="AZ173" s="234"/>
      <c r="BA173" s="234"/>
      <c r="BB173" s="234"/>
      <c r="BC173" s="234"/>
      <c r="BD173" s="234"/>
      <c r="BE173" s="234"/>
      <c r="BF173" s="234"/>
      <c r="BG173" s="234"/>
      <c r="BH173" s="234"/>
      <c r="BI173" s="234"/>
      <c r="BJ173" s="234"/>
      <c r="BK173" s="234"/>
      <c r="BL173" s="234"/>
      <c r="BM173" s="235">
        <v>18</v>
      </c>
    </row>
    <row r="174" spans="1:65">
      <c r="A174" s="30"/>
      <c r="B174" s="19">
        <v>1</v>
      </c>
      <c r="C174" s="9">
        <v>6</v>
      </c>
      <c r="D174" s="236">
        <v>37</v>
      </c>
      <c r="E174" s="236">
        <v>45</v>
      </c>
      <c r="F174" s="236">
        <v>56.2</v>
      </c>
      <c r="G174" s="236">
        <v>56.2</v>
      </c>
      <c r="H174" s="236">
        <v>36.5</v>
      </c>
      <c r="I174" s="236">
        <v>48</v>
      </c>
      <c r="J174" s="236">
        <v>51.1</v>
      </c>
      <c r="K174" s="236">
        <v>69.3</v>
      </c>
      <c r="L174" s="236">
        <v>68.13</v>
      </c>
      <c r="M174" s="237">
        <v>24</v>
      </c>
      <c r="N174" s="236">
        <v>60</v>
      </c>
      <c r="O174" s="236">
        <v>43.652374176881828</v>
      </c>
      <c r="P174" s="236">
        <v>63</v>
      </c>
      <c r="Q174" s="236">
        <v>45.36</v>
      </c>
      <c r="R174" s="236">
        <v>48.1</v>
      </c>
      <c r="S174" s="236">
        <v>53</v>
      </c>
      <c r="T174" s="236">
        <v>51.98</v>
      </c>
      <c r="U174" s="236">
        <v>61.4</v>
      </c>
      <c r="V174" s="236">
        <v>46.41</v>
      </c>
      <c r="W174" s="236">
        <v>65.33</v>
      </c>
      <c r="X174" s="236">
        <v>63</v>
      </c>
      <c r="Y174" s="233"/>
      <c r="Z174" s="234"/>
      <c r="AA174" s="234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  <c r="AV174" s="234"/>
      <c r="AW174" s="234"/>
      <c r="AX174" s="234"/>
      <c r="AY174" s="234"/>
      <c r="AZ174" s="234"/>
      <c r="BA174" s="234"/>
      <c r="BB174" s="234"/>
      <c r="BC174" s="234"/>
      <c r="BD174" s="234"/>
      <c r="BE174" s="234"/>
      <c r="BF174" s="234"/>
      <c r="BG174" s="234"/>
      <c r="BH174" s="234"/>
      <c r="BI174" s="234"/>
      <c r="BJ174" s="234"/>
      <c r="BK174" s="234"/>
      <c r="BL174" s="234"/>
      <c r="BM174" s="239"/>
    </row>
    <row r="175" spans="1:65">
      <c r="A175" s="30"/>
      <c r="B175" s="20" t="s">
        <v>238</v>
      </c>
      <c r="C175" s="12"/>
      <c r="D175" s="240">
        <v>36.25</v>
      </c>
      <c r="E175" s="240">
        <v>47.166666666666664</v>
      </c>
      <c r="F175" s="240">
        <v>54.199999999999996</v>
      </c>
      <c r="G175" s="240">
        <v>58.533333333333339</v>
      </c>
      <c r="H175" s="240">
        <v>36.966666666666661</v>
      </c>
      <c r="I175" s="240">
        <v>47.983333333333327</v>
      </c>
      <c r="J175" s="240">
        <v>51</v>
      </c>
      <c r="K175" s="240">
        <v>70.066666666666677</v>
      </c>
      <c r="L175" s="240">
        <v>69.701666666666668</v>
      </c>
      <c r="M175" s="240">
        <v>26</v>
      </c>
      <c r="N175" s="240">
        <v>60.833333333333336</v>
      </c>
      <c r="O175" s="240">
        <v>43.459381663872755</v>
      </c>
      <c r="P175" s="240">
        <v>66.333333333333329</v>
      </c>
      <c r="Q175" s="240">
        <v>45.456666666666671</v>
      </c>
      <c r="R175" s="240">
        <v>49.266666666666673</v>
      </c>
      <c r="S175" s="240">
        <v>53.316666666666663</v>
      </c>
      <c r="T175" s="240">
        <v>52.84</v>
      </c>
      <c r="U175" s="240">
        <v>48.966666666666669</v>
      </c>
      <c r="V175" s="240">
        <v>46.006666666666661</v>
      </c>
      <c r="W175" s="240">
        <v>64.214999999999989</v>
      </c>
      <c r="X175" s="240">
        <v>60.666666666666664</v>
      </c>
      <c r="Y175" s="233"/>
      <c r="Z175" s="234"/>
      <c r="AA175" s="234"/>
      <c r="AB175" s="234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  <c r="AV175" s="234"/>
      <c r="AW175" s="234"/>
      <c r="AX175" s="234"/>
      <c r="AY175" s="234"/>
      <c r="AZ175" s="234"/>
      <c r="BA175" s="234"/>
      <c r="BB175" s="234"/>
      <c r="BC175" s="234"/>
      <c r="BD175" s="234"/>
      <c r="BE175" s="234"/>
      <c r="BF175" s="234"/>
      <c r="BG175" s="234"/>
      <c r="BH175" s="234"/>
      <c r="BI175" s="234"/>
      <c r="BJ175" s="234"/>
      <c r="BK175" s="234"/>
      <c r="BL175" s="234"/>
      <c r="BM175" s="239"/>
    </row>
    <row r="176" spans="1:65">
      <c r="A176" s="30"/>
      <c r="B176" s="3" t="s">
        <v>239</v>
      </c>
      <c r="C176" s="29"/>
      <c r="D176" s="236">
        <v>36.65</v>
      </c>
      <c r="E176" s="236">
        <v>47.5</v>
      </c>
      <c r="F176" s="236">
        <v>54.3</v>
      </c>
      <c r="G176" s="236">
        <v>58.25</v>
      </c>
      <c r="H176" s="236">
        <v>36.549999999999997</v>
      </c>
      <c r="I176" s="236">
        <v>47.9</v>
      </c>
      <c r="J176" s="236">
        <v>51.05</v>
      </c>
      <c r="K176" s="236">
        <v>69.5</v>
      </c>
      <c r="L176" s="236">
        <v>69.789999999999992</v>
      </c>
      <c r="M176" s="236">
        <v>25.5</v>
      </c>
      <c r="N176" s="236">
        <v>60</v>
      </c>
      <c r="O176" s="236">
        <v>43.419403621618038</v>
      </c>
      <c r="P176" s="236">
        <v>66.5</v>
      </c>
      <c r="Q176" s="236">
        <v>45.605000000000004</v>
      </c>
      <c r="R176" s="236">
        <v>49.3</v>
      </c>
      <c r="S176" s="236">
        <v>53.65</v>
      </c>
      <c r="T176" s="236">
        <v>52.215000000000003</v>
      </c>
      <c r="U176" s="236">
        <v>51.6</v>
      </c>
      <c r="V176" s="236">
        <v>46.239999999999995</v>
      </c>
      <c r="W176" s="236">
        <v>64.314999999999998</v>
      </c>
      <c r="X176" s="236">
        <v>62.5</v>
      </c>
      <c r="Y176" s="233"/>
      <c r="Z176" s="234"/>
      <c r="AA176" s="234"/>
      <c r="AB176" s="234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  <c r="AU176" s="234"/>
      <c r="AV176" s="234"/>
      <c r="AW176" s="234"/>
      <c r="AX176" s="234"/>
      <c r="AY176" s="234"/>
      <c r="AZ176" s="234"/>
      <c r="BA176" s="234"/>
      <c r="BB176" s="234"/>
      <c r="BC176" s="234"/>
      <c r="BD176" s="234"/>
      <c r="BE176" s="234"/>
      <c r="BF176" s="234"/>
      <c r="BG176" s="234"/>
      <c r="BH176" s="234"/>
      <c r="BI176" s="234"/>
      <c r="BJ176" s="234"/>
      <c r="BK176" s="234"/>
      <c r="BL176" s="234"/>
      <c r="BM176" s="239"/>
    </row>
    <row r="177" spans="1:65">
      <c r="A177" s="30"/>
      <c r="B177" s="3" t="s">
        <v>240</v>
      </c>
      <c r="C177" s="29"/>
      <c r="D177" s="236">
        <v>1.7626684316683043</v>
      </c>
      <c r="E177" s="236">
        <v>1.4719601443879744</v>
      </c>
      <c r="F177" s="236">
        <v>2.1194338866782325</v>
      </c>
      <c r="G177" s="236">
        <v>2.7746471247109405</v>
      </c>
      <c r="H177" s="236">
        <v>0.81404340588611468</v>
      </c>
      <c r="I177" s="236">
        <v>2.4383737750120811</v>
      </c>
      <c r="J177" s="236">
        <v>1.7064583206161232</v>
      </c>
      <c r="K177" s="236">
        <v>4.6159144994970047</v>
      </c>
      <c r="L177" s="236">
        <v>1.3258569555825672</v>
      </c>
      <c r="M177" s="236">
        <v>2.0976176963403033</v>
      </c>
      <c r="N177" s="236">
        <v>2.1369760566432809</v>
      </c>
      <c r="O177" s="236">
        <v>1.4239502179085659</v>
      </c>
      <c r="P177" s="236">
        <v>1.8618986725025255</v>
      </c>
      <c r="Q177" s="236">
        <v>0.47196045032043393</v>
      </c>
      <c r="R177" s="236">
        <v>0.79414524280301912</v>
      </c>
      <c r="S177" s="236">
        <v>2.5529721241460259</v>
      </c>
      <c r="T177" s="236">
        <v>2.8164729716437908</v>
      </c>
      <c r="U177" s="236">
        <v>12.906380850829803</v>
      </c>
      <c r="V177" s="236">
        <v>1.0751496019934459</v>
      </c>
      <c r="W177" s="236">
        <v>1.5549887459399816</v>
      </c>
      <c r="X177" s="236">
        <v>4.3665394383500846</v>
      </c>
      <c r="Y177" s="233"/>
      <c r="Z177" s="234"/>
      <c r="AA177" s="234"/>
      <c r="AB177" s="234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  <c r="AU177" s="234"/>
      <c r="AV177" s="234"/>
      <c r="AW177" s="234"/>
      <c r="AX177" s="234"/>
      <c r="AY177" s="234"/>
      <c r="AZ177" s="234"/>
      <c r="BA177" s="234"/>
      <c r="BB177" s="234"/>
      <c r="BC177" s="234"/>
      <c r="BD177" s="234"/>
      <c r="BE177" s="234"/>
      <c r="BF177" s="234"/>
      <c r="BG177" s="234"/>
      <c r="BH177" s="234"/>
      <c r="BI177" s="234"/>
      <c r="BJ177" s="234"/>
      <c r="BK177" s="234"/>
      <c r="BL177" s="234"/>
      <c r="BM177" s="239"/>
    </row>
    <row r="178" spans="1:65">
      <c r="A178" s="30"/>
      <c r="B178" s="3" t="s">
        <v>87</v>
      </c>
      <c r="C178" s="29"/>
      <c r="D178" s="13">
        <v>4.8625336046022191E-2</v>
      </c>
      <c r="E178" s="13">
        <v>3.1207635570063064E-2</v>
      </c>
      <c r="F178" s="13">
        <v>3.9103946248675879E-2</v>
      </c>
      <c r="G178" s="13">
        <v>4.7402855205767772E-2</v>
      </c>
      <c r="H178" s="13">
        <v>2.2021011881499949E-2</v>
      </c>
      <c r="I178" s="13">
        <v>5.0817098471943344E-2</v>
      </c>
      <c r="J178" s="13">
        <v>3.345996707090438E-2</v>
      </c>
      <c r="K178" s="13">
        <v>6.5878893903382557E-2</v>
      </c>
      <c r="L178" s="13">
        <v>1.9021883105366691E-2</v>
      </c>
      <c r="M178" s="13">
        <v>8.0677603705396284E-2</v>
      </c>
      <c r="N178" s="13">
        <v>3.5128373533862153E-2</v>
      </c>
      <c r="O178" s="13">
        <v>3.2765082322657117E-2</v>
      </c>
      <c r="P178" s="13">
        <v>2.8068824208580787E-2</v>
      </c>
      <c r="Q178" s="13">
        <v>1.038264538359831E-2</v>
      </c>
      <c r="R178" s="13">
        <v>1.6119321572456408E-2</v>
      </c>
      <c r="S178" s="13">
        <v>4.7883190824870761E-2</v>
      </c>
      <c r="T178" s="13">
        <v>5.330191089409142E-2</v>
      </c>
      <c r="U178" s="13">
        <v>0.26357483017351535</v>
      </c>
      <c r="V178" s="13">
        <v>2.3369430560645835E-2</v>
      </c>
      <c r="W178" s="13">
        <v>2.4215350711515718E-2</v>
      </c>
      <c r="X178" s="13">
        <v>7.1975924807968425E-2</v>
      </c>
      <c r="Y178" s="156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241</v>
      </c>
      <c r="C179" s="29"/>
      <c r="D179" s="13">
        <v>-0.31952530667138268</v>
      </c>
      <c r="E179" s="13">
        <v>-0.11460074385287955</v>
      </c>
      <c r="F179" s="13">
        <v>1.7426989749270483E-2</v>
      </c>
      <c r="G179" s="13">
        <v>9.8771091020737556E-2</v>
      </c>
      <c r="H179" s="13">
        <v>-0.30607224376879405</v>
      </c>
      <c r="I179" s="13">
        <v>-9.9270509382487826E-2</v>
      </c>
      <c r="J179" s="13">
        <v>-4.2642500420428053E-2</v>
      </c>
      <c r="K179" s="13">
        <v>0.31527154517402645</v>
      </c>
      <c r="L179" s="13">
        <v>0.30841986895154516</v>
      </c>
      <c r="M179" s="13">
        <v>-0.51193539237119867</v>
      </c>
      <c r="N179" s="13">
        <v>0.14194603708020836</v>
      </c>
      <c r="O179" s="13">
        <v>-0.18419284386275458</v>
      </c>
      <c r="P179" s="13">
        <v>0.24519047330937771</v>
      </c>
      <c r="Q179" s="13">
        <v>-0.14670037766231214</v>
      </c>
      <c r="R179" s="13">
        <v>-7.5180140929014705E-2</v>
      </c>
      <c r="S179" s="13">
        <v>8.4530756700984533E-4</v>
      </c>
      <c r="T179" s="13">
        <v>-8.1025435728513395E-3</v>
      </c>
      <c r="U179" s="13">
        <v>-8.0811655632423984E-2</v>
      </c>
      <c r="V179" s="13">
        <v>-0.13637593403939541</v>
      </c>
      <c r="W179" s="13">
        <v>0.20542572226474909</v>
      </c>
      <c r="X179" s="13">
        <v>0.13881741780053658</v>
      </c>
      <c r="Y179" s="156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242</v>
      </c>
      <c r="C180" s="47"/>
      <c r="D180" s="45">
        <v>1.32</v>
      </c>
      <c r="E180" s="45">
        <v>0.34</v>
      </c>
      <c r="F180" s="45">
        <v>0.28999999999999998</v>
      </c>
      <c r="G180" s="45">
        <v>0.67</v>
      </c>
      <c r="H180" s="45">
        <v>1.26</v>
      </c>
      <c r="I180" s="45">
        <v>0.27</v>
      </c>
      <c r="J180" s="45">
        <v>0</v>
      </c>
      <c r="K180" s="45">
        <v>1.71</v>
      </c>
      <c r="L180" s="45">
        <v>1.67</v>
      </c>
      <c r="M180" s="45">
        <v>2.2400000000000002</v>
      </c>
      <c r="N180" s="45">
        <v>0.88</v>
      </c>
      <c r="O180" s="45">
        <v>0.67</v>
      </c>
      <c r="P180" s="45">
        <v>1.37</v>
      </c>
      <c r="Q180" s="45">
        <v>0.5</v>
      </c>
      <c r="R180" s="45">
        <v>0.16</v>
      </c>
      <c r="S180" s="45">
        <v>0.21</v>
      </c>
      <c r="T180" s="45">
        <v>0.16</v>
      </c>
      <c r="U180" s="45">
        <v>0.18</v>
      </c>
      <c r="V180" s="45">
        <v>0.45</v>
      </c>
      <c r="W180" s="45">
        <v>1.18</v>
      </c>
      <c r="X180" s="45">
        <v>0.87</v>
      </c>
      <c r="Y180" s="156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BM181" s="55"/>
    </row>
    <row r="182" spans="1:65" ht="15">
      <c r="B182" s="8" t="s">
        <v>495</v>
      </c>
      <c r="BM182" s="28" t="s">
        <v>67</v>
      </c>
    </row>
    <row r="183" spans="1:65" ht="15">
      <c r="A183" s="25" t="s">
        <v>25</v>
      </c>
      <c r="B183" s="18" t="s">
        <v>114</v>
      </c>
      <c r="C183" s="15" t="s">
        <v>115</v>
      </c>
      <c r="D183" s="16" t="s">
        <v>234</v>
      </c>
      <c r="E183" s="17" t="s">
        <v>234</v>
      </c>
      <c r="F183" s="17" t="s">
        <v>234</v>
      </c>
      <c r="G183" s="17" t="s">
        <v>234</v>
      </c>
      <c r="H183" s="17" t="s">
        <v>234</v>
      </c>
      <c r="I183" s="17" t="s">
        <v>234</v>
      </c>
      <c r="J183" s="17" t="s">
        <v>234</v>
      </c>
      <c r="K183" s="17" t="s">
        <v>234</v>
      </c>
      <c r="L183" s="17" t="s">
        <v>234</v>
      </c>
      <c r="M183" s="17" t="s">
        <v>234</v>
      </c>
      <c r="N183" s="17" t="s">
        <v>234</v>
      </c>
      <c r="O183" s="17" t="s">
        <v>234</v>
      </c>
      <c r="P183" s="17" t="s">
        <v>234</v>
      </c>
      <c r="Q183" s="17" t="s">
        <v>234</v>
      </c>
      <c r="R183" s="17" t="s">
        <v>234</v>
      </c>
      <c r="S183" s="17" t="s">
        <v>234</v>
      </c>
      <c r="T183" s="17" t="s">
        <v>234</v>
      </c>
      <c r="U183" s="17" t="s">
        <v>234</v>
      </c>
      <c r="V183" s="17" t="s">
        <v>234</v>
      </c>
      <c r="W183" s="17" t="s">
        <v>234</v>
      </c>
      <c r="X183" s="17" t="s">
        <v>234</v>
      </c>
      <c r="Y183" s="17" t="s">
        <v>234</v>
      </c>
      <c r="Z183" s="17" t="s">
        <v>234</v>
      </c>
      <c r="AA183" s="17" t="s">
        <v>234</v>
      </c>
      <c r="AB183" s="17" t="s">
        <v>234</v>
      </c>
      <c r="AC183" s="17" t="s">
        <v>234</v>
      </c>
      <c r="AD183" s="17" t="s">
        <v>234</v>
      </c>
      <c r="AE183" s="17" t="s">
        <v>234</v>
      </c>
      <c r="AF183" s="17" t="s">
        <v>234</v>
      </c>
      <c r="AG183" s="156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235</v>
      </c>
      <c r="C184" s="9" t="s">
        <v>235</v>
      </c>
      <c r="D184" s="153" t="s">
        <v>245</v>
      </c>
      <c r="E184" s="155" t="s">
        <v>246</v>
      </c>
      <c r="F184" s="155" t="s">
        <v>247</v>
      </c>
      <c r="G184" s="155" t="s">
        <v>248</v>
      </c>
      <c r="H184" s="155" t="s">
        <v>249</v>
      </c>
      <c r="I184" s="155" t="s">
        <v>250</v>
      </c>
      <c r="J184" s="155" t="s">
        <v>251</v>
      </c>
      <c r="K184" s="155" t="s">
        <v>252</v>
      </c>
      <c r="L184" s="155" t="s">
        <v>253</v>
      </c>
      <c r="M184" s="155" t="s">
        <v>254</v>
      </c>
      <c r="N184" s="155" t="s">
        <v>255</v>
      </c>
      <c r="O184" s="155" t="s">
        <v>256</v>
      </c>
      <c r="P184" s="155" t="s">
        <v>257</v>
      </c>
      <c r="Q184" s="155" t="s">
        <v>258</v>
      </c>
      <c r="R184" s="155" t="s">
        <v>259</v>
      </c>
      <c r="S184" s="155" t="s">
        <v>260</v>
      </c>
      <c r="T184" s="155" t="s">
        <v>261</v>
      </c>
      <c r="U184" s="155" t="s">
        <v>262</v>
      </c>
      <c r="V184" s="155" t="s">
        <v>263</v>
      </c>
      <c r="W184" s="155" t="s">
        <v>264</v>
      </c>
      <c r="X184" s="155" t="s">
        <v>265</v>
      </c>
      <c r="Y184" s="155" t="s">
        <v>266</v>
      </c>
      <c r="Z184" s="155" t="s">
        <v>267</v>
      </c>
      <c r="AA184" s="155" t="s">
        <v>268</v>
      </c>
      <c r="AB184" s="155" t="s">
        <v>269</v>
      </c>
      <c r="AC184" s="155" t="s">
        <v>270</v>
      </c>
      <c r="AD184" s="155" t="s">
        <v>271</v>
      </c>
      <c r="AE184" s="155" t="s">
        <v>236</v>
      </c>
      <c r="AF184" s="155" t="s">
        <v>272</v>
      </c>
      <c r="AG184" s="156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118</v>
      </c>
      <c r="E185" s="11" t="s">
        <v>285</v>
      </c>
      <c r="F185" s="11" t="s">
        <v>285</v>
      </c>
      <c r="G185" s="11" t="s">
        <v>286</v>
      </c>
      <c r="H185" s="11" t="s">
        <v>286</v>
      </c>
      <c r="I185" s="11" t="s">
        <v>286</v>
      </c>
      <c r="J185" s="11" t="s">
        <v>286</v>
      </c>
      <c r="K185" s="11" t="s">
        <v>286</v>
      </c>
      <c r="L185" s="11" t="s">
        <v>286</v>
      </c>
      <c r="M185" s="11" t="s">
        <v>285</v>
      </c>
      <c r="N185" s="11" t="s">
        <v>285</v>
      </c>
      <c r="O185" s="11" t="s">
        <v>118</v>
      </c>
      <c r="P185" s="11" t="s">
        <v>285</v>
      </c>
      <c r="Q185" s="11" t="s">
        <v>286</v>
      </c>
      <c r="R185" s="11" t="s">
        <v>118</v>
      </c>
      <c r="S185" s="11" t="s">
        <v>118</v>
      </c>
      <c r="T185" s="11" t="s">
        <v>285</v>
      </c>
      <c r="U185" s="11" t="s">
        <v>286</v>
      </c>
      <c r="V185" s="11" t="s">
        <v>285</v>
      </c>
      <c r="W185" s="11" t="s">
        <v>286</v>
      </c>
      <c r="X185" s="11" t="s">
        <v>286</v>
      </c>
      <c r="Y185" s="11" t="s">
        <v>118</v>
      </c>
      <c r="Z185" s="11" t="s">
        <v>285</v>
      </c>
      <c r="AA185" s="11" t="s">
        <v>118</v>
      </c>
      <c r="AB185" s="11" t="s">
        <v>286</v>
      </c>
      <c r="AC185" s="11" t="s">
        <v>286</v>
      </c>
      <c r="AD185" s="11" t="s">
        <v>286</v>
      </c>
      <c r="AE185" s="11" t="s">
        <v>118</v>
      </c>
      <c r="AF185" s="11" t="s">
        <v>286</v>
      </c>
      <c r="AG185" s="156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156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8">
        <v>1</v>
      </c>
      <c r="C187" s="14">
        <v>1</v>
      </c>
      <c r="D187" s="151">
        <v>8</v>
      </c>
      <c r="E187" s="22">
        <v>7.2</v>
      </c>
      <c r="F187" s="22">
        <v>7.1</v>
      </c>
      <c r="G187" s="22">
        <v>7.8</v>
      </c>
      <c r="H187" s="22">
        <v>8.3000000000000007</v>
      </c>
      <c r="I187" s="22">
        <v>7</v>
      </c>
      <c r="J187" s="22">
        <v>7.5</v>
      </c>
      <c r="K187" s="22">
        <v>7.4</v>
      </c>
      <c r="L187" s="22">
        <v>8.24</v>
      </c>
      <c r="M187" s="22">
        <v>7.4</v>
      </c>
      <c r="N187" s="22">
        <v>7.7000000000000011</v>
      </c>
      <c r="O187" s="22">
        <v>8</v>
      </c>
      <c r="P187" s="22">
        <v>6.5629099207671704</v>
      </c>
      <c r="Q187" s="22">
        <v>6.4589999999999996</v>
      </c>
      <c r="R187" s="22">
        <v>7.3756122363000003</v>
      </c>
      <c r="S187" s="151">
        <v>13.12</v>
      </c>
      <c r="T187" s="151">
        <v>8</v>
      </c>
      <c r="U187" s="22">
        <v>7</v>
      </c>
      <c r="V187" s="22">
        <v>8.5299999999999994</v>
      </c>
      <c r="W187" s="22">
        <v>8.1</v>
      </c>
      <c r="X187" s="22">
        <v>7.62</v>
      </c>
      <c r="Y187" s="151">
        <v>9.86</v>
      </c>
      <c r="Z187" s="22">
        <v>7.2</v>
      </c>
      <c r="AA187" s="151">
        <v>11</v>
      </c>
      <c r="AB187" s="22">
        <v>7</v>
      </c>
      <c r="AC187" s="22">
        <v>7.3</v>
      </c>
      <c r="AD187" s="22">
        <v>8.4</v>
      </c>
      <c r="AE187" s="151">
        <v>7</v>
      </c>
      <c r="AF187" s="151">
        <v>8</v>
      </c>
      <c r="AG187" s="156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52">
        <v>8</v>
      </c>
      <c r="E188" s="11">
        <v>6.9</v>
      </c>
      <c r="F188" s="11">
        <v>7.3</v>
      </c>
      <c r="G188" s="11">
        <v>7.7000000000000011</v>
      </c>
      <c r="H188" s="11">
        <v>8.5</v>
      </c>
      <c r="I188" s="11">
        <v>7.1</v>
      </c>
      <c r="J188" s="11">
        <v>7.6</v>
      </c>
      <c r="K188" s="11">
        <v>7.2</v>
      </c>
      <c r="L188" s="11">
        <v>8.4</v>
      </c>
      <c r="M188" s="11">
        <v>7.5</v>
      </c>
      <c r="N188" s="11">
        <v>7.9</v>
      </c>
      <c r="O188" s="11">
        <v>8</v>
      </c>
      <c r="P188" s="11">
        <v>6.6963154749932379</v>
      </c>
      <c r="Q188" s="11">
        <v>6.944</v>
      </c>
      <c r="R188" s="11">
        <v>7.3163819872499998</v>
      </c>
      <c r="S188" s="152">
        <v>13.53</v>
      </c>
      <c r="T188" s="152">
        <v>7</v>
      </c>
      <c r="U188" s="11">
        <v>7.3</v>
      </c>
      <c r="V188" s="11">
        <v>8.65</v>
      </c>
      <c r="W188" s="11">
        <v>7.9</v>
      </c>
      <c r="X188" s="11">
        <v>7.9</v>
      </c>
      <c r="Y188" s="152">
        <v>9.14</v>
      </c>
      <c r="Z188" s="11">
        <v>7.4</v>
      </c>
      <c r="AA188" s="152">
        <v>11</v>
      </c>
      <c r="AB188" s="11">
        <v>7.1</v>
      </c>
      <c r="AC188" s="11">
        <v>7</v>
      </c>
      <c r="AD188" s="11">
        <v>8.3000000000000007</v>
      </c>
      <c r="AE188" s="152">
        <v>7</v>
      </c>
      <c r="AF188" s="152">
        <v>8</v>
      </c>
      <c r="AG188" s="156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37</v>
      </c>
    </row>
    <row r="189" spans="1:65">
      <c r="A189" s="30"/>
      <c r="B189" s="19">
        <v>1</v>
      </c>
      <c r="C189" s="9">
        <v>3</v>
      </c>
      <c r="D189" s="152">
        <v>8</v>
      </c>
      <c r="E189" s="11">
        <v>7</v>
      </c>
      <c r="F189" s="11">
        <v>6.9</v>
      </c>
      <c r="G189" s="11">
        <v>7.8</v>
      </c>
      <c r="H189" s="11">
        <v>8.4</v>
      </c>
      <c r="I189" s="11">
        <v>6.7</v>
      </c>
      <c r="J189" s="11">
        <v>7.4</v>
      </c>
      <c r="K189" s="11">
        <v>7.2</v>
      </c>
      <c r="L189" s="11">
        <v>7.9799999999999995</v>
      </c>
      <c r="M189" s="11">
        <v>7.8</v>
      </c>
      <c r="N189" s="11">
        <v>7.4</v>
      </c>
      <c r="O189" s="11">
        <v>8</v>
      </c>
      <c r="P189" s="11">
        <v>6.5595858076888733</v>
      </c>
      <c r="Q189" s="11">
        <v>6.6470000000000002</v>
      </c>
      <c r="R189" s="11">
        <v>7.3698323685</v>
      </c>
      <c r="S189" s="152">
        <v>13.81</v>
      </c>
      <c r="T189" s="152">
        <v>8</v>
      </c>
      <c r="U189" s="11">
        <v>7.3</v>
      </c>
      <c r="V189" s="11">
        <v>8.81</v>
      </c>
      <c r="W189" s="11">
        <v>8.1</v>
      </c>
      <c r="X189" s="11">
        <v>7.61</v>
      </c>
      <c r="Y189" s="152">
        <v>10.29</v>
      </c>
      <c r="Z189" s="11">
        <v>7.1</v>
      </c>
      <c r="AA189" s="152">
        <v>11</v>
      </c>
      <c r="AB189" s="11">
        <v>7.2</v>
      </c>
      <c r="AC189" s="11">
        <v>7.5</v>
      </c>
      <c r="AD189" s="11">
        <v>8.4</v>
      </c>
      <c r="AE189" s="152">
        <v>7</v>
      </c>
      <c r="AF189" s="152">
        <v>8</v>
      </c>
      <c r="AG189" s="156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52">
        <v>8</v>
      </c>
      <c r="E190" s="11">
        <v>7.3</v>
      </c>
      <c r="F190" s="11">
        <v>7.1</v>
      </c>
      <c r="G190" s="11">
        <v>7.8</v>
      </c>
      <c r="H190" s="11">
        <v>8.1999999999999993</v>
      </c>
      <c r="I190" s="11">
        <v>7.1</v>
      </c>
      <c r="J190" s="11">
        <v>7.3</v>
      </c>
      <c r="K190" s="11">
        <v>7.3</v>
      </c>
      <c r="L190" s="11">
        <v>8.1300000000000008</v>
      </c>
      <c r="M190" s="11">
        <v>7.6</v>
      </c>
      <c r="N190" s="11">
        <v>7.7000000000000011</v>
      </c>
      <c r="O190" s="11">
        <v>8</v>
      </c>
      <c r="P190" s="11">
        <v>6.7124756990317564</v>
      </c>
      <c r="Q190" s="11">
        <v>6.3810000000000002</v>
      </c>
      <c r="R190" s="11">
        <v>7.2770984160000003</v>
      </c>
      <c r="S190" s="152">
        <v>13.35</v>
      </c>
      <c r="T190" s="152">
        <v>8</v>
      </c>
      <c r="U190" s="11">
        <v>7.1</v>
      </c>
      <c r="V190" s="11">
        <v>8.66</v>
      </c>
      <c r="W190" s="11">
        <v>8.1</v>
      </c>
      <c r="X190" s="11">
        <v>7.6499999999999995</v>
      </c>
      <c r="Y190" s="152">
        <v>9.35</v>
      </c>
      <c r="Z190" s="11">
        <v>7.6</v>
      </c>
      <c r="AA190" s="152">
        <v>11</v>
      </c>
      <c r="AB190" s="11">
        <v>6.9</v>
      </c>
      <c r="AC190" s="11">
        <v>7.6</v>
      </c>
      <c r="AD190" s="11">
        <v>8.4</v>
      </c>
      <c r="AE190" s="152">
        <v>7</v>
      </c>
      <c r="AF190" s="152">
        <v>7</v>
      </c>
      <c r="AG190" s="156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7.5365762505268696</v>
      </c>
    </row>
    <row r="191" spans="1:65">
      <c r="A191" s="30"/>
      <c r="B191" s="19">
        <v>1</v>
      </c>
      <c r="C191" s="9">
        <v>5</v>
      </c>
      <c r="D191" s="152">
        <v>8</v>
      </c>
      <c r="E191" s="11">
        <v>7</v>
      </c>
      <c r="F191" s="11">
        <v>7</v>
      </c>
      <c r="G191" s="157">
        <v>7.5</v>
      </c>
      <c r="H191" s="157">
        <v>7.1</v>
      </c>
      <c r="I191" s="11">
        <v>7</v>
      </c>
      <c r="J191" s="11">
        <v>6.9</v>
      </c>
      <c r="K191" s="11">
        <v>7.2</v>
      </c>
      <c r="L191" s="11">
        <v>8.58</v>
      </c>
      <c r="M191" s="11">
        <v>7.4</v>
      </c>
      <c r="N191" s="11">
        <v>7.8</v>
      </c>
      <c r="O191" s="11">
        <v>8</v>
      </c>
      <c r="P191" s="11">
        <v>6.716480781577145</v>
      </c>
      <c r="Q191" s="11">
        <v>6.7119999999999997</v>
      </c>
      <c r="R191" s="11">
        <v>7.2196975536000005</v>
      </c>
      <c r="S191" s="152">
        <v>13.51</v>
      </c>
      <c r="T191" s="152">
        <v>8</v>
      </c>
      <c r="U191" s="11">
        <v>7.3</v>
      </c>
      <c r="V191" s="11">
        <v>8.7200000000000006</v>
      </c>
      <c r="W191" s="11">
        <v>7.8</v>
      </c>
      <c r="X191" s="11">
        <v>7.97</v>
      </c>
      <c r="Y191" s="152">
        <v>10.5</v>
      </c>
      <c r="Z191" s="11">
        <v>7.4</v>
      </c>
      <c r="AA191" s="152">
        <v>11</v>
      </c>
      <c r="AB191" s="11">
        <v>7.1</v>
      </c>
      <c r="AC191" s="11">
        <v>7.4</v>
      </c>
      <c r="AD191" s="11">
        <v>8.1</v>
      </c>
      <c r="AE191" s="152">
        <v>7</v>
      </c>
      <c r="AF191" s="152">
        <v>8</v>
      </c>
      <c r="AG191" s="156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19</v>
      </c>
    </row>
    <row r="192" spans="1:65">
      <c r="A192" s="30"/>
      <c r="B192" s="19">
        <v>1</v>
      </c>
      <c r="C192" s="9">
        <v>6</v>
      </c>
      <c r="D192" s="152">
        <v>8</v>
      </c>
      <c r="E192" s="11">
        <v>7.2</v>
      </c>
      <c r="F192" s="11">
        <v>6.9</v>
      </c>
      <c r="G192" s="11">
        <v>7.8</v>
      </c>
      <c r="H192" s="11">
        <v>8.1999999999999993</v>
      </c>
      <c r="I192" s="11">
        <v>7.5</v>
      </c>
      <c r="J192" s="11">
        <v>7.3</v>
      </c>
      <c r="K192" s="11">
        <v>7.3</v>
      </c>
      <c r="L192" s="11">
        <v>8.4700000000000006</v>
      </c>
      <c r="M192" s="11">
        <v>7.5</v>
      </c>
      <c r="N192" s="11">
        <v>7.9</v>
      </c>
      <c r="O192" s="11">
        <v>8</v>
      </c>
      <c r="P192" s="11">
        <v>6.6642450214019808</v>
      </c>
      <c r="Q192" s="11">
        <v>6.3940000000000001</v>
      </c>
      <c r="R192" s="11">
        <v>7.2504298024366598</v>
      </c>
      <c r="S192" s="152">
        <v>13.07</v>
      </c>
      <c r="T192" s="152">
        <v>7</v>
      </c>
      <c r="U192" s="11">
        <v>7.4</v>
      </c>
      <c r="V192" s="11">
        <v>8.75</v>
      </c>
      <c r="W192" s="11">
        <v>7.6</v>
      </c>
      <c r="X192" s="11">
        <v>7.9</v>
      </c>
      <c r="Y192" s="152">
        <v>10.039999999999999</v>
      </c>
      <c r="Z192" s="11">
        <v>7.3</v>
      </c>
      <c r="AA192" s="152">
        <v>11</v>
      </c>
      <c r="AB192" s="11">
        <v>7.1</v>
      </c>
      <c r="AC192" s="11">
        <v>7.9</v>
      </c>
      <c r="AD192" s="11">
        <v>8.1999999999999993</v>
      </c>
      <c r="AE192" s="152">
        <v>7</v>
      </c>
      <c r="AF192" s="152">
        <v>8</v>
      </c>
      <c r="AG192" s="156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20" t="s">
        <v>238</v>
      </c>
      <c r="C193" s="12"/>
      <c r="D193" s="23">
        <v>8</v>
      </c>
      <c r="E193" s="23">
        <v>7.1000000000000014</v>
      </c>
      <c r="F193" s="23">
        <v>7.05</v>
      </c>
      <c r="G193" s="23">
        <v>7.7333333333333334</v>
      </c>
      <c r="H193" s="23">
        <v>8.1166666666666671</v>
      </c>
      <c r="I193" s="23">
        <v>7.0666666666666664</v>
      </c>
      <c r="J193" s="23">
        <v>7.333333333333333</v>
      </c>
      <c r="K193" s="23">
        <v>7.2666666666666666</v>
      </c>
      <c r="L193" s="23">
        <v>8.2999999999999989</v>
      </c>
      <c r="M193" s="23">
        <v>7.5333333333333323</v>
      </c>
      <c r="N193" s="23">
        <v>7.7333333333333334</v>
      </c>
      <c r="O193" s="23">
        <v>8</v>
      </c>
      <c r="P193" s="23">
        <v>6.6520021175766937</v>
      </c>
      <c r="Q193" s="23">
        <v>6.5895000000000001</v>
      </c>
      <c r="R193" s="23">
        <v>7.3015087273477777</v>
      </c>
      <c r="S193" s="23">
        <v>13.398333333333335</v>
      </c>
      <c r="T193" s="23">
        <v>7.666666666666667</v>
      </c>
      <c r="U193" s="23">
        <v>7.2333333333333334</v>
      </c>
      <c r="V193" s="23">
        <v>8.6866666666666674</v>
      </c>
      <c r="W193" s="23">
        <v>7.9333333333333336</v>
      </c>
      <c r="X193" s="23">
        <v>7.7749999999999995</v>
      </c>
      <c r="Y193" s="23">
        <v>9.8633333333333333</v>
      </c>
      <c r="Z193" s="23">
        <v>7.333333333333333</v>
      </c>
      <c r="AA193" s="23">
        <v>11</v>
      </c>
      <c r="AB193" s="23">
        <v>7.0666666666666673</v>
      </c>
      <c r="AC193" s="23">
        <v>7.4499999999999993</v>
      </c>
      <c r="AD193" s="23">
        <v>8.2999999999999989</v>
      </c>
      <c r="AE193" s="23">
        <v>7</v>
      </c>
      <c r="AF193" s="23">
        <v>7.833333333333333</v>
      </c>
      <c r="AG193" s="156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239</v>
      </c>
      <c r="C194" s="29"/>
      <c r="D194" s="11">
        <v>8</v>
      </c>
      <c r="E194" s="11">
        <v>7.1</v>
      </c>
      <c r="F194" s="11">
        <v>7.05</v>
      </c>
      <c r="G194" s="11">
        <v>7.8</v>
      </c>
      <c r="H194" s="11">
        <v>8.25</v>
      </c>
      <c r="I194" s="11">
        <v>7.05</v>
      </c>
      <c r="J194" s="11">
        <v>7.35</v>
      </c>
      <c r="K194" s="11">
        <v>7.25</v>
      </c>
      <c r="L194" s="11">
        <v>8.32</v>
      </c>
      <c r="M194" s="11">
        <v>7.5</v>
      </c>
      <c r="N194" s="11">
        <v>7.75</v>
      </c>
      <c r="O194" s="11">
        <v>8</v>
      </c>
      <c r="P194" s="11">
        <v>6.6802802481976098</v>
      </c>
      <c r="Q194" s="11">
        <v>6.5529999999999999</v>
      </c>
      <c r="R194" s="11">
        <v>7.296740201625</v>
      </c>
      <c r="S194" s="11">
        <v>13.43</v>
      </c>
      <c r="T194" s="11">
        <v>8</v>
      </c>
      <c r="U194" s="11">
        <v>7.3</v>
      </c>
      <c r="V194" s="11">
        <v>8.6900000000000013</v>
      </c>
      <c r="W194" s="11">
        <v>8</v>
      </c>
      <c r="X194" s="11">
        <v>7.7750000000000004</v>
      </c>
      <c r="Y194" s="11">
        <v>9.9499999999999993</v>
      </c>
      <c r="Z194" s="11">
        <v>7.35</v>
      </c>
      <c r="AA194" s="11">
        <v>11</v>
      </c>
      <c r="AB194" s="11">
        <v>7.1</v>
      </c>
      <c r="AC194" s="11">
        <v>7.45</v>
      </c>
      <c r="AD194" s="11">
        <v>8.3500000000000014</v>
      </c>
      <c r="AE194" s="11">
        <v>7</v>
      </c>
      <c r="AF194" s="11">
        <v>8</v>
      </c>
      <c r="AG194" s="156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240</v>
      </c>
      <c r="C195" s="29"/>
      <c r="D195" s="24">
        <v>0</v>
      </c>
      <c r="E195" s="24">
        <v>0.15491933384829659</v>
      </c>
      <c r="F195" s="24">
        <v>0.15165750888103077</v>
      </c>
      <c r="G195" s="24">
        <v>0.12110601416389953</v>
      </c>
      <c r="H195" s="24">
        <v>0.51153364177409366</v>
      </c>
      <c r="I195" s="24">
        <v>0.25819888974716104</v>
      </c>
      <c r="J195" s="24">
        <v>0.24221202832779917</v>
      </c>
      <c r="K195" s="24">
        <v>8.1649658092772609E-2</v>
      </c>
      <c r="L195" s="24">
        <v>0.22458851261807683</v>
      </c>
      <c r="M195" s="24">
        <v>0.15055453054181597</v>
      </c>
      <c r="N195" s="24">
        <v>0.18618986725025247</v>
      </c>
      <c r="O195" s="24">
        <v>0</v>
      </c>
      <c r="P195" s="24">
        <v>7.267228958896961E-2</v>
      </c>
      <c r="Q195" s="24">
        <v>0.2203204484381783</v>
      </c>
      <c r="R195" s="24">
        <v>6.3684616446374021E-2</v>
      </c>
      <c r="S195" s="24">
        <v>0.27816661673656451</v>
      </c>
      <c r="T195" s="24">
        <v>0.51639777949432231</v>
      </c>
      <c r="U195" s="24">
        <v>0.15055453054181631</v>
      </c>
      <c r="V195" s="24">
        <v>9.6884811331120077E-2</v>
      </c>
      <c r="W195" s="24">
        <v>0.20655911179772887</v>
      </c>
      <c r="X195" s="24">
        <v>0.16501515081955359</v>
      </c>
      <c r="Y195" s="24">
        <v>0.53015720938856081</v>
      </c>
      <c r="Z195" s="24">
        <v>0.17511900715418263</v>
      </c>
      <c r="AA195" s="24">
        <v>0</v>
      </c>
      <c r="AB195" s="24">
        <v>0.10327955589886431</v>
      </c>
      <c r="AC195" s="24">
        <v>0.30166206257996719</v>
      </c>
      <c r="AD195" s="24">
        <v>0.12649110640673555</v>
      </c>
      <c r="AE195" s="24">
        <v>0</v>
      </c>
      <c r="AF195" s="24">
        <v>0.40824829046386302</v>
      </c>
      <c r="AG195" s="223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56"/>
    </row>
    <row r="196" spans="1:65">
      <c r="A196" s="30"/>
      <c r="B196" s="3" t="s">
        <v>87</v>
      </c>
      <c r="C196" s="29"/>
      <c r="D196" s="13">
        <v>0</v>
      </c>
      <c r="E196" s="13">
        <v>2.1819624485675572E-2</v>
      </c>
      <c r="F196" s="13">
        <v>2.1511703387380253E-2</v>
      </c>
      <c r="G196" s="13">
        <v>1.5660260452228389E-2</v>
      </c>
      <c r="H196" s="13">
        <v>6.3022625269908872E-2</v>
      </c>
      <c r="I196" s="13">
        <v>3.6537578737805811E-2</v>
      </c>
      <c r="J196" s="13">
        <v>3.3028912953790797E-2</v>
      </c>
      <c r="K196" s="13">
        <v>1.1236191480656781E-2</v>
      </c>
      <c r="L196" s="13">
        <v>2.7058856941936972E-2</v>
      </c>
      <c r="M196" s="13">
        <v>1.9985114673692388E-2</v>
      </c>
      <c r="N196" s="13">
        <v>2.4076275937532646E-2</v>
      </c>
      <c r="O196" s="13">
        <v>0</v>
      </c>
      <c r="P196" s="13">
        <v>1.0924874692530003E-2</v>
      </c>
      <c r="Q196" s="13">
        <v>3.3435078297014691E-2</v>
      </c>
      <c r="R196" s="13">
        <v>8.7221174177116965E-3</v>
      </c>
      <c r="S196" s="13">
        <v>2.0761284990911642E-2</v>
      </c>
      <c r="T196" s="13">
        <v>6.7356232107955077E-2</v>
      </c>
      <c r="U196" s="13">
        <v>2.0813990397486125E-2</v>
      </c>
      <c r="V196" s="13">
        <v>1.1153278357381436E-2</v>
      </c>
      <c r="W196" s="13">
        <v>2.6036862831646496E-2</v>
      </c>
      <c r="X196" s="13">
        <v>2.1223813610231974E-2</v>
      </c>
      <c r="Y196" s="13">
        <v>5.3750308488194745E-2</v>
      </c>
      <c r="Z196" s="13">
        <v>2.3879864611933997E-2</v>
      </c>
      <c r="AA196" s="13">
        <v>0</v>
      </c>
      <c r="AB196" s="13">
        <v>1.4615031495122307E-2</v>
      </c>
      <c r="AC196" s="13">
        <v>4.0491552024156677E-2</v>
      </c>
      <c r="AD196" s="13">
        <v>1.5239892338160912E-2</v>
      </c>
      <c r="AE196" s="13">
        <v>0</v>
      </c>
      <c r="AF196" s="13">
        <v>5.211680303793996E-2</v>
      </c>
      <c r="AG196" s="156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241</v>
      </c>
      <c r="C197" s="29"/>
      <c r="D197" s="13">
        <v>6.1489956986865657E-2</v>
      </c>
      <c r="E197" s="13">
        <v>-5.7927663174156541E-2</v>
      </c>
      <c r="F197" s="13">
        <v>-6.4561975405324712E-2</v>
      </c>
      <c r="G197" s="13">
        <v>2.6106958420636817E-2</v>
      </c>
      <c r="H197" s="13">
        <v>7.6970018859590761E-2</v>
      </c>
      <c r="I197" s="13">
        <v>-6.2350537994935396E-2</v>
      </c>
      <c r="J197" s="13">
        <v>-2.6967539428706555E-2</v>
      </c>
      <c r="K197" s="13">
        <v>-3.581328907026371E-2</v>
      </c>
      <c r="L197" s="13">
        <v>0.10129583037387291</v>
      </c>
      <c r="M197" s="13">
        <v>-4.3029050403498026E-4</v>
      </c>
      <c r="N197" s="13">
        <v>2.6106958420636817E-2</v>
      </c>
      <c r="O197" s="13">
        <v>6.1489956986865657E-2</v>
      </c>
      <c r="P197" s="13">
        <v>-0.11737081979212205</v>
      </c>
      <c r="Q197" s="13">
        <v>-0.12566399105438109</v>
      </c>
      <c r="R197" s="13">
        <v>-3.1190226883547889E-2</v>
      </c>
      <c r="S197" s="13">
        <v>0.7777745342119613</v>
      </c>
      <c r="T197" s="13">
        <v>1.7261208779079551E-2</v>
      </c>
      <c r="U197" s="13">
        <v>-4.0236163891042342E-2</v>
      </c>
      <c r="V197" s="13">
        <v>0.15260117829490505</v>
      </c>
      <c r="W197" s="13">
        <v>5.2644207345308391E-2</v>
      </c>
      <c r="X197" s="13">
        <v>3.1635551946610052E-2</v>
      </c>
      <c r="Y197" s="13">
        <v>0.30872865946838979</v>
      </c>
      <c r="Z197" s="13">
        <v>-2.6967539428706555E-2</v>
      </c>
      <c r="AA197" s="13">
        <v>0.45954869085694017</v>
      </c>
      <c r="AB197" s="13">
        <v>-6.2350537994935284E-2</v>
      </c>
      <c r="AC197" s="13">
        <v>-1.1487477555981451E-2</v>
      </c>
      <c r="AD197" s="13">
        <v>0.10129583037387291</v>
      </c>
      <c r="AE197" s="13">
        <v>-7.119628763649255E-2</v>
      </c>
      <c r="AF197" s="13">
        <v>3.9375582882972493E-2</v>
      </c>
      <c r="AG197" s="156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242</v>
      </c>
      <c r="C198" s="47"/>
      <c r="D198" s="45" t="s">
        <v>243</v>
      </c>
      <c r="E198" s="45">
        <v>0.62</v>
      </c>
      <c r="F198" s="45">
        <v>0.7</v>
      </c>
      <c r="G198" s="45">
        <v>0.38</v>
      </c>
      <c r="H198" s="45">
        <v>0.99</v>
      </c>
      <c r="I198" s="45">
        <v>0.67</v>
      </c>
      <c r="J198" s="45">
        <v>0.25</v>
      </c>
      <c r="K198" s="45">
        <v>0.36</v>
      </c>
      <c r="L198" s="45">
        <v>1.28</v>
      </c>
      <c r="M198" s="45">
        <v>7.0000000000000007E-2</v>
      </c>
      <c r="N198" s="45">
        <v>0.38</v>
      </c>
      <c r="O198" s="45">
        <v>0.81</v>
      </c>
      <c r="P198" s="45">
        <v>1.33</v>
      </c>
      <c r="Q198" s="45">
        <v>1.43</v>
      </c>
      <c r="R198" s="45">
        <v>0.3</v>
      </c>
      <c r="S198" s="45">
        <v>9.3699999999999992</v>
      </c>
      <c r="T198" s="45" t="s">
        <v>243</v>
      </c>
      <c r="U198" s="45">
        <v>0.41</v>
      </c>
      <c r="V198" s="45">
        <v>1.9</v>
      </c>
      <c r="W198" s="45">
        <v>0.7</v>
      </c>
      <c r="X198" s="45">
        <v>0.45</v>
      </c>
      <c r="Y198" s="45">
        <v>3.76</v>
      </c>
      <c r="Z198" s="45">
        <v>0.25</v>
      </c>
      <c r="AA198" s="45" t="s">
        <v>243</v>
      </c>
      <c r="AB198" s="45">
        <v>0.67</v>
      </c>
      <c r="AC198" s="45">
        <v>7.0000000000000007E-2</v>
      </c>
      <c r="AD198" s="45">
        <v>1.28</v>
      </c>
      <c r="AE198" s="45" t="s">
        <v>243</v>
      </c>
      <c r="AF198" s="45" t="s">
        <v>243</v>
      </c>
      <c r="AG198" s="156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159" t="s">
        <v>291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BM199" s="55"/>
    </row>
    <row r="200" spans="1:65">
      <c r="BM200" s="55"/>
    </row>
    <row r="201" spans="1:65" ht="15">
      <c r="B201" s="8" t="s">
        <v>496</v>
      </c>
      <c r="BM201" s="28" t="s">
        <v>67</v>
      </c>
    </row>
    <row r="202" spans="1:65" ht="15">
      <c r="A202" s="25" t="s">
        <v>51</v>
      </c>
      <c r="B202" s="18" t="s">
        <v>114</v>
      </c>
      <c r="C202" s="15" t="s">
        <v>115</v>
      </c>
      <c r="D202" s="16" t="s">
        <v>234</v>
      </c>
      <c r="E202" s="17" t="s">
        <v>234</v>
      </c>
      <c r="F202" s="17" t="s">
        <v>234</v>
      </c>
      <c r="G202" s="17" t="s">
        <v>234</v>
      </c>
      <c r="H202" s="17" t="s">
        <v>234</v>
      </c>
      <c r="I202" s="17" t="s">
        <v>234</v>
      </c>
      <c r="J202" s="17" t="s">
        <v>234</v>
      </c>
      <c r="K202" s="17" t="s">
        <v>234</v>
      </c>
      <c r="L202" s="17" t="s">
        <v>234</v>
      </c>
      <c r="M202" s="17" t="s">
        <v>234</v>
      </c>
      <c r="N202" s="17" t="s">
        <v>234</v>
      </c>
      <c r="O202" s="17" t="s">
        <v>234</v>
      </c>
      <c r="P202" s="17" t="s">
        <v>234</v>
      </c>
      <c r="Q202" s="17" t="s">
        <v>234</v>
      </c>
      <c r="R202" s="17" t="s">
        <v>234</v>
      </c>
      <c r="S202" s="17" t="s">
        <v>234</v>
      </c>
      <c r="T202" s="17" t="s">
        <v>234</v>
      </c>
      <c r="U202" s="17" t="s">
        <v>234</v>
      </c>
      <c r="V202" s="17" t="s">
        <v>234</v>
      </c>
      <c r="W202" s="17" t="s">
        <v>234</v>
      </c>
      <c r="X202" s="17" t="s">
        <v>234</v>
      </c>
      <c r="Y202" s="17" t="s">
        <v>234</v>
      </c>
      <c r="Z202" s="17" t="s">
        <v>234</v>
      </c>
      <c r="AA202" s="17" t="s">
        <v>234</v>
      </c>
      <c r="AB202" s="17" t="s">
        <v>234</v>
      </c>
      <c r="AC202" s="17" t="s">
        <v>234</v>
      </c>
      <c r="AD202" s="17" t="s">
        <v>234</v>
      </c>
      <c r="AE202" s="156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235</v>
      </c>
      <c r="C203" s="9" t="s">
        <v>235</v>
      </c>
      <c r="D203" s="153" t="s">
        <v>245</v>
      </c>
      <c r="E203" s="155" t="s">
        <v>246</v>
      </c>
      <c r="F203" s="155" t="s">
        <v>247</v>
      </c>
      <c r="G203" s="155" t="s">
        <v>248</v>
      </c>
      <c r="H203" s="155" t="s">
        <v>249</v>
      </c>
      <c r="I203" s="155" t="s">
        <v>250</v>
      </c>
      <c r="J203" s="155" t="s">
        <v>251</v>
      </c>
      <c r="K203" s="155" t="s">
        <v>252</v>
      </c>
      <c r="L203" s="155" t="s">
        <v>253</v>
      </c>
      <c r="M203" s="155" t="s">
        <v>254</v>
      </c>
      <c r="N203" s="155" t="s">
        <v>255</v>
      </c>
      <c r="O203" s="155" t="s">
        <v>256</v>
      </c>
      <c r="P203" s="155" t="s">
        <v>257</v>
      </c>
      <c r="Q203" s="155" t="s">
        <v>258</v>
      </c>
      <c r="R203" s="155" t="s">
        <v>259</v>
      </c>
      <c r="S203" s="155" t="s">
        <v>260</v>
      </c>
      <c r="T203" s="155" t="s">
        <v>261</v>
      </c>
      <c r="U203" s="155" t="s">
        <v>262</v>
      </c>
      <c r="V203" s="155" t="s">
        <v>263</v>
      </c>
      <c r="W203" s="155" t="s">
        <v>264</v>
      </c>
      <c r="X203" s="155" t="s">
        <v>265</v>
      </c>
      <c r="Y203" s="155" t="s">
        <v>267</v>
      </c>
      <c r="Z203" s="155" t="s">
        <v>269</v>
      </c>
      <c r="AA203" s="155" t="s">
        <v>270</v>
      </c>
      <c r="AB203" s="155" t="s">
        <v>271</v>
      </c>
      <c r="AC203" s="155" t="s">
        <v>236</v>
      </c>
      <c r="AD203" s="155" t="s">
        <v>272</v>
      </c>
      <c r="AE203" s="156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118</v>
      </c>
      <c r="E204" s="11" t="s">
        <v>285</v>
      </c>
      <c r="F204" s="11" t="s">
        <v>285</v>
      </c>
      <c r="G204" s="11" t="s">
        <v>286</v>
      </c>
      <c r="H204" s="11" t="s">
        <v>286</v>
      </c>
      <c r="I204" s="11" t="s">
        <v>286</v>
      </c>
      <c r="J204" s="11" t="s">
        <v>286</v>
      </c>
      <c r="K204" s="11" t="s">
        <v>286</v>
      </c>
      <c r="L204" s="11" t="s">
        <v>286</v>
      </c>
      <c r="M204" s="11" t="s">
        <v>118</v>
      </c>
      <c r="N204" s="11" t="s">
        <v>285</v>
      </c>
      <c r="O204" s="11" t="s">
        <v>285</v>
      </c>
      <c r="P204" s="11" t="s">
        <v>285</v>
      </c>
      <c r="Q204" s="11" t="s">
        <v>286</v>
      </c>
      <c r="R204" s="11" t="s">
        <v>118</v>
      </c>
      <c r="S204" s="11" t="s">
        <v>118</v>
      </c>
      <c r="T204" s="11" t="s">
        <v>118</v>
      </c>
      <c r="U204" s="11" t="s">
        <v>286</v>
      </c>
      <c r="V204" s="11" t="s">
        <v>285</v>
      </c>
      <c r="W204" s="11" t="s">
        <v>286</v>
      </c>
      <c r="X204" s="11" t="s">
        <v>286</v>
      </c>
      <c r="Y204" s="11" t="s">
        <v>286</v>
      </c>
      <c r="Z204" s="11" t="s">
        <v>286</v>
      </c>
      <c r="AA204" s="11" t="s">
        <v>286</v>
      </c>
      <c r="AB204" s="11" t="s">
        <v>286</v>
      </c>
      <c r="AC204" s="11" t="s">
        <v>118</v>
      </c>
      <c r="AD204" s="11" t="s">
        <v>286</v>
      </c>
      <c r="AE204" s="156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156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8">
        <v>1</v>
      </c>
      <c r="C206" s="14">
        <v>1</v>
      </c>
      <c r="D206" s="216">
        <v>21</v>
      </c>
      <c r="E206" s="216">
        <v>18</v>
      </c>
      <c r="F206" s="216">
        <v>14</v>
      </c>
      <c r="G206" s="216">
        <v>19</v>
      </c>
      <c r="H206" s="216">
        <v>18</v>
      </c>
      <c r="I206" s="216">
        <v>20</v>
      </c>
      <c r="J206" s="216">
        <v>17</v>
      </c>
      <c r="K206" s="216">
        <v>18</v>
      </c>
      <c r="L206" s="216">
        <v>15.400000000000002</v>
      </c>
      <c r="M206" s="216">
        <v>21</v>
      </c>
      <c r="N206" s="216">
        <v>13</v>
      </c>
      <c r="O206" s="216">
        <v>20</v>
      </c>
      <c r="P206" s="216">
        <v>17.035237169379393</v>
      </c>
      <c r="Q206" s="216">
        <v>23.821000000000002</v>
      </c>
      <c r="R206" s="216">
        <v>21.657417365939924</v>
      </c>
      <c r="S206" s="216">
        <v>21.09</v>
      </c>
      <c r="T206" s="216">
        <v>20</v>
      </c>
      <c r="U206" s="216">
        <v>20</v>
      </c>
      <c r="V206" s="216">
        <v>17.03</v>
      </c>
      <c r="W206" s="216">
        <v>18.399999999999999</v>
      </c>
      <c r="X206" s="216">
        <v>18</v>
      </c>
      <c r="Y206" s="216">
        <v>15</v>
      </c>
      <c r="Z206" s="216">
        <v>14</v>
      </c>
      <c r="AA206" s="216">
        <v>16</v>
      </c>
      <c r="AB206" s="216">
        <v>19</v>
      </c>
      <c r="AC206" s="216">
        <v>16</v>
      </c>
      <c r="AD206" s="216">
        <v>17</v>
      </c>
      <c r="AE206" s="217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9">
        <v>1</v>
      </c>
    </row>
    <row r="207" spans="1:65">
      <c r="A207" s="30"/>
      <c r="B207" s="19">
        <v>1</v>
      </c>
      <c r="C207" s="9">
        <v>2</v>
      </c>
      <c r="D207" s="220">
        <v>21</v>
      </c>
      <c r="E207" s="220">
        <v>16</v>
      </c>
      <c r="F207" s="220">
        <v>13</v>
      </c>
      <c r="G207" s="220">
        <v>18</v>
      </c>
      <c r="H207" s="220">
        <v>17</v>
      </c>
      <c r="I207" s="220">
        <v>19</v>
      </c>
      <c r="J207" s="220">
        <v>16</v>
      </c>
      <c r="K207" s="220">
        <v>19</v>
      </c>
      <c r="L207" s="220">
        <v>16.5</v>
      </c>
      <c r="M207" s="220">
        <v>22</v>
      </c>
      <c r="N207" s="220">
        <v>16</v>
      </c>
      <c r="O207" s="220">
        <v>20</v>
      </c>
      <c r="P207" s="220">
        <v>18.564086285858608</v>
      </c>
      <c r="Q207" s="220">
        <v>22.129000000000001</v>
      </c>
      <c r="R207" s="220">
        <v>24.300432531999999</v>
      </c>
      <c r="S207" s="220">
        <v>20.6</v>
      </c>
      <c r="T207" s="220">
        <v>20</v>
      </c>
      <c r="U207" s="220">
        <v>21</v>
      </c>
      <c r="V207" s="220">
        <v>17.21</v>
      </c>
      <c r="W207" s="220">
        <v>18.2</v>
      </c>
      <c r="X207" s="220">
        <v>19</v>
      </c>
      <c r="Y207" s="220">
        <v>16</v>
      </c>
      <c r="Z207" s="220">
        <v>14</v>
      </c>
      <c r="AA207" s="220">
        <v>16</v>
      </c>
      <c r="AB207" s="220">
        <v>17</v>
      </c>
      <c r="AC207" s="220">
        <v>15</v>
      </c>
      <c r="AD207" s="220">
        <v>17</v>
      </c>
      <c r="AE207" s="217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9">
        <v>15</v>
      </c>
    </row>
    <row r="208" spans="1:65">
      <c r="A208" s="30"/>
      <c r="B208" s="19">
        <v>1</v>
      </c>
      <c r="C208" s="9">
        <v>3</v>
      </c>
      <c r="D208" s="220">
        <v>21</v>
      </c>
      <c r="E208" s="220">
        <v>18</v>
      </c>
      <c r="F208" s="220">
        <v>13</v>
      </c>
      <c r="G208" s="220">
        <v>19</v>
      </c>
      <c r="H208" s="220">
        <v>16</v>
      </c>
      <c r="I208" s="220">
        <v>19</v>
      </c>
      <c r="J208" s="220">
        <v>16</v>
      </c>
      <c r="K208" s="220">
        <v>19</v>
      </c>
      <c r="L208" s="220">
        <v>14.6</v>
      </c>
      <c r="M208" s="220">
        <v>22</v>
      </c>
      <c r="N208" s="220">
        <v>13</v>
      </c>
      <c r="O208" s="220">
        <v>20</v>
      </c>
      <c r="P208" s="220">
        <v>17.787509338830297</v>
      </c>
      <c r="Q208" s="220">
        <v>20.855</v>
      </c>
      <c r="R208" s="220">
        <v>23.988312451999999</v>
      </c>
      <c r="S208" s="241">
        <v>23.46</v>
      </c>
      <c r="T208" s="220">
        <v>22</v>
      </c>
      <c r="U208" s="220">
        <v>24</v>
      </c>
      <c r="V208" s="220">
        <v>17.34</v>
      </c>
      <c r="W208" s="220">
        <v>18.100000000000001</v>
      </c>
      <c r="X208" s="220">
        <v>18</v>
      </c>
      <c r="Y208" s="220">
        <v>16</v>
      </c>
      <c r="Z208" s="220">
        <v>14</v>
      </c>
      <c r="AA208" s="220">
        <v>16</v>
      </c>
      <c r="AB208" s="220">
        <v>16</v>
      </c>
      <c r="AC208" s="220">
        <v>17</v>
      </c>
      <c r="AD208" s="220">
        <v>18</v>
      </c>
      <c r="AE208" s="217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9">
        <v>16</v>
      </c>
    </row>
    <row r="209" spans="1:65">
      <c r="A209" s="30"/>
      <c r="B209" s="19">
        <v>1</v>
      </c>
      <c r="C209" s="9">
        <v>4</v>
      </c>
      <c r="D209" s="220">
        <v>22</v>
      </c>
      <c r="E209" s="220">
        <v>19</v>
      </c>
      <c r="F209" s="220">
        <v>11</v>
      </c>
      <c r="G209" s="220">
        <v>18</v>
      </c>
      <c r="H209" s="220">
        <v>17</v>
      </c>
      <c r="I209" s="220">
        <v>22</v>
      </c>
      <c r="J209" s="220">
        <v>16</v>
      </c>
      <c r="K209" s="220">
        <v>19</v>
      </c>
      <c r="L209" s="220">
        <v>15.6</v>
      </c>
      <c r="M209" s="220">
        <v>21</v>
      </c>
      <c r="N209" s="220">
        <v>15</v>
      </c>
      <c r="O209" s="220">
        <v>20</v>
      </c>
      <c r="P209" s="220">
        <v>18.110531702445162</v>
      </c>
      <c r="Q209" s="241">
        <v>41.302</v>
      </c>
      <c r="R209" s="220">
        <v>21.061432241999999</v>
      </c>
      <c r="S209" s="220">
        <v>21.01</v>
      </c>
      <c r="T209" s="220">
        <v>20</v>
      </c>
      <c r="U209" s="220">
        <v>21</v>
      </c>
      <c r="V209" s="220">
        <v>17.350000000000001</v>
      </c>
      <c r="W209" s="220">
        <v>17.8</v>
      </c>
      <c r="X209" s="220">
        <v>19</v>
      </c>
      <c r="Y209" s="220">
        <v>19</v>
      </c>
      <c r="Z209" s="220">
        <v>15</v>
      </c>
      <c r="AA209" s="220">
        <v>17</v>
      </c>
      <c r="AB209" s="220">
        <v>16</v>
      </c>
      <c r="AC209" s="220">
        <v>18</v>
      </c>
      <c r="AD209" s="220">
        <v>14</v>
      </c>
      <c r="AE209" s="217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9">
        <v>18.1099160919449</v>
      </c>
    </row>
    <row r="210" spans="1:65">
      <c r="A210" s="30"/>
      <c r="B210" s="19">
        <v>1</v>
      </c>
      <c r="C210" s="9">
        <v>5</v>
      </c>
      <c r="D210" s="220">
        <v>22</v>
      </c>
      <c r="E210" s="220">
        <v>19</v>
      </c>
      <c r="F210" s="220">
        <v>11</v>
      </c>
      <c r="G210" s="220">
        <v>18</v>
      </c>
      <c r="H210" s="220">
        <v>18</v>
      </c>
      <c r="I210" s="220">
        <v>20</v>
      </c>
      <c r="J210" s="220">
        <v>16</v>
      </c>
      <c r="K210" s="220">
        <v>19</v>
      </c>
      <c r="L210" s="220">
        <v>15.6</v>
      </c>
      <c r="M210" s="220">
        <v>21</v>
      </c>
      <c r="N210" s="220">
        <v>14</v>
      </c>
      <c r="O210" s="220">
        <v>20</v>
      </c>
      <c r="P210" s="220">
        <v>18.235479020839406</v>
      </c>
      <c r="Q210" s="220">
        <v>19.431999999999999</v>
      </c>
      <c r="R210" s="220">
        <v>25.100090991999998</v>
      </c>
      <c r="S210" s="220">
        <v>20.010000000000002</v>
      </c>
      <c r="T210" s="220">
        <v>21</v>
      </c>
      <c r="U210" s="220">
        <v>20</v>
      </c>
      <c r="V210" s="220">
        <v>17.32</v>
      </c>
      <c r="W210" s="220">
        <v>17.7</v>
      </c>
      <c r="X210" s="220">
        <v>20</v>
      </c>
      <c r="Y210" s="220">
        <v>18</v>
      </c>
      <c r="Z210" s="220">
        <v>15</v>
      </c>
      <c r="AA210" s="220">
        <v>17</v>
      </c>
      <c r="AB210" s="220">
        <v>17</v>
      </c>
      <c r="AC210" s="220">
        <v>16</v>
      </c>
      <c r="AD210" s="220">
        <v>18</v>
      </c>
      <c r="AE210" s="217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19">
        <v>20</v>
      </c>
    </row>
    <row r="211" spans="1:65">
      <c r="A211" s="30"/>
      <c r="B211" s="19">
        <v>1</v>
      </c>
      <c r="C211" s="9">
        <v>6</v>
      </c>
      <c r="D211" s="220">
        <v>23</v>
      </c>
      <c r="E211" s="220">
        <v>19</v>
      </c>
      <c r="F211" s="220">
        <v>10</v>
      </c>
      <c r="G211" s="220">
        <v>19</v>
      </c>
      <c r="H211" s="220">
        <v>15</v>
      </c>
      <c r="I211" s="220">
        <v>20</v>
      </c>
      <c r="J211" s="220">
        <v>16</v>
      </c>
      <c r="K211" s="220">
        <v>19</v>
      </c>
      <c r="L211" s="220">
        <v>17.100000000000001</v>
      </c>
      <c r="M211" s="220">
        <v>21</v>
      </c>
      <c r="N211" s="220">
        <v>14</v>
      </c>
      <c r="O211" s="220">
        <v>20</v>
      </c>
      <c r="P211" s="220">
        <v>17.346988251780907</v>
      </c>
      <c r="Q211" s="220">
        <v>19.344999999999999</v>
      </c>
      <c r="R211" s="220">
        <v>20.922489541999997</v>
      </c>
      <c r="S211" s="220">
        <v>20.43</v>
      </c>
      <c r="T211" s="220">
        <v>20</v>
      </c>
      <c r="U211" s="220">
        <v>18</v>
      </c>
      <c r="V211" s="220">
        <v>17.38</v>
      </c>
      <c r="W211" s="220">
        <v>17.600000000000001</v>
      </c>
      <c r="X211" s="220">
        <v>20</v>
      </c>
      <c r="Y211" s="220">
        <v>19</v>
      </c>
      <c r="Z211" s="220">
        <v>15</v>
      </c>
      <c r="AA211" s="220">
        <v>17</v>
      </c>
      <c r="AB211" s="220">
        <v>17</v>
      </c>
      <c r="AC211" s="220">
        <v>15</v>
      </c>
      <c r="AD211" s="220">
        <v>14</v>
      </c>
      <c r="AE211" s="217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21"/>
    </row>
    <row r="212" spans="1:65">
      <c r="A212" s="30"/>
      <c r="B212" s="20" t="s">
        <v>238</v>
      </c>
      <c r="C212" s="12"/>
      <c r="D212" s="222">
        <v>21.666666666666668</v>
      </c>
      <c r="E212" s="222">
        <v>18.166666666666668</v>
      </c>
      <c r="F212" s="222">
        <v>12</v>
      </c>
      <c r="G212" s="222">
        <v>18.5</v>
      </c>
      <c r="H212" s="222">
        <v>16.833333333333332</v>
      </c>
      <c r="I212" s="222">
        <v>20</v>
      </c>
      <c r="J212" s="222">
        <v>16.166666666666668</v>
      </c>
      <c r="K212" s="222">
        <v>18.833333333333332</v>
      </c>
      <c r="L212" s="222">
        <v>15.800000000000002</v>
      </c>
      <c r="M212" s="222">
        <v>21.333333333333332</v>
      </c>
      <c r="N212" s="222">
        <v>14.166666666666666</v>
      </c>
      <c r="O212" s="222">
        <v>20</v>
      </c>
      <c r="P212" s="222">
        <v>17.846638628188959</v>
      </c>
      <c r="Q212" s="222">
        <v>24.480666666666668</v>
      </c>
      <c r="R212" s="222">
        <v>22.838362520989985</v>
      </c>
      <c r="S212" s="222">
        <v>21.100000000000005</v>
      </c>
      <c r="T212" s="222">
        <v>20.5</v>
      </c>
      <c r="U212" s="222">
        <v>20.666666666666668</v>
      </c>
      <c r="V212" s="222">
        <v>17.271666666666665</v>
      </c>
      <c r="W212" s="222">
        <v>17.966666666666669</v>
      </c>
      <c r="X212" s="222">
        <v>19</v>
      </c>
      <c r="Y212" s="222">
        <v>17.166666666666668</v>
      </c>
      <c r="Z212" s="222">
        <v>14.5</v>
      </c>
      <c r="AA212" s="222">
        <v>16.5</v>
      </c>
      <c r="AB212" s="222">
        <v>17</v>
      </c>
      <c r="AC212" s="222">
        <v>16.166666666666668</v>
      </c>
      <c r="AD212" s="222">
        <v>16.333333333333332</v>
      </c>
      <c r="AE212" s="217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1"/>
    </row>
    <row r="213" spans="1:65">
      <c r="A213" s="30"/>
      <c r="B213" s="3" t="s">
        <v>239</v>
      </c>
      <c r="C213" s="29"/>
      <c r="D213" s="220">
        <v>21.5</v>
      </c>
      <c r="E213" s="220">
        <v>18.5</v>
      </c>
      <c r="F213" s="220">
        <v>12</v>
      </c>
      <c r="G213" s="220">
        <v>18.5</v>
      </c>
      <c r="H213" s="220">
        <v>17</v>
      </c>
      <c r="I213" s="220">
        <v>20</v>
      </c>
      <c r="J213" s="220">
        <v>16</v>
      </c>
      <c r="K213" s="220">
        <v>19</v>
      </c>
      <c r="L213" s="220">
        <v>15.6</v>
      </c>
      <c r="M213" s="220">
        <v>21</v>
      </c>
      <c r="N213" s="220">
        <v>14</v>
      </c>
      <c r="O213" s="220">
        <v>20</v>
      </c>
      <c r="P213" s="220">
        <v>17.949020520637731</v>
      </c>
      <c r="Q213" s="220">
        <v>21.492000000000001</v>
      </c>
      <c r="R213" s="220">
        <v>22.822864908969962</v>
      </c>
      <c r="S213" s="220">
        <v>20.805</v>
      </c>
      <c r="T213" s="220">
        <v>20</v>
      </c>
      <c r="U213" s="220">
        <v>20.5</v>
      </c>
      <c r="V213" s="220">
        <v>17.329999999999998</v>
      </c>
      <c r="W213" s="220">
        <v>17.950000000000003</v>
      </c>
      <c r="X213" s="220">
        <v>19</v>
      </c>
      <c r="Y213" s="220">
        <v>17</v>
      </c>
      <c r="Z213" s="220">
        <v>14.5</v>
      </c>
      <c r="AA213" s="220">
        <v>16.5</v>
      </c>
      <c r="AB213" s="220">
        <v>17</v>
      </c>
      <c r="AC213" s="220">
        <v>16</v>
      </c>
      <c r="AD213" s="220">
        <v>17</v>
      </c>
      <c r="AE213" s="217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21"/>
    </row>
    <row r="214" spans="1:65">
      <c r="A214" s="30"/>
      <c r="B214" s="3" t="s">
        <v>240</v>
      </c>
      <c r="C214" s="29"/>
      <c r="D214" s="220">
        <v>0.81649658092772603</v>
      </c>
      <c r="E214" s="220">
        <v>1.1690451944500124</v>
      </c>
      <c r="F214" s="220">
        <v>1.5491933384829668</v>
      </c>
      <c r="G214" s="220">
        <v>0.54772255750516607</v>
      </c>
      <c r="H214" s="220">
        <v>1.1690451944500122</v>
      </c>
      <c r="I214" s="220">
        <v>1.0954451150103321</v>
      </c>
      <c r="J214" s="220">
        <v>0.40824829046386296</v>
      </c>
      <c r="K214" s="220">
        <v>0.40824829046386296</v>
      </c>
      <c r="L214" s="220">
        <v>0.87863530545955215</v>
      </c>
      <c r="M214" s="220">
        <v>0.5163977794943222</v>
      </c>
      <c r="N214" s="220">
        <v>1.1690451944500122</v>
      </c>
      <c r="O214" s="220">
        <v>0</v>
      </c>
      <c r="P214" s="220">
        <v>0.57394889074823896</v>
      </c>
      <c r="Q214" s="220">
        <v>8.413469169532064</v>
      </c>
      <c r="R214" s="220">
        <v>1.832928322916838</v>
      </c>
      <c r="S214" s="220">
        <v>1.2218674232501658</v>
      </c>
      <c r="T214" s="220">
        <v>0.83666002653407556</v>
      </c>
      <c r="U214" s="220">
        <v>1.9663841605003503</v>
      </c>
      <c r="V214" s="220">
        <v>0.13197221929886055</v>
      </c>
      <c r="W214" s="220">
        <v>0.31411250638372595</v>
      </c>
      <c r="X214" s="220">
        <v>0.89442719099991586</v>
      </c>
      <c r="Y214" s="220">
        <v>1.7224014243685086</v>
      </c>
      <c r="Z214" s="220">
        <v>0.54772255750516607</v>
      </c>
      <c r="AA214" s="220">
        <v>0.54772255750516607</v>
      </c>
      <c r="AB214" s="220">
        <v>1.0954451150103321</v>
      </c>
      <c r="AC214" s="220">
        <v>1.1690451944500122</v>
      </c>
      <c r="AD214" s="220">
        <v>1.8618986725025215</v>
      </c>
      <c r="AE214" s="217"/>
      <c r="AF214" s="218"/>
      <c r="AG214" s="218"/>
      <c r="AH214" s="218"/>
      <c r="AI214" s="218"/>
      <c r="AJ214" s="218"/>
      <c r="AK214" s="218"/>
      <c r="AL214" s="218"/>
      <c r="AM214" s="218"/>
      <c r="AN214" s="218"/>
      <c r="AO214" s="218"/>
      <c r="AP214" s="218"/>
      <c r="AQ214" s="218"/>
      <c r="AR214" s="218"/>
      <c r="AS214" s="218"/>
      <c r="AT214" s="218"/>
      <c r="AU214" s="218"/>
      <c r="AV214" s="218"/>
      <c r="AW214" s="218"/>
      <c r="AX214" s="218"/>
      <c r="AY214" s="218"/>
      <c r="AZ214" s="218"/>
      <c r="BA214" s="218"/>
      <c r="BB214" s="218"/>
      <c r="BC214" s="218"/>
      <c r="BD214" s="218"/>
      <c r="BE214" s="218"/>
      <c r="BF214" s="218"/>
      <c r="BG214" s="218"/>
      <c r="BH214" s="218"/>
      <c r="BI214" s="218"/>
      <c r="BJ214" s="218"/>
      <c r="BK214" s="218"/>
      <c r="BL214" s="218"/>
      <c r="BM214" s="221"/>
    </row>
    <row r="215" spans="1:65">
      <c r="A215" s="30"/>
      <c r="B215" s="3" t="s">
        <v>87</v>
      </c>
      <c r="C215" s="29"/>
      <c r="D215" s="13">
        <v>3.7684457581279661E-2</v>
      </c>
      <c r="E215" s="13">
        <v>6.4351111621101603E-2</v>
      </c>
      <c r="F215" s="13">
        <v>0.12909944487358058</v>
      </c>
      <c r="G215" s="13">
        <v>2.9606624730008978E-2</v>
      </c>
      <c r="H215" s="13">
        <v>6.9448229373268056E-2</v>
      </c>
      <c r="I215" s="13">
        <v>5.4772255750516606E-2</v>
      </c>
      <c r="J215" s="13">
        <v>2.5252471575084305E-2</v>
      </c>
      <c r="K215" s="13">
        <v>2.1676900378612193E-2</v>
      </c>
      <c r="L215" s="13">
        <v>5.5609829459465319E-2</v>
      </c>
      <c r="M215" s="13">
        <v>2.4206145913796353E-2</v>
      </c>
      <c r="N215" s="13">
        <v>8.2520837255294979E-2</v>
      </c>
      <c r="O215" s="13">
        <v>0</v>
      </c>
      <c r="P215" s="13">
        <v>3.2160055610790508E-2</v>
      </c>
      <c r="Q215" s="13">
        <v>0.34367810665009385</v>
      </c>
      <c r="R215" s="13">
        <v>8.0256556100826146E-2</v>
      </c>
      <c r="S215" s="13">
        <v>5.7908408684841969E-2</v>
      </c>
      <c r="T215" s="13">
        <v>4.0812684221174421E-2</v>
      </c>
      <c r="U215" s="13">
        <v>9.5147620669371782E-2</v>
      </c>
      <c r="V215" s="13">
        <v>7.6409660889044037E-3</v>
      </c>
      <c r="W215" s="13">
        <v>1.7483070856237064E-2</v>
      </c>
      <c r="X215" s="13">
        <v>4.7075115315785045E-2</v>
      </c>
      <c r="Y215" s="13">
        <v>0.10033406355544709</v>
      </c>
      <c r="Z215" s="13">
        <v>3.77739694831149E-2</v>
      </c>
      <c r="AA215" s="13">
        <v>3.3195306515464609E-2</v>
      </c>
      <c r="AB215" s="13">
        <v>6.4437947941784243E-2</v>
      </c>
      <c r="AC215" s="13">
        <v>7.2312073883505898E-2</v>
      </c>
      <c r="AD215" s="13">
        <v>0.1139937962756646</v>
      </c>
      <c r="AE215" s="156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241</v>
      </c>
      <c r="C216" s="29"/>
      <c r="D216" s="13">
        <v>0.1963979599167649</v>
      </c>
      <c r="E216" s="13">
        <v>3.1336740840566257E-3</v>
      </c>
      <c r="F216" s="13">
        <v>-0.33737959143071494</v>
      </c>
      <c r="G216" s="13">
        <v>2.1539796544314482E-2</v>
      </c>
      <c r="H216" s="13">
        <v>-7.0490815756975134E-2</v>
      </c>
      <c r="I216" s="13">
        <v>0.10436734761547517</v>
      </c>
      <c r="J216" s="13">
        <v>-0.10730306067749085</v>
      </c>
      <c r="K216" s="13">
        <v>3.9945919004572339E-2</v>
      </c>
      <c r="L216" s="13">
        <v>-0.12754979538377453</v>
      </c>
      <c r="M216" s="13">
        <v>0.17799183745650682</v>
      </c>
      <c r="N216" s="13">
        <v>-0.21773979543903843</v>
      </c>
      <c r="O216" s="13">
        <v>0.10436734761547517</v>
      </c>
      <c r="P216" s="13">
        <v>-1.4537751716753866E-2</v>
      </c>
      <c r="Q216" s="13">
        <v>0.35178244572626216</v>
      </c>
      <c r="R216" s="13">
        <v>0.26109709205931941</v>
      </c>
      <c r="S216" s="13">
        <v>0.16510755173432656</v>
      </c>
      <c r="T216" s="13">
        <v>0.13197653130586207</v>
      </c>
      <c r="U216" s="13">
        <v>0.14117959253599111</v>
      </c>
      <c r="V216" s="13">
        <v>-4.6286764721736096E-2</v>
      </c>
      <c r="W216" s="13">
        <v>-7.9099993920980216E-3</v>
      </c>
      <c r="X216" s="13">
        <v>4.9148980234701378E-2</v>
      </c>
      <c r="Y216" s="13">
        <v>-5.2084693296717166E-2</v>
      </c>
      <c r="Z216" s="13">
        <v>-0.19933367297878057</v>
      </c>
      <c r="AA216" s="13">
        <v>-8.889693821723299E-2</v>
      </c>
      <c r="AB216" s="13">
        <v>-6.1287754526846094E-2</v>
      </c>
      <c r="AC216" s="13">
        <v>-0.10730306067749085</v>
      </c>
      <c r="AD216" s="13">
        <v>-9.809999944736203E-2</v>
      </c>
      <c r="AE216" s="156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242</v>
      </c>
      <c r="C217" s="47"/>
      <c r="D217" s="45">
        <v>1.39</v>
      </c>
      <c r="E217" s="45">
        <v>7.0000000000000007E-2</v>
      </c>
      <c r="F217" s="45">
        <v>2.2400000000000002</v>
      </c>
      <c r="G217" s="45">
        <v>0.2</v>
      </c>
      <c r="H217" s="45">
        <v>0.42</v>
      </c>
      <c r="I217" s="45">
        <v>0.76</v>
      </c>
      <c r="J217" s="45">
        <v>0.67</v>
      </c>
      <c r="K217" s="45">
        <v>0.32</v>
      </c>
      <c r="L217" s="45">
        <v>0.81</v>
      </c>
      <c r="M217" s="45">
        <v>1.26</v>
      </c>
      <c r="N217" s="45">
        <v>1.42</v>
      </c>
      <c r="O217" s="45">
        <v>0.76</v>
      </c>
      <c r="P217" s="45">
        <v>0.04</v>
      </c>
      <c r="Q217" s="45">
        <v>2.44</v>
      </c>
      <c r="R217" s="45">
        <v>1.83</v>
      </c>
      <c r="S217" s="45">
        <v>1.17</v>
      </c>
      <c r="T217" s="45">
        <v>0.95</v>
      </c>
      <c r="U217" s="45">
        <v>1.01</v>
      </c>
      <c r="V217" s="45">
        <v>0.26</v>
      </c>
      <c r="W217" s="45">
        <v>0</v>
      </c>
      <c r="X217" s="45">
        <v>0.39</v>
      </c>
      <c r="Y217" s="45">
        <v>0.3</v>
      </c>
      <c r="Z217" s="45">
        <v>1.3</v>
      </c>
      <c r="AA217" s="45">
        <v>0.55000000000000004</v>
      </c>
      <c r="AB217" s="45">
        <v>0.36</v>
      </c>
      <c r="AC217" s="45">
        <v>0.67</v>
      </c>
      <c r="AD217" s="45">
        <v>0.61</v>
      </c>
      <c r="AE217" s="156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BM218" s="55"/>
    </row>
    <row r="219" spans="1:65" ht="15">
      <c r="B219" s="8" t="s">
        <v>497</v>
      </c>
      <c r="BM219" s="28" t="s">
        <v>67</v>
      </c>
    </row>
    <row r="220" spans="1:65" ht="15">
      <c r="A220" s="25" t="s">
        <v>28</v>
      </c>
      <c r="B220" s="18" t="s">
        <v>114</v>
      </c>
      <c r="C220" s="15" t="s">
        <v>115</v>
      </c>
      <c r="D220" s="16" t="s">
        <v>234</v>
      </c>
      <c r="E220" s="17" t="s">
        <v>234</v>
      </c>
      <c r="F220" s="17" t="s">
        <v>234</v>
      </c>
      <c r="G220" s="17" t="s">
        <v>234</v>
      </c>
      <c r="H220" s="17" t="s">
        <v>234</v>
      </c>
      <c r="I220" s="17" t="s">
        <v>234</v>
      </c>
      <c r="J220" s="17" t="s">
        <v>234</v>
      </c>
      <c r="K220" s="17" t="s">
        <v>234</v>
      </c>
      <c r="L220" s="17" t="s">
        <v>234</v>
      </c>
      <c r="M220" s="17" t="s">
        <v>234</v>
      </c>
      <c r="N220" s="17" t="s">
        <v>234</v>
      </c>
      <c r="O220" s="17" t="s">
        <v>234</v>
      </c>
      <c r="P220" s="17" t="s">
        <v>234</v>
      </c>
      <c r="Q220" s="17" t="s">
        <v>234</v>
      </c>
      <c r="R220" s="17" t="s">
        <v>234</v>
      </c>
      <c r="S220" s="17" t="s">
        <v>234</v>
      </c>
      <c r="T220" s="17" t="s">
        <v>234</v>
      </c>
      <c r="U220" s="17" t="s">
        <v>234</v>
      </c>
      <c r="V220" s="17" t="s">
        <v>234</v>
      </c>
      <c r="W220" s="17" t="s">
        <v>234</v>
      </c>
      <c r="X220" s="17" t="s">
        <v>234</v>
      </c>
      <c r="Y220" s="156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235</v>
      </c>
      <c r="C221" s="9" t="s">
        <v>235</v>
      </c>
      <c r="D221" s="153" t="s">
        <v>246</v>
      </c>
      <c r="E221" s="155" t="s">
        <v>248</v>
      </c>
      <c r="F221" s="155" t="s">
        <v>249</v>
      </c>
      <c r="G221" s="155" t="s">
        <v>250</v>
      </c>
      <c r="H221" s="155" t="s">
        <v>251</v>
      </c>
      <c r="I221" s="155" t="s">
        <v>252</v>
      </c>
      <c r="J221" s="155" t="s">
        <v>253</v>
      </c>
      <c r="K221" s="155" t="s">
        <v>254</v>
      </c>
      <c r="L221" s="155" t="s">
        <v>256</v>
      </c>
      <c r="M221" s="155" t="s">
        <v>257</v>
      </c>
      <c r="N221" s="155" t="s">
        <v>259</v>
      </c>
      <c r="O221" s="155" t="s">
        <v>261</v>
      </c>
      <c r="P221" s="155" t="s">
        <v>262</v>
      </c>
      <c r="Q221" s="155" t="s">
        <v>264</v>
      </c>
      <c r="R221" s="155" t="s">
        <v>265</v>
      </c>
      <c r="S221" s="155" t="s">
        <v>266</v>
      </c>
      <c r="T221" s="155" t="s">
        <v>267</v>
      </c>
      <c r="U221" s="155" t="s">
        <v>269</v>
      </c>
      <c r="V221" s="155" t="s">
        <v>270</v>
      </c>
      <c r="W221" s="155" t="s">
        <v>271</v>
      </c>
      <c r="X221" s="155" t="s">
        <v>272</v>
      </c>
      <c r="Y221" s="156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285</v>
      </c>
      <c r="E222" s="11" t="s">
        <v>286</v>
      </c>
      <c r="F222" s="11" t="s">
        <v>286</v>
      </c>
      <c r="G222" s="11" t="s">
        <v>286</v>
      </c>
      <c r="H222" s="11" t="s">
        <v>286</v>
      </c>
      <c r="I222" s="11" t="s">
        <v>286</v>
      </c>
      <c r="J222" s="11" t="s">
        <v>286</v>
      </c>
      <c r="K222" s="11" t="s">
        <v>285</v>
      </c>
      <c r="L222" s="11" t="s">
        <v>285</v>
      </c>
      <c r="M222" s="11" t="s">
        <v>285</v>
      </c>
      <c r="N222" s="11" t="s">
        <v>118</v>
      </c>
      <c r="O222" s="11" t="s">
        <v>285</v>
      </c>
      <c r="P222" s="11" t="s">
        <v>286</v>
      </c>
      <c r="Q222" s="11" t="s">
        <v>286</v>
      </c>
      <c r="R222" s="11" t="s">
        <v>286</v>
      </c>
      <c r="S222" s="11" t="s">
        <v>285</v>
      </c>
      <c r="T222" s="11" t="s">
        <v>285</v>
      </c>
      <c r="U222" s="11" t="s">
        <v>286</v>
      </c>
      <c r="V222" s="11" t="s">
        <v>286</v>
      </c>
      <c r="W222" s="11" t="s">
        <v>286</v>
      </c>
      <c r="X222" s="11" t="s">
        <v>285</v>
      </c>
      <c r="Y222" s="156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156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4.93</v>
      </c>
      <c r="E224" s="22">
        <v>5.04</v>
      </c>
      <c r="F224" s="22">
        <v>5.13</v>
      </c>
      <c r="G224" s="151">
        <v>4.32</v>
      </c>
      <c r="H224" s="22">
        <v>4.71</v>
      </c>
      <c r="I224" s="22">
        <v>4.92</v>
      </c>
      <c r="J224" s="22">
        <v>4.96</v>
      </c>
      <c r="K224" s="22">
        <v>5.0599999999999996</v>
      </c>
      <c r="L224" s="22">
        <v>4.91</v>
      </c>
      <c r="M224" s="22">
        <v>4.4223437716890972</v>
      </c>
      <c r="N224" s="22">
        <v>4.9358818026</v>
      </c>
      <c r="O224" s="22">
        <v>5.0999999999999996</v>
      </c>
      <c r="P224" s="22">
        <v>5.3</v>
      </c>
      <c r="Q224" s="22">
        <v>5.2</v>
      </c>
      <c r="R224" s="22">
        <v>4.78</v>
      </c>
      <c r="S224" s="151">
        <v>5.8483599999999996</v>
      </c>
      <c r="T224" s="22">
        <v>4.95</v>
      </c>
      <c r="U224" s="151">
        <v>3</v>
      </c>
      <c r="V224" s="22">
        <v>4.47</v>
      </c>
      <c r="W224" s="22">
        <v>4.95</v>
      </c>
      <c r="X224" s="151">
        <v>5.67</v>
      </c>
      <c r="Y224" s="156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4.8600000000000003</v>
      </c>
      <c r="E225" s="11">
        <v>4.99</v>
      </c>
      <c r="F225" s="11">
        <v>5.33</v>
      </c>
      <c r="G225" s="152">
        <v>4.3600000000000003</v>
      </c>
      <c r="H225" s="11">
        <v>4.84</v>
      </c>
      <c r="I225" s="11">
        <v>4.96</v>
      </c>
      <c r="J225" s="11">
        <v>5.04</v>
      </c>
      <c r="K225" s="11">
        <v>4.96</v>
      </c>
      <c r="L225" s="11">
        <v>5.09</v>
      </c>
      <c r="M225" s="11">
        <v>4.3725533866100754</v>
      </c>
      <c r="N225" s="11">
        <v>4.8116037322500009</v>
      </c>
      <c r="O225" s="11">
        <v>5.0999999999999996</v>
      </c>
      <c r="P225" s="157">
        <v>5.7</v>
      </c>
      <c r="Q225" s="11">
        <v>5.0999999999999996</v>
      </c>
      <c r="R225" s="11">
        <v>4.96</v>
      </c>
      <c r="S225" s="152">
        <v>6.0070699999999997</v>
      </c>
      <c r="T225" s="11">
        <v>4.7699999999999996</v>
      </c>
      <c r="U225" s="152">
        <v>4</v>
      </c>
      <c r="V225" s="11">
        <v>4.46</v>
      </c>
      <c r="W225" s="11">
        <v>4.92</v>
      </c>
      <c r="X225" s="152">
        <v>5.97</v>
      </c>
      <c r="Y225" s="156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39</v>
      </c>
    </row>
    <row r="226" spans="1:65">
      <c r="A226" s="30"/>
      <c r="B226" s="19">
        <v>1</v>
      </c>
      <c r="C226" s="9">
        <v>3</v>
      </c>
      <c r="D226" s="11">
        <v>5.01</v>
      </c>
      <c r="E226" s="11">
        <v>4.97</v>
      </c>
      <c r="F226" s="11">
        <v>5.19</v>
      </c>
      <c r="G226" s="152">
        <v>4.1900000000000004</v>
      </c>
      <c r="H226" s="11">
        <v>4.7300000000000004</v>
      </c>
      <c r="I226" s="11">
        <v>4.95</v>
      </c>
      <c r="J226" s="11">
        <v>4.87</v>
      </c>
      <c r="K226" s="11">
        <v>5.08</v>
      </c>
      <c r="L226" s="11">
        <v>5.0599999999999996</v>
      </c>
      <c r="M226" s="11">
        <v>4.3667340473684444</v>
      </c>
      <c r="N226" s="11">
        <v>4.9358408935500009</v>
      </c>
      <c r="O226" s="11">
        <v>5.2</v>
      </c>
      <c r="P226" s="11">
        <v>5.5</v>
      </c>
      <c r="Q226" s="11">
        <v>5.0999999999999996</v>
      </c>
      <c r="R226" s="11">
        <v>4.75</v>
      </c>
      <c r="S226" s="152">
        <v>5.77928</v>
      </c>
      <c r="T226" s="11">
        <v>4.78</v>
      </c>
      <c r="U226" s="152">
        <v>4</v>
      </c>
      <c r="V226" s="11">
        <v>4.51</v>
      </c>
      <c r="W226" s="11">
        <v>4.9000000000000004</v>
      </c>
      <c r="X226" s="152">
        <v>5.59</v>
      </c>
      <c r="Y226" s="156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4.9800000000000004</v>
      </c>
      <c r="E227" s="11">
        <v>5.07</v>
      </c>
      <c r="F227" s="11">
        <v>5.13</v>
      </c>
      <c r="G227" s="152">
        <v>4.51</v>
      </c>
      <c r="H227" s="11">
        <v>4.76</v>
      </c>
      <c r="I227" s="11">
        <v>4.9400000000000004</v>
      </c>
      <c r="J227" s="11">
        <v>4.8899999999999997</v>
      </c>
      <c r="K227" s="11">
        <v>4.8099999999999996</v>
      </c>
      <c r="L227" s="11">
        <v>5.22</v>
      </c>
      <c r="M227" s="11">
        <v>4.5114589023138185</v>
      </c>
      <c r="N227" s="11">
        <v>4.90602425355</v>
      </c>
      <c r="O227" s="11">
        <v>5</v>
      </c>
      <c r="P227" s="11">
        <v>5.2</v>
      </c>
      <c r="Q227" s="11">
        <v>5.3</v>
      </c>
      <c r="R227" s="11">
        <v>4.75</v>
      </c>
      <c r="S227" s="152">
        <v>6.0952700000000002</v>
      </c>
      <c r="T227" s="11">
        <v>5.08</v>
      </c>
      <c r="U227" s="152">
        <v>3</v>
      </c>
      <c r="V227" s="11">
        <v>4.6399999999999997</v>
      </c>
      <c r="W227" s="11">
        <v>4.9000000000000004</v>
      </c>
      <c r="X227" s="152">
        <v>5.48</v>
      </c>
      <c r="Y227" s="156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4.9343947958885801</v>
      </c>
    </row>
    <row r="228" spans="1:65">
      <c r="A228" s="30"/>
      <c r="B228" s="19">
        <v>1</v>
      </c>
      <c r="C228" s="9">
        <v>5</v>
      </c>
      <c r="D228" s="11">
        <v>4.7699999999999996</v>
      </c>
      <c r="E228" s="11">
        <v>4.99</v>
      </c>
      <c r="F228" s="11">
        <v>4.9000000000000004</v>
      </c>
      <c r="G228" s="152">
        <v>4.29</v>
      </c>
      <c r="H228" s="11">
        <v>4.5999999999999996</v>
      </c>
      <c r="I228" s="157">
        <v>4.79</v>
      </c>
      <c r="J228" s="11">
        <v>5.27</v>
      </c>
      <c r="K228" s="11">
        <v>4.78</v>
      </c>
      <c r="L228" s="11">
        <v>5.07</v>
      </c>
      <c r="M228" s="11">
        <v>4.5096542419061167</v>
      </c>
      <c r="N228" s="11">
        <v>5.0175888420000003</v>
      </c>
      <c r="O228" s="11">
        <v>5.0999999999999996</v>
      </c>
      <c r="P228" s="11">
        <v>5.3</v>
      </c>
      <c r="Q228" s="11">
        <v>5.3</v>
      </c>
      <c r="R228" s="11">
        <v>5.01</v>
      </c>
      <c r="S228" s="152">
        <v>5.8614100000000002</v>
      </c>
      <c r="T228" s="11">
        <v>5.0199999999999996</v>
      </c>
      <c r="U228" s="152">
        <v>3</v>
      </c>
      <c r="V228" s="11">
        <v>4.58</v>
      </c>
      <c r="W228" s="11">
        <v>4.92</v>
      </c>
      <c r="X228" s="152">
        <v>5.72</v>
      </c>
      <c r="Y228" s="156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21</v>
      </c>
    </row>
    <row r="229" spans="1:65">
      <c r="A229" s="30"/>
      <c r="B229" s="19">
        <v>1</v>
      </c>
      <c r="C229" s="9">
        <v>6</v>
      </c>
      <c r="D229" s="11">
        <v>4.97</v>
      </c>
      <c r="E229" s="11">
        <v>4.91</v>
      </c>
      <c r="F229" s="11">
        <v>5.12</v>
      </c>
      <c r="G229" s="152">
        <v>4.47</v>
      </c>
      <c r="H229" s="11">
        <v>4.68</v>
      </c>
      <c r="I229" s="11">
        <v>4.99</v>
      </c>
      <c r="J229" s="11">
        <v>5.04</v>
      </c>
      <c r="K229" s="11">
        <v>4.75</v>
      </c>
      <c r="L229" s="11">
        <v>5.09</v>
      </c>
      <c r="M229" s="11">
        <v>4.4593675127476189</v>
      </c>
      <c r="N229" s="11">
        <v>4.8072177940500005</v>
      </c>
      <c r="O229" s="11">
        <v>5.0999999999999996</v>
      </c>
      <c r="P229" s="11">
        <v>5.2</v>
      </c>
      <c r="Q229" s="11">
        <v>5.0999999999999996</v>
      </c>
      <c r="R229" s="11">
        <v>4.93</v>
      </c>
      <c r="S229" s="152">
        <v>5.85738</v>
      </c>
      <c r="T229" s="11">
        <v>4.82</v>
      </c>
      <c r="U229" s="152">
        <v>4</v>
      </c>
      <c r="V229" s="11">
        <v>4.67</v>
      </c>
      <c r="W229" s="11">
        <v>4.96</v>
      </c>
      <c r="X229" s="152">
        <v>5.51</v>
      </c>
      <c r="Y229" s="156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238</v>
      </c>
      <c r="C230" s="12"/>
      <c r="D230" s="23">
        <v>4.92</v>
      </c>
      <c r="E230" s="23">
        <v>4.9950000000000001</v>
      </c>
      <c r="F230" s="23">
        <v>5.1333333333333337</v>
      </c>
      <c r="G230" s="23">
        <v>4.3566666666666665</v>
      </c>
      <c r="H230" s="23">
        <v>4.72</v>
      </c>
      <c r="I230" s="23">
        <v>4.9249999999999998</v>
      </c>
      <c r="J230" s="23">
        <v>5.0116666666666667</v>
      </c>
      <c r="K230" s="23">
        <v>4.9066666666666672</v>
      </c>
      <c r="L230" s="23">
        <v>5.0733333333333333</v>
      </c>
      <c r="M230" s="23">
        <v>4.4403519771058617</v>
      </c>
      <c r="N230" s="23">
        <v>4.902359553000001</v>
      </c>
      <c r="O230" s="23">
        <v>5.1000000000000005</v>
      </c>
      <c r="P230" s="23">
        <v>5.3666666666666671</v>
      </c>
      <c r="Q230" s="23">
        <v>5.1833333333333336</v>
      </c>
      <c r="R230" s="23">
        <v>4.8633333333333333</v>
      </c>
      <c r="S230" s="23">
        <v>5.908128333333333</v>
      </c>
      <c r="T230" s="23">
        <v>4.9033333333333333</v>
      </c>
      <c r="U230" s="23">
        <v>3.5</v>
      </c>
      <c r="V230" s="23">
        <v>4.5549999999999997</v>
      </c>
      <c r="W230" s="23">
        <v>4.9250000000000007</v>
      </c>
      <c r="X230" s="23">
        <v>5.6566666666666663</v>
      </c>
      <c r="Y230" s="156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239</v>
      </c>
      <c r="C231" s="29"/>
      <c r="D231" s="11">
        <v>4.9499999999999993</v>
      </c>
      <c r="E231" s="11">
        <v>4.99</v>
      </c>
      <c r="F231" s="11">
        <v>5.13</v>
      </c>
      <c r="G231" s="11">
        <v>4.34</v>
      </c>
      <c r="H231" s="11">
        <v>4.7200000000000006</v>
      </c>
      <c r="I231" s="11">
        <v>4.9450000000000003</v>
      </c>
      <c r="J231" s="11">
        <v>5</v>
      </c>
      <c r="K231" s="11">
        <v>4.8849999999999998</v>
      </c>
      <c r="L231" s="11">
        <v>5.08</v>
      </c>
      <c r="M231" s="11">
        <v>4.4408556422183576</v>
      </c>
      <c r="N231" s="11">
        <v>4.9209325735500009</v>
      </c>
      <c r="O231" s="11">
        <v>5.0999999999999996</v>
      </c>
      <c r="P231" s="11">
        <v>5.3</v>
      </c>
      <c r="Q231" s="11">
        <v>5.15</v>
      </c>
      <c r="R231" s="11">
        <v>4.8550000000000004</v>
      </c>
      <c r="S231" s="11">
        <v>5.8593950000000001</v>
      </c>
      <c r="T231" s="11">
        <v>4.8849999999999998</v>
      </c>
      <c r="U231" s="11">
        <v>3.5</v>
      </c>
      <c r="V231" s="11">
        <v>4.5449999999999999</v>
      </c>
      <c r="W231" s="11">
        <v>4.92</v>
      </c>
      <c r="X231" s="11">
        <v>5.63</v>
      </c>
      <c r="Y231" s="156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240</v>
      </c>
      <c r="C232" s="29"/>
      <c r="D232" s="24">
        <v>8.9888820216977E-2</v>
      </c>
      <c r="E232" s="24">
        <v>5.5767373974394796E-2</v>
      </c>
      <c r="F232" s="24">
        <v>0.13894843168120555</v>
      </c>
      <c r="G232" s="24">
        <v>0.11826523862347131</v>
      </c>
      <c r="H232" s="24">
        <v>8.0249610590955603E-2</v>
      </c>
      <c r="I232" s="24">
        <v>7.0071392165419452E-2</v>
      </c>
      <c r="J232" s="24">
        <v>0.14552204873030972</v>
      </c>
      <c r="K232" s="24">
        <v>0.14583095236151566</v>
      </c>
      <c r="L232" s="24">
        <v>9.8927582941597439E-2</v>
      </c>
      <c r="M232" s="24">
        <v>6.4126645365383941E-2</v>
      </c>
      <c r="N232" s="24">
        <v>8.1024112155508837E-2</v>
      </c>
      <c r="O232" s="24">
        <v>6.3245553203367638E-2</v>
      </c>
      <c r="P232" s="24">
        <v>0.19663841605003501</v>
      </c>
      <c r="Q232" s="24">
        <v>9.8319208025017618E-2</v>
      </c>
      <c r="R232" s="24">
        <v>0.11656185768366356</v>
      </c>
      <c r="S232" s="24">
        <v>0.11810469887632193</v>
      </c>
      <c r="T232" s="24">
        <v>0.13185851002747853</v>
      </c>
      <c r="U232" s="24">
        <v>0.54772255750516607</v>
      </c>
      <c r="V232" s="24">
        <v>8.8713020464867495E-2</v>
      </c>
      <c r="W232" s="24">
        <v>2.5099800796022156E-2</v>
      </c>
      <c r="X232" s="24">
        <v>0.17862437310363505</v>
      </c>
      <c r="Y232" s="223"/>
      <c r="Z232" s="224"/>
      <c r="AA232" s="224"/>
      <c r="AB232" s="224"/>
      <c r="AC232" s="224"/>
      <c r="AD232" s="224"/>
      <c r="AE232" s="224"/>
      <c r="AF232" s="224"/>
      <c r="AG232" s="224"/>
      <c r="AH232" s="224"/>
      <c r="AI232" s="224"/>
      <c r="AJ232" s="224"/>
      <c r="AK232" s="224"/>
      <c r="AL232" s="224"/>
      <c r="AM232" s="224"/>
      <c r="AN232" s="224"/>
      <c r="AO232" s="224"/>
      <c r="AP232" s="224"/>
      <c r="AQ232" s="224"/>
      <c r="AR232" s="224"/>
      <c r="AS232" s="224"/>
      <c r="AT232" s="224"/>
      <c r="AU232" s="224"/>
      <c r="AV232" s="224"/>
      <c r="AW232" s="224"/>
      <c r="AX232" s="224"/>
      <c r="AY232" s="224"/>
      <c r="AZ232" s="224"/>
      <c r="BA232" s="224"/>
      <c r="BB232" s="224"/>
      <c r="BC232" s="224"/>
      <c r="BD232" s="224"/>
      <c r="BE232" s="224"/>
      <c r="BF232" s="224"/>
      <c r="BG232" s="224"/>
      <c r="BH232" s="224"/>
      <c r="BI232" s="224"/>
      <c r="BJ232" s="224"/>
      <c r="BK232" s="224"/>
      <c r="BL232" s="224"/>
      <c r="BM232" s="56"/>
    </row>
    <row r="233" spans="1:65">
      <c r="A233" s="30"/>
      <c r="B233" s="3" t="s">
        <v>87</v>
      </c>
      <c r="C233" s="29"/>
      <c r="D233" s="13">
        <v>1.8270085409954676E-2</v>
      </c>
      <c r="E233" s="13">
        <v>1.1164639434313272E-2</v>
      </c>
      <c r="F233" s="13">
        <v>2.7067876301533546E-2</v>
      </c>
      <c r="G233" s="13">
        <v>2.714580840630558E-2</v>
      </c>
      <c r="H233" s="13">
        <v>1.7002036142151612E-2</v>
      </c>
      <c r="I233" s="13">
        <v>1.4227693840694305E-2</v>
      </c>
      <c r="J233" s="13">
        <v>2.9036657545123322E-2</v>
      </c>
      <c r="K233" s="13">
        <v>2.9720982138895853E-2</v>
      </c>
      <c r="L233" s="13">
        <v>1.9499523575873347E-2</v>
      </c>
      <c r="M233" s="13">
        <v>1.444179328486038E-2</v>
      </c>
      <c r="N233" s="13">
        <v>1.6527574381182648E-2</v>
      </c>
      <c r="O233" s="13">
        <v>1.2401088863405418E-2</v>
      </c>
      <c r="P233" s="13">
        <v>3.6640698642863664E-2</v>
      </c>
      <c r="Q233" s="13">
        <v>1.8968335953379604E-2</v>
      </c>
      <c r="R233" s="13">
        <v>2.3967482731390724E-2</v>
      </c>
      <c r="S233" s="13">
        <v>1.9990205393810041E-2</v>
      </c>
      <c r="T233" s="13">
        <v>2.6891606395814793E-2</v>
      </c>
      <c r="U233" s="13">
        <v>0.15649215928719032</v>
      </c>
      <c r="V233" s="13">
        <v>1.9475964975821623E-2</v>
      </c>
      <c r="W233" s="13">
        <v>5.0964062529994221E-3</v>
      </c>
      <c r="X233" s="13">
        <v>3.1577673500937251E-2</v>
      </c>
      <c r="Y233" s="156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241</v>
      </c>
      <c r="C234" s="29"/>
      <c r="D234" s="13">
        <v>-2.9172363550185043E-3</v>
      </c>
      <c r="E234" s="13">
        <v>1.2282196017618485E-2</v>
      </c>
      <c r="F234" s="13">
        <v>4.0316704616037757E-2</v>
      </c>
      <c r="G234" s="13">
        <v>-0.11708186173171353</v>
      </c>
      <c r="H234" s="13">
        <v>-4.3449056015383625E-2</v>
      </c>
      <c r="I234" s="13">
        <v>-1.9039408635094235E-3</v>
      </c>
      <c r="J234" s="13">
        <v>1.5659847655982162E-2</v>
      </c>
      <c r="K234" s="13">
        <v>-5.6193576657094235E-3</v>
      </c>
      <c r="L234" s="13">
        <v>2.8157158717928121E-2</v>
      </c>
      <c r="M234" s="13">
        <v>-0.10012227217699787</v>
      </c>
      <c r="N234" s="13">
        <v>-6.4922334376793511E-3</v>
      </c>
      <c r="O234" s="13">
        <v>3.3561401339310182E-2</v>
      </c>
      <c r="P234" s="13">
        <v>8.7603827553130342E-2</v>
      </c>
      <c r="Q234" s="13">
        <v>5.044965953112901E-2</v>
      </c>
      <c r="R234" s="13">
        <v>-1.4401251925455272E-2</v>
      </c>
      <c r="S234" s="13">
        <v>0.19733596068480042</v>
      </c>
      <c r="T234" s="13">
        <v>-6.2948879933821811E-3</v>
      </c>
      <c r="U234" s="13">
        <v>-0.29069315594361067</v>
      </c>
      <c r="V234" s="13">
        <v>-7.6887807235184846E-2</v>
      </c>
      <c r="W234" s="13">
        <v>-1.9039408635092014E-3</v>
      </c>
      <c r="X234" s="13">
        <v>0.14637496606065969</v>
      </c>
      <c r="Y234" s="156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242</v>
      </c>
      <c r="C235" s="47"/>
      <c r="D235" s="45">
        <v>0.02</v>
      </c>
      <c r="E235" s="45">
        <v>0.28999999999999998</v>
      </c>
      <c r="F235" s="45">
        <v>0.87</v>
      </c>
      <c r="G235" s="45">
        <v>2.37</v>
      </c>
      <c r="H235" s="45">
        <v>0.86</v>
      </c>
      <c r="I235" s="45">
        <v>0</v>
      </c>
      <c r="J235" s="45">
        <v>0.36</v>
      </c>
      <c r="K235" s="45">
        <v>0.08</v>
      </c>
      <c r="L235" s="45">
        <v>0.62</v>
      </c>
      <c r="M235" s="45">
        <v>2.02</v>
      </c>
      <c r="N235" s="45">
        <v>0.09</v>
      </c>
      <c r="O235" s="45">
        <v>0.73</v>
      </c>
      <c r="P235" s="45">
        <v>1.84</v>
      </c>
      <c r="Q235" s="45">
        <v>1.08</v>
      </c>
      <c r="R235" s="45">
        <v>0.26</v>
      </c>
      <c r="S235" s="45">
        <v>4.0999999999999996</v>
      </c>
      <c r="T235" s="45">
        <v>0.09</v>
      </c>
      <c r="U235" s="45" t="s">
        <v>243</v>
      </c>
      <c r="V235" s="45">
        <v>1.54</v>
      </c>
      <c r="W235" s="45">
        <v>0</v>
      </c>
      <c r="X235" s="45">
        <v>3.05</v>
      </c>
      <c r="Y235" s="156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 t="s">
        <v>292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5"/>
    </row>
    <row r="237" spans="1:65">
      <c r="BM237" s="55"/>
    </row>
    <row r="238" spans="1:65" ht="15">
      <c r="B238" s="8" t="s">
        <v>498</v>
      </c>
      <c r="BM238" s="28" t="s">
        <v>67</v>
      </c>
    </row>
    <row r="239" spans="1:65" ht="15">
      <c r="A239" s="25" t="s">
        <v>0</v>
      </c>
      <c r="B239" s="18" t="s">
        <v>114</v>
      </c>
      <c r="C239" s="15" t="s">
        <v>115</v>
      </c>
      <c r="D239" s="16" t="s">
        <v>234</v>
      </c>
      <c r="E239" s="17" t="s">
        <v>234</v>
      </c>
      <c r="F239" s="17" t="s">
        <v>234</v>
      </c>
      <c r="G239" s="17" t="s">
        <v>234</v>
      </c>
      <c r="H239" s="17" t="s">
        <v>234</v>
      </c>
      <c r="I239" s="17" t="s">
        <v>234</v>
      </c>
      <c r="J239" s="17" t="s">
        <v>234</v>
      </c>
      <c r="K239" s="17" t="s">
        <v>234</v>
      </c>
      <c r="L239" s="17" t="s">
        <v>234</v>
      </c>
      <c r="M239" s="17" t="s">
        <v>234</v>
      </c>
      <c r="N239" s="17" t="s">
        <v>234</v>
      </c>
      <c r="O239" s="17" t="s">
        <v>234</v>
      </c>
      <c r="P239" s="17" t="s">
        <v>234</v>
      </c>
      <c r="Q239" s="17" t="s">
        <v>234</v>
      </c>
      <c r="R239" s="17" t="s">
        <v>234</v>
      </c>
      <c r="S239" s="17" t="s">
        <v>234</v>
      </c>
      <c r="T239" s="17" t="s">
        <v>234</v>
      </c>
      <c r="U239" s="17" t="s">
        <v>234</v>
      </c>
      <c r="V239" s="17" t="s">
        <v>234</v>
      </c>
      <c r="W239" s="17" t="s">
        <v>234</v>
      </c>
      <c r="X239" s="17" t="s">
        <v>234</v>
      </c>
      <c r="Y239" s="17" t="s">
        <v>234</v>
      </c>
      <c r="Z239" s="17" t="s">
        <v>234</v>
      </c>
      <c r="AA239" s="17" t="s">
        <v>234</v>
      </c>
      <c r="AB239" s="17" t="s">
        <v>234</v>
      </c>
      <c r="AC239" s="17" t="s">
        <v>234</v>
      </c>
      <c r="AD239" s="17" t="s">
        <v>234</v>
      </c>
      <c r="AE239" s="17" t="s">
        <v>234</v>
      </c>
      <c r="AF239" s="17" t="s">
        <v>234</v>
      </c>
      <c r="AG239" s="156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235</v>
      </c>
      <c r="C240" s="9" t="s">
        <v>235</v>
      </c>
      <c r="D240" s="153" t="s">
        <v>245</v>
      </c>
      <c r="E240" s="155" t="s">
        <v>246</v>
      </c>
      <c r="F240" s="155" t="s">
        <v>247</v>
      </c>
      <c r="G240" s="155" t="s">
        <v>248</v>
      </c>
      <c r="H240" s="155" t="s">
        <v>249</v>
      </c>
      <c r="I240" s="155" t="s">
        <v>250</v>
      </c>
      <c r="J240" s="155" t="s">
        <v>251</v>
      </c>
      <c r="K240" s="155" t="s">
        <v>252</v>
      </c>
      <c r="L240" s="155" t="s">
        <v>253</v>
      </c>
      <c r="M240" s="155" t="s">
        <v>254</v>
      </c>
      <c r="N240" s="155" t="s">
        <v>255</v>
      </c>
      <c r="O240" s="155" t="s">
        <v>256</v>
      </c>
      <c r="P240" s="155" t="s">
        <v>257</v>
      </c>
      <c r="Q240" s="155" t="s">
        <v>258</v>
      </c>
      <c r="R240" s="155" t="s">
        <v>259</v>
      </c>
      <c r="S240" s="155" t="s">
        <v>260</v>
      </c>
      <c r="T240" s="155" t="s">
        <v>261</v>
      </c>
      <c r="U240" s="155" t="s">
        <v>262</v>
      </c>
      <c r="V240" s="155" t="s">
        <v>263</v>
      </c>
      <c r="W240" s="155" t="s">
        <v>264</v>
      </c>
      <c r="X240" s="155" t="s">
        <v>265</v>
      </c>
      <c r="Y240" s="155" t="s">
        <v>266</v>
      </c>
      <c r="Z240" s="155" t="s">
        <v>267</v>
      </c>
      <c r="AA240" s="155" t="s">
        <v>268</v>
      </c>
      <c r="AB240" s="155" t="s">
        <v>269</v>
      </c>
      <c r="AC240" s="155" t="s">
        <v>270</v>
      </c>
      <c r="AD240" s="155" t="s">
        <v>271</v>
      </c>
      <c r="AE240" s="155" t="s">
        <v>236</v>
      </c>
      <c r="AF240" s="155" t="s">
        <v>272</v>
      </c>
      <c r="AG240" s="156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118</v>
      </c>
      <c r="E241" s="11" t="s">
        <v>285</v>
      </c>
      <c r="F241" s="11" t="s">
        <v>285</v>
      </c>
      <c r="G241" s="11" t="s">
        <v>286</v>
      </c>
      <c r="H241" s="11" t="s">
        <v>286</v>
      </c>
      <c r="I241" s="11" t="s">
        <v>286</v>
      </c>
      <c r="J241" s="11" t="s">
        <v>286</v>
      </c>
      <c r="K241" s="11" t="s">
        <v>286</v>
      </c>
      <c r="L241" s="11" t="s">
        <v>286</v>
      </c>
      <c r="M241" s="11" t="s">
        <v>285</v>
      </c>
      <c r="N241" s="11" t="s">
        <v>285</v>
      </c>
      <c r="O241" s="11" t="s">
        <v>118</v>
      </c>
      <c r="P241" s="11" t="s">
        <v>285</v>
      </c>
      <c r="Q241" s="11" t="s">
        <v>286</v>
      </c>
      <c r="R241" s="11" t="s">
        <v>118</v>
      </c>
      <c r="S241" s="11" t="s">
        <v>118</v>
      </c>
      <c r="T241" s="11" t="s">
        <v>118</v>
      </c>
      <c r="U241" s="11" t="s">
        <v>286</v>
      </c>
      <c r="V241" s="11" t="s">
        <v>285</v>
      </c>
      <c r="W241" s="11" t="s">
        <v>286</v>
      </c>
      <c r="X241" s="11" t="s">
        <v>286</v>
      </c>
      <c r="Y241" s="11" t="s">
        <v>118</v>
      </c>
      <c r="Z241" s="11" t="s">
        <v>286</v>
      </c>
      <c r="AA241" s="11" t="s">
        <v>118</v>
      </c>
      <c r="AB241" s="11" t="s">
        <v>286</v>
      </c>
      <c r="AC241" s="11" t="s">
        <v>286</v>
      </c>
      <c r="AD241" s="11" t="s">
        <v>286</v>
      </c>
      <c r="AE241" s="11" t="s">
        <v>118</v>
      </c>
      <c r="AF241" s="11" t="s">
        <v>118</v>
      </c>
      <c r="AG241" s="156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156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25">
        <v>0.50470000000000004</v>
      </c>
      <c r="E243" s="225">
        <v>0.46699999999999997</v>
      </c>
      <c r="F243" s="225">
        <v>0.48482999999999998</v>
      </c>
      <c r="G243" s="225">
        <v>0.503</v>
      </c>
      <c r="H243" s="225">
        <v>0.48499999999999999</v>
      </c>
      <c r="I243" s="225">
        <v>0.46499999999999997</v>
      </c>
      <c r="J243" s="225">
        <v>0.46699999999999997</v>
      </c>
      <c r="K243" s="225">
        <v>0.50700000000000001</v>
      </c>
      <c r="L243" s="225">
        <v>0.48700000000000004</v>
      </c>
      <c r="M243" s="225">
        <v>0.47038000000000002</v>
      </c>
      <c r="N243" s="225">
        <v>0.47038000000000002</v>
      </c>
      <c r="O243" s="225">
        <v>0.46150000000000002</v>
      </c>
      <c r="P243" s="225">
        <v>0.44660276435798552</v>
      </c>
      <c r="Q243" s="225">
        <v>0.46689009999999997</v>
      </c>
      <c r="R243" s="225">
        <v>0.47391661671123592</v>
      </c>
      <c r="S243" s="225">
        <v>0.53190000000000004</v>
      </c>
      <c r="T243" s="225">
        <v>0.47400000000000003</v>
      </c>
      <c r="U243" s="225">
        <v>0.46591999999999995</v>
      </c>
      <c r="V243" s="225">
        <v>0.45430000000000004</v>
      </c>
      <c r="W243" s="225">
        <v>0.49067</v>
      </c>
      <c r="X243" s="225">
        <v>0.48770000000000002</v>
      </c>
      <c r="Y243" s="242">
        <v>0.53449020000000003</v>
      </c>
      <c r="Z243" s="225">
        <v>0.4698</v>
      </c>
      <c r="AA243" s="225">
        <v>0.49500000000000005</v>
      </c>
      <c r="AB243" s="225">
        <v>0.45040000000000002</v>
      </c>
      <c r="AC243" s="225">
        <v>0.48520000000000002</v>
      </c>
      <c r="AD243" s="225">
        <v>0.47458000000000006</v>
      </c>
      <c r="AE243" s="225">
        <v>0.45389999999999997</v>
      </c>
      <c r="AF243" s="225">
        <v>0.47399999999999992</v>
      </c>
      <c r="AG243" s="223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26">
        <v>1</v>
      </c>
    </row>
    <row r="244" spans="1:65">
      <c r="A244" s="30"/>
      <c r="B244" s="19">
        <v>1</v>
      </c>
      <c r="C244" s="9">
        <v>2</v>
      </c>
      <c r="D244" s="24">
        <v>0.49940000000000001</v>
      </c>
      <c r="E244" s="24">
        <v>0.46899999999999997</v>
      </c>
      <c r="F244" s="24">
        <v>0.49559000000000003</v>
      </c>
      <c r="G244" s="24">
        <v>0.51100000000000001</v>
      </c>
      <c r="H244" s="24">
        <v>0.49100000000000005</v>
      </c>
      <c r="I244" s="24">
        <v>0.46499999999999997</v>
      </c>
      <c r="J244" s="24">
        <v>0.48599999999999999</v>
      </c>
      <c r="K244" s="24">
        <v>0.51900000000000002</v>
      </c>
      <c r="L244" s="24">
        <v>0.49</v>
      </c>
      <c r="M244" s="24">
        <v>0.46810000000000002</v>
      </c>
      <c r="N244" s="24">
        <v>0.48714999999999997</v>
      </c>
      <c r="O244" s="24">
        <v>0.45599999999999996</v>
      </c>
      <c r="P244" s="24">
        <v>0.44546401021685916</v>
      </c>
      <c r="Q244" s="24">
        <v>0.46934399999999993</v>
      </c>
      <c r="R244" s="24">
        <v>0.46974241423584745</v>
      </c>
      <c r="S244" s="24">
        <v>0.52610000000000001</v>
      </c>
      <c r="T244" s="24">
        <v>0.47400000000000003</v>
      </c>
      <c r="U244" s="24">
        <v>0.46166999999999997</v>
      </c>
      <c r="V244" s="24">
        <v>0.4476</v>
      </c>
      <c r="W244" s="24">
        <v>0.49170000000000003</v>
      </c>
      <c r="X244" s="24">
        <v>0.4869</v>
      </c>
      <c r="Y244" s="244">
        <v>0.53516339999999996</v>
      </c>
      <c r="Z244" s="24">
        <v>0.46690000000000004</v>
      </c>
      <c r="AA244" s="24">
        <v>0.49059999999999998</v>
      </c>
      <c r="AB244" s="24">
        <v>0.45050000000000001</v>
      </c>
      <c r="AC244" s="24">
        <v>0.48970000000000002</v>
      </c>
      <c r="AD244" s="24">
        <v>0.48577999999999999</v>
      </c>
      <c r="AE244" s="24">
        <v>0.45810000000000001</v>
      </c>
      <c r="AF244" s="24">
        <v>0.47099999999999997</v>
      </c>
      <c r="AG244" s="223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6">
        <v>25</v>
      </c>
    </row>
    <row r="245" spans="1:65">
      <c r="A245" s="30"/>
      <c r="B245" s="19">
        <v>1</v>
      </c>
      <c r="C245" s="9">
        <v>3</v>
      </c>
      <c r="D245" s="24">
        <v>0.49409999999999998</v>
      </c>
      <c r="E245" s="24">
        <v>0.47099999999999997</v>
      </c>
      <c r="F245" s="24">
        <v>0.48008000000000001</v>
      </c>
      <c r="G245" s="24">
        <v>0.51</v>
      </c>
      <c r="H245" s="24">
        <v>0.48499999999999999</v>
      </c>
      <c r="I245" s="24">
        <v>0.47000000000000003</v>
      </c>
      <c r="J245" s="24">
        <v>0.45500000000000002</v>
      </c>
      <c r="K245" s="24">
        <v>0.51700000000000002</v>
      </c>
      <c r="L245" s="24">
        <v>0.47299999999999998</v>
      </c>
      <c r="M245" s="24">
        <v>0.47026999999999997</v>
      </c>
      <c r="N245" s="24">
        <v>0.46133999999999992</v>
      </c>
      <c r="O245" s="24">
        <v>0.4627</v>
      </c>
      <c r="P245" s="24">
        <v>0.44986590920527469</v>
      </c>
      <c r="Q245" s="24">
        <v>0.46954060000000003</v>
      </c>
      <c r="R245" s="24">
        <v>0.47141177317733074</v>
      </c>
      <c r="S245" s="24">
        <v>0.52449999999999997</v>
      </c>
      <c r="T245" s="24">
        <v>0.47400000000000003</v>
      </c>
      <c r="U245" s="24">
        <v>0.45838999999999991</v>
      </c>
      <c r="V245" s="24">
        <v>0.44149999999999995</v>
      </c>
      <c r="W245" s="24">
        <v>0.50060000000000004</v>
      </c>
      <c r="X245" s="24">
        <v>0.4783</v>
      </c>
      <c r="Y245" s="244">
        <v>0.53487779999999996</v>
      </c>
      <c r="Z245" s="24">
        <v>0.47260000000000002</v>
      </c>
      <c r="AA245" s="24">
        <v>0.49160000000000004</v>
      </c>
      <c r="AB245" s="24">
        <v>0.45450000000000002</v>
      </c>
      <c r="AC245" s="24">
        <v>0.48799999999999999</v>
      </c>
      <c r="AD245" s="24">
        <v>0.46003999999999995</v>
      </c>
      <c r="AE245" s="24">
        <v>0.44850000000000001</v>
      </c>
      <c r="AF245" s="24">
        <v>0.47399999999999992</v>
      </c>
      <c r="AG245" s="223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6">
        <v>16</v>
      </c>
    </row>
    <row r="246" spans="1:65">
      <c r="A246" s="30"/>
      <c r="B246" s="19">
        <v>1</v>
      </c>
      <c r="C246" s="9">
        <v>4</v>
      </c>
      <c r="D246" s="24">
        <v>0.51139999999999997</v>
      </c>
      <c r="E246" s="24">
        <v>0.47800000000000004</v>
      </c>
      <c r="F246" s="24">
        <v>0.48680000000000001</v>
      </c>
      <c r="G246" s="24">
        <v>0.498</v>
      </c>
      <c r="H246" s="24">
        <v>0.48099999999999998</v>
      </c>
      <c r="I246" s="24">
        <v>0.47600000000000003</v>
      </c>
      <c r="J246" s="24">
        <v>0.45799999999999996</v>
      </c>
      <c r="K246" s="24">
        <v>0.51400000000000001</v>
      </c>
      <c r="L246" s="24">
        <v>0.47800000000000004</v>
      </c>
      <c r="M246" s="24">
        <v>0.47682000000000002</v>
      </c>
      <c r="N246" s="24">
        <v>0.47455999999999998</v>
      </c>
      <c r="O246" s="24">
        <v>0.45440000000000003</v>
      </c>
      <c r="P246" s="24">
        <v>0.45212390430977828</v>
      </c>
      <c r="Q246" s="24">
        <v>0.45821689999999998</v>
      </c>
      <c r="R246" s="24">
        <v>0.47350317849999302</v>
      </c>
      <c r="S246" s="24">
        <v>0.52100000000000002</v>
      </c>
      <c r="T246" s="24">
        <v>0.46699999999999997</v>
      </c>
      <c r="U246" s="24">
        <v>0.46283999999999997</v>
      </c>
      <c r="V246" s="24">
        <v>0.4481</v>
      </c>
      <c r="W246" s="24">
        <v>0.49623</v>
      </c>
      <c r="X246" s="24">
        <v>0.49059999999999998</v>
      </c>
      <c r="Y246" s="244">
        <v>0.5374584</v>
      </c>
      <c r="Z246" s="24">
        <v>0.46829999999999994</v>
      </c>
      <c r="AA246" s="24">
        <v>0.49810000000000004</v>
      </c>
      <c r="AB246" s="24">
        <v>0.45100000000000001</v>
      </c>
      <c r="AC246" s="24">
        <v>0.48780000000000001</v>
      </c>
      <c r="AD246" s="24">
        <v>0.47537999999999997</v>
      </c>
      <c r="AE246" s="24">
        <v>0.45279999999999998</v>
      </c>
      <c r="AF246" s="24">
        <v>0.46700000000000008</v>
      </c>
      <c r="AG246" s="223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6">
        <v>0.47701162559545757</v>
      </c>
    </row>
    <row r="247" spans="1:65">
      <c r="A247" s="30"/>
      <c r="B247" s="19">
        <v>1</v>
      </c>
      <c r="C247" s="9">
        <v>5</v>
      </c>
      <c r="D247" s="24">
        <v>0.50380000000000003</v>
      </c>
      <c r="E247" s="24">
        <v>0.47000000000000003</v>
      </c>
      <c r="F247" s="24">
        <v>0.49382000000000004</v>
      </c>
      <c r="G247" s="24">
        <v>0.498</v>
      </c>
      <c r="H247" s="24">
        <v>0.47499999999999998</v>
      </c>
      <c r="I247" s="24">
        <v>0.46600000000000003</v>
      </c>
      <c r="J247" s="24">
        <v>0.45799999999999996</v>
      </c>
      <c r="K247" s="24">
        <v>0.51700000000000002</v>
      </c>
      <c r="L247" s="24">
        <v>0.49</v>
      </c>
      <c r="M247" s="24">
        <v>0.45966999999999997</v>
      </c>
      <c r="N247" s="24">
        <v>0.46858000000000005</v>
      </c>
      <c r="O247" s="24">
        <v>0.45290000000000002</v>
      </c>
      <c r="P247" s="24">
        <v>0.45944181480267177</v>
      </c>
      <c r="Q247" s="24">
        <v>0.46020259999999996</v>
      </c>
      <c r="R247" s="24">
        <v>0.46854919574603504</v>
      </c>
      <c r="S247" s="24">
        <v>0.52379999999999993</v>
      </c>
      <c r="T247" s="24">
        <v>0.46499999999999997</v>
      </c>
      <c r="U247" s="24">
        <v>0.45503000000000005</v>
      </c>
      <c r="V247" s="24">
        <v>0.4516</v>
      </c>
      <c r="W247" s="24">
        <v>0.48813000000000001</v>
      </c>
      <c r="X247" s="24">
        <v>0.4874</v>
      </c>
      <c r="Y247" s="244">
        <v>0.5327052000000001</v>
      </c>
      <c r="Z247" s="24">
        <v>0.47790000000000005</v>
      </c>
      <c r="AA247" s="24">
        <v>0.4985</v>
      </c>
      <c r="AB247" s="24">
        <v>0.45150000000000001</v>
      </c>
      <c r="AC247" s="24">
        <v>0.48399999999999999</v>
      </c>
      <c r="AD247" s="24">
        <v>0.46866000000000002</v>
      </c>
      <c r="AE247" s="24">
        <v>0.45799999999999996</v>
      </c>
      <c r="AF247" s="24">
        <v>0.47699999999999998</v>
      </c>
      <c r="AG247" s="223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6">
        <v>22</v>
      </c>
    </row>
    <row r="248" spans="1:65">
      <c r="A248" s="30"/>
      <c r="B248" s="19">
        <v>1</v>
      </c>
      <c r="C248" s="9">
        <v>6</v>
      </c>
      <c r="D248" s="24">
        <v>0.504</v>
      </c>
      <c r="E248" s="24">
        <v>0.47200000000000003</v>
      </c>
      <c r="F248" s="24">
        <v>0.48402000000000001</v>
      </c>
      <c r="G248" s="24">
        <v>0.49199999999999999</v>
      </c>
      <c r="H248" s="24">
        <v>0.47899999999999998</v>
      </c>
      <c r="I248" s="24">
        <v>0.46899999999999997</v>
      </c>
      <c r="J248" s="24">
        <v>0.45300000000000001</v>
      </c>
      <c r="K248" s="24">
        <v>0.504</v>
      </c>
      <c r="L248" s="24">
        <v>0.50900000000000001</v>
      </c>
      <c r="M248" s="24">
        <v>0.47428000000000003</v>
      </c>
      <c r="N248" s="24">
        <v>0.48048000000000007</v>
      </c>
      <c r="O248" s="24">
        <v>0.44590000000000002</v>
      </c>
      <c r="P248" s="24">
        <v>0.45290270862261389</v>
      </c>
      <c r="Q248" s="24">
        <v>0.45653839999999996</v>
      </c>
      <c r="R248" s="24">
        <v>0.47632621015123489</v>
      </c>
      <c r="S248" s="24">
        <v>0.53169999999999995</v>
      </c>
      <c r="T248" s="24">
        <v>0.47400000000000003</v>
      </c>
      <c r="U248" s="24">
        <v>0.46204999999999996</v>
      </c>
      <c r="V248" s="24">
        <v>0.45269999999999999</v>
      </c>
      <c r="W248" s="24">
        <v>0.48778999999999995</v>
      </c>
      <c r="X248" s="24">
        <v>0.48849999999999993</v>
      </c>
      <c r="Y248" s="244">
        <v>0.53928419999999999</v>
      </c>
      <c r="Z248" s="24">
        <v>0.47679999999999995</v>
      </c>
      <c r="AA248" s="24">
        <v>0.48570000000000002</v>
      </c>
      <c r="AB248" s="24">
        <v>0.4536</v>
      </c>
      <c r="AC248" s="24">
        <v>0.49080000000000001</v>
      </c>
      <c r="AD248" s="24">
        <v>0.46986000000000006</v>
      </c>
      <c r="AE248" s="24">
        <v>0.45879999999999999</v>
      </c>
      <c r="AF248" s="24">
        <v>0.47199999999999992</v>
      </c>
      <c r="AG248" s="223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56"/>
    </row>
    <row r="249" spans="1:65">
      <c r="A249" s="30"/>
      <c r="B249" s="20" t="s">
        <v>238</v>
      </c>
      <c r="C249" s="12"/>
      <c r="D249" s="227">
        <v>0.50290000000000001</v>
      </c>
      <c r="E249" s="227">
        <v>0.47116666666666668</v>
      </c>
      <c r="F249" s="227">
        <v>0.48752333333333336</v>
      </c>
      <c r="G249" s="227">
        <v>0.50200000000000011</v>
      </c>
      <c r="H249" s="227">
        <v>0.48266666666666663</v>
      </c>
      <c r="I249" s="227">
        <v>0.46849999999999997</v>
      </c>
      <c r="J249" s="227">
        <v>0.46283333333333326</v>
      </c>
      <c r="K249" s="227">
        <v>0.51300000000000001</v>
      </c>
      <c r="L249" s="227">
        <v>0.48783333333333334</v>
      </c>
      <c r="M249" s="227">
        <v>0.46991999999999995</v>
      </c>
      <c r="N249" s="227">
        <v>0.47374833333333338</v>
      </c>
      <c r="O249" s="227">
        <v>0.45556666666666668</v>
      </c>
      <c r="P249" s="227">
        <v>0.45106685191919721</v>
      </c>
      <c r="Q249" s="227">
        <v>0.46345543333333333</v>
      </c>
      <c r="R249" s="227">
        <v>0.4722415647536129</v>
      </c>
      <c r="S249" s="227">
        <v>0.52649999999999997</v>
      </c>
      <c r="T249" s="227">
        <v>0.47133333333333338</v>
      </c>
      <c r="U249" s="227">
        <v>0.4609833333333333</v>
      </c>
      <c r="V249" s="227">
        <v>0.44930000000000003</v>
      </c>
      <c r="W249" s="227">
        <v>0.49252000000000001</v>
      </c>
      <c r="X249" s="227">
        <v>0.48656666666666659</v>
      </c>
      <c r="Y249" s="227">
        <v>0.53566320000000001</v>
      </c>
      <c r="Z249" s="227">
        <v>0.47205000000000003</v>
      </c>
      <c r="AA249" s="227">
        <v>0.49325000000000002</v>
      </c>
      <c r="AB249" s="227">
        <v>0.45191666666666669</v>
      </c>
      <c r="AC249" s="227">
        <v>0.48758333333333342</v>
      </c>
      <c r="AD249" s="227">
        <v>0.47238333333333338</v>
      </c>
      <c r="AE249" s="227">
        <v>0.45501666666666668</v>
      </c>
      <c r="AF249" s="227">
        <v>0.47249999999999998</v>
      </c>
      <c r="AG249" s="223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56"/>
    </row>
    <row r="250" spans="1:65">
      <c r="A250" s="30"/>
      <c r="B250" s="3" t="s">
        <v>239</v>
      </c>
      <c r="C250" s="29"/>
      <c r="D250" s="24">
        <v>0.50390000000000001</v>
      </c>
      <c r="E250" s="24">
        <v>0.47050000000000003</v>
      </c>
      <c r="F250" s="24">
        <v>0.485815</v>
      </c>
      <c r="G250" s="24">
        <v>0.50049999999999994</v>
      </c>
      <c r="H250" s="24">
        <v>0.48299999999999998</v>
      </c>
      <c r="I250" s="24">
        <v>0.46750000000000003</v>
      </c>
      <c r="J250" s="24">
        <v>0.45799999999999996</v>
      </c>
      <c r="K250" s="24">
        <v>0.51550000000000007</v>
      </c>
      <c r="L250" s="24">
        <v>0.48850000000000005</v>
      </c>
      <c r="M250" s="24">
        <v>0.47032499999999999</v>
      </c>
      <c r="N250" s="24">
        <v>0.47247</v>
      </c>
      <c r="O250" s="24">
        <v>0.45519999999999999</v>
      </c>
      <c r="P250" s="24">
        <v>0.45099490675752651</v>
      </c>
      <c r="Q250" s="24">
        <v>0.46354635</v>
      </c>
      <c r="R250" s="24">
        <v>0.47245747583866188</v>
      </c>
      <c r="S250" s="24">
        <v>0.52529999999999999</v>
      </c>
      <c r="T250" s="24">
        <v>0.47400000000000003</v>
      </c>
      <c r="U250" s="24">
        <v>0.46185999999999994</v>
      </c>
      <c r="V250" s="24">
        <v>0.44984999999999997</v>
      </c>
      <c r="W250" s="24">
        <v>0.49118499999999998</v>
      </c>
      <c r="X250" s="24">
        <v>0.48755000000000004</v>
      </c>
      <c r="Y250" s="24">
        <v>0.53502059999999996</v>
      </c>
      <c r="Z250" s="24">
        <v>0.47120000000000001</v>
      </c>
      <c r="AA250" s="24">
        <v>0.49330000000000007</v>
      </c>
      <c r="AB250" s="24">
        <v>0.45125000000000004</v>
      </c>
      <c r="AC250" s="24">
        <v>0.4879</v>
      </c>
      <c r="AD250" s="24">
        <v>0.47222000000000008</v>
      </c>
      <c r="AE250" s="24">
        <v>0.45594999999999997</v>
      </c>
      <c r="AF250" s="24">
        <v>0.47299999999999992</v>
      </c>
      <c r="AG250" s="223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56"/>
    </row>
    <row r="251" spans="1:65">
      <c r="A251" s="30"/>
      <c r="B251" s="3" t="s">
        <v>240</v>
      </c>
      <c r="C251" s="29"/>
      <c r="D251" s="24">
        <v>5.7827329179203808E-3</v>
      </c>
      <c r="E251" s="24">
        <v>3.7638632635454273E-3</v>
      </c>
      <c r="F251" s="24">
        <v>6.0028815302875039E-3</v>
      </c>
      <c r="G251" s="24">
        <v>7.4565407529229074E-3</v>
      </c>
      <c r="H251" s="24">
        <v>5.5737479909542835E-3</v>
      </c>
      <c r="I251" s="24">
        <v>4.2308391602612566E-3</v>
      </c>
      <c r="J251" s="24">
        <v>1.2319361455313605E-2</v>
      </c>
      <c r="K251" s="24">
        <v>6.0991802727907683E-3</v>
      </c>
      <c r="L251" s="24">
        <v>1.2448560827126431E-2</v>
      </c>
      <c r="M251" s="24">
        <v>5.9216315319344419E-3</v>
      </c>
      <c r="N251" s="24">
        <v>9.1389592770001436E-3</v>
      </c>
      <c r="O251" s="24">
        <v>6.1350359955477524E-3</v>
      </c>
      <c r="P251" s="24">
        <v>5.0475718754513328E-3</v>
      </c>
      <c r="Q251" s="24">
        <v>5.8201359464076733E-3</v>
      </c>
      <c r="R251" s="24">
        <v>2.8861632867439807E-3</v>
      </c>
      <c r="S251" s="24">
        <v>4.4249293779675221E-3</v>
      </c>
      <c r="T251" s="24">
        <v>4.1793141383086934E-3</v>
      </c>
      <c r="U251" s="24">
        <v>3.7840384071341692E-3</v>
      </c>
      <c r="V251" s="24">
        <v>4.6264457199885339E-3</v>
      </c>
      <c r="W251" s="24">
        <v>4.9958062412387687E-3</v>
      </c>
      <c r="X251" s="24">
        <v>4.2528421868988494E-3</v>
      </c>
      <c r="Y251" s="24">
        <v>2.3378079578955753E-3</v>
      </c>
      <c r="Z251" s="24">
        <v>4.5328798792820483E-3</v>
      </c>
      <c r="AA251" s="24">
        <v>4.9172146587270369E-3</v>
      </c>
      <c r="AB251" s="24">
        <v>1.7221111075266479E-3</v>
      </c>
      <c r="AC251" s="24">
        <v>2.5910744232203568E-3</v>
      </c>
      <c r="AD251" s="24">
        <v>8.5541140199711374E-3</v>
      </c>
      <c r="AE251" s="24">
        <v>4.0335674863161289E-3</v>
      </c>
      <c r="AF251" s="24">
        <v>3.3911649915625928E-3</v>
      </c>
      <c r="AG251" s="223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56"/>
    </row>
    <row r="252" spans="1:65">
      <c r="A252" s="30"/>
      <c r="B252" s="3" t="s">
        <v>87</v>
      </c>
      <c r="C252" s="29"/>
      <c r="D252" s="13">
        <v>1.1498772952715014E-2</v>
      </c>
      <c r="E252" s="13">
        <v>7.9883903718686103E-3</v>
      </c>
      <c r="F252" s="13">
        <v>1.2313013798219922E-2</v>
      </c>
      <c r="G252" s="13">
        <v>1.4853666838491843E-2</v>
      </c>
      <c r="H252" s="13">
        <v>1.1547820423247826E-2</v>
      </c>
      <c r="I252" s="13">
        <v>9.0306065320411039E-3</v>
      </c>
      <c r="J252" s="13">
        <v>2.6617273580079814E-2</v>
      </c>
      <c r="K252" s="13">
        <v>1.1889240297837755E-2</v>
      </c>
      <c r="L252" s="13">
        <v>2.5518061142042563E-2</v>
      </c>
      <c r="M252" s="13">
        <v>1.2601360937892497E-2</v>
      </c>
      <c r="N252" s="13">
        <v>1.9290747078090285E-2</v>
      </c>
      <c r="O252" s="13">
        <v>1.3466823726233451E-2</v>
      </c>
      <c r="P252" s="13">
        <v>1.1190296635576183E-2</v>
      </c>
      <c r="Q252" s="13">
        <v>1.2558135103837758E-2</v>
      </c>
      <c r="R252" s="13">
        <v>6.1116248593022643E-3</v>
      </c>
      <c r="S252" s="13">
        <v>8.4044242696439172E-3</v>
      </c>
      <c r="T252" s="13">
        <v>8.8670031222956719E-3</v>
      </c>
      <c r="U252" s="13">
        <v>8.2086230314924683E-3</v>
      </c>
      <c r="V252" s="13">
        <v>1.0297008056952E-2</v>
      </c>
      <c r="W252" s="13">
        <v>1.0143357104764819E-2</v>
      </c>
      <c r="X252" s="13">
        <v>8.7405128181794554E-3</v>
      </c>
      <c r="Y252" s="13">
        <v>4.3643243700436677E-3</v>
      </c>
      <c r="Z252" s="13">
        <v>9.6025418478594381E-3</v>
      </c>
      <c r="AA252" s="13">
        <v>9.9690109654881637E-3</v>
      </c>
      <c r="AB252" s="13">
        <v>3.810682885915503E-3</v>
      </c>
      <c r="AC252" s="13">
        <v>5.3141160619798794E-3</v>
      </c>
      <c r="AD252" s="13">
        <v>1.8108416229695806E-2</v>
      </c>
      <c r="AE252" s="13">
        <v>8.8646587736334829E-3</v>
      </c>
      <c r="AF252" s="13">
        <v>7.1770687652118366E-3</v>
      </c>
      <c r="AG252" s="156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241</v>
      </c>
      <c r="C253" s="29"/>
      <c r="D253" s="13">
        <v>5.4271998868425486E-2</v>
      </c>
      <c r="E253" s="13">
        <v>-1.2253284019010158E-2</v>
      </c>
      <c r="F253" s="13">
        <v>2.2036586057528451E-2</v>
      </c>
      <c r="G253" s="13">
        <v>5.2385252399979487E-2</v>
      </c>
      <c r="H253" s="13">
        <v>1.1855143077801999E-2</v>
      </c>
      <c r="I253" s="13">
        <v>-1.7843643925517405E-2</v>
      </c>
      <c r="J253" s="13">
        <v>-2.9723158726845389E-2</v>
      </c>
      <c r="K253" s="13">
        <v>7.5445487014321522E-2</v>
      </c>
      <c r="L253" s="13">
        <v>2.2686465396659861E-2</v>
      </c>
      <c r="M253" s="13">
        <v>-1.486677727530239E-2</v>
      </c>
      <c r="N253" s="13">
        <v>-6.8411168345228202E-3</v>
      </c>
      <c r="O253" s="13">
        <v>-4.4956889472077322E-2</v>
      </c>
      <c r="P253" s="13">
        <v>-5.439023345368843E-2</v>
      </c>
      <c r="Q253" s="13">
        <v>-2.8418997640155874E-2</v>
      </c>
      <c r="R253" s="13">
        <v>-9.9998838306931681E-3</v>
      </c>
      <c r="S253" s="13">
        <v>0.10374668404101395</v>
      </c>
      <c r="T253" s="13">
        <v>-1.1903886524853413E-2</v>
      </c>
      <c r="U253" s="13">
        <v>-3.3601470911984621E-2</v>
      </c>
      <c r="V253" s="13">
        <v>-5.809423525236912E-2</v>
      </c>
      <c r="W253" s="13">
        <v>3.2511522932346271E-2</v>
      </c>
      <c r="X253" s="13">
        <v>2.0031044441068735E-2</v>
      </c>
      <c r="Y253" s="13">
        <v>0.12295627875175419</v>
      </c>
      <c r="Z253" s="13">
        <v>-1.0401477299979645E-2</v>
      </c>
      <c r="AA253" s="13">
        <v>3.404188395675245E-2</v>
      </c>
      <c r="AB253" s="13">
        <v>-5.2608694594108996E-2</v>
      </c>
      <c r="AC253" s="13">
        <v>2.216236915542491E-2</v>
      </c>
      <c r="AD253" s="13">
        <v>-9.7026823116661554E-3</v>
      </c>
      <c r="AE253" s="13">
        <v>-4.6109901202794346E-2</v>
      </c>
      <c r="AF253" s="13">
        <v>-9.4581040657566451E-3</v>
      </c>
      <c r="AG253" s="156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242</v>
      </c>
      <c r="C254" s="47"/>
      <c r="D254" s="45">
        <v>1.36</v>
      </c>
      <c r="E254" s="45">
        <v>0.05</v>
      </c>
      <c r="F254" s="45">
        <v>0.67</v>
      </c>
      <c r="G254" s="45">
        <v>1.32</v>
      </c>
      <c r="H254" s="45">
        <v>0.46</v>
      </c>
      <c r="I254" s="45">
        <v>0.17</v>
      </c>
      <c r="J254" s="45">
        <v>0.43</v>
      </c>
      <c r="K254" s="45">
        <v>1.81</v>
      </c>
      <c r="L254" s="45">
        <v>0.69</v>
      </c>
      <c r="M254" s="45">
        <v>0.11</v>
      </c>
      <c r="N254" s="45">
        <v>0.06</v>
      </c>
      <c r="O254" s="45">
        <v>0.75</v>
      </c>
      <c r="P254" s="45">
        <v>0.95</v>
      </c>
      <c r="Q254" s="45">
        <v>0.4</v>
      </c>
      <c r="R254" s="45">
        <v>0.01</v>
      </c>
      <c r="S254" s="45">
        <v>2.41</v>
      </c>
      <c r="T254" s="45">
        <v>0.05</v>
      </c>
      <c r="U254" s="45">
        <v>0.51</v>
      </c>
      <c r="V254" s="45">
        <v>1.03</v>
      </c>
      <c r="W254" s="45">
        <v>0.9</v>
      </c>
      <c r="X254" s="45">
        <v>0.63</v>
      </c>
      <c r="Y254" s="45">
        <v>2.82</v>
      </c>
      <c r="Z254" s="45">
        <v>0.01</v>
      </c>
      <c r="AA254" s="45">
        <v>0.93</v>
      </c>
      <c r="AB254" s="45">
        <v>0.91</v>
      </c>
      <c r="AC254" s="45">
        <v>0.68</v>
      </c>
      <c r="AD254" s="45">
        <v>0</v>
      </c>
      <c r="AE254" s="45">
        <v>0.77</v>
      </c>
      <c r="AF254" s="45">
        <v>0.01</v>
      </c>
      <c r="AG254" s="156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BM255" s="55"/>
    </row>
    <row r="256" spans="1:65" ht="15">
      <c r="B256" s="8" t="s">
        <v>499</v>
      </c>
      <c r="BM256" s="28" t="s">
        <v>67</v>
      </c>
    </row>
    <row r="257" spans="1:65" ht="15">
      <c r="A257" s="25" t="s">
        <v>33</v>
      </c>
      <c r="B257" s="18" t="s">
        <v>114</v>
      </c>
      <c r="C257" s="15" t="s">
        <v>115</v>
      </c>
      <c r="D257" s="16" t="s">
        <v>234</v>
      </c>
      <c r="E257" s="17" t="s">
        <v>234</v>
      </c>
      <c r="F257" s="17" t="s">
        <v>234</v>
      </c>
      <c r="G257" s="17" t="s">
        <v>234</v>
      </c>
      <c r="H257" s="17" t="s">
        <v>234</v>
      </c>
      <c r="I257" s="17" t="s">
        <v>234</v>
      </c>
      <c r="J257" s="156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235</v>
      </c>
      <c r="C258" s="9" t="s">
        <v>235</v>
      </c>
      <c r="D258" s="153" t="s">
        <v>246</v>
      </c>
      <c r="E258" s="155" t="s">
        <v>254</v>
      </c>
      <c r="F258" s="155" t="s">
        <v>256</v>
      </c>
      <c r="G258" s="155" t="s">
        <v>257</v>
      </c>
      <c r="H258" s="155" t="s">
        <v>266</v>
      </c>
      <c r="I258" s="155" t="s">
        <v>272</v>
      </c>
      <c r="J258" s="156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285</v>
      </c>
      <c r="E259" s="11" t="s">
        <v>285</v>
      </c>
      <c r="F259" s="11" t="s">
        <v>285</v>
      </c>
      <c r="G259" s="11" t="s">
        <v>285</v>
      </c>
      <c r="H259" s="11" t="s">
        <v>285</v>
      </c>
      <c r="I259" s="11" t="s">
        <v>285</v>
      </c>
      <c r="J259" s="156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156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3.5</v>
      </c>
      <c r="E261" s="22">
        <v>3.17</v>
      </c>
      <c r="F261" s="22">
        <v>3.37</v>
      </c>
      <c r="G261" s="151">
        <v>2.4978450896797062</v>
      </c>
      <c r="H261" s="22">
        <v>3.4583514999999996</v>
      </c>
      <c r="I261" s="22">
        <v>3.42</v>
      </c>
      <c r="J261" s="156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3.7</v>
      </c>
      <c r="E262" s="11">
        <v>3.21</v>
      </c>
      <c r="F262" s="11">
        <v>3.53</v>
      </c>
      <c r="G262" s="152">
        <v>2.35939191279948</v>
      </c>
      <c r="H262" s="11">
        <v>3.2681520000000002</v>
      </c>
      <c r="I262" s="157">
        <v>3.84</v>
      </c>
      <c r="J262" s="156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7</v>
      </c>
    </row>
    <row r="263" spans="1:65">
      <c r="A263" s="30"/>
      <c r="B263" s="19">
        <v>1</v>
      </c>
      <c r="C263" s="9">
        <v>3</v>
      </c>
      <c r="D263" s="11">
        <v>3.8</v>
      </c>
      <c r="E263" s="11">
        <v>3.3</v>
      </c>
      <c r="F263" s="11">
        <v>3.42</v>
      </c>
      <c r="G263" s="152">
        <v>2.4069978726939292</v>
      </c>
      <c r="H263" s="11">
        <v>3.5897839999999999</v>
      </c>
      <c r="I263" s="11">
        <v>3.5</v>
      </c>
      <c r="J263" s="156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3.5</v>
      </c>
      <c r="E264" s="11">
        <v>3.06</v>
      </c>
      <c r="F264" s="11">
        <v>3.62</v>
      </c>
      <c r="G264" s="152">
        <v>2.5366747785757529</v>
      </c>
      <c r="H264" s="11">
        <v>3.7420689999999999</v>
      </c>
      <c r="I264" s="11">
        <v>3.32</v>
      </c>
      <c r="J264" s="156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3.435674783333333</v>
      </c>
    </row>
    <row r="265" spans="1:65">
      <c r="A265" s="30"/>
      <c r="B265" s="19">
        <v>1</v>
      </c>
      <c r="C265" s="9">
        <v>5</v>
      </c>
      <c r="D265" s="11">
        <v>3.6</v>
      </c>
      <c r="E265" s="11">
        <v>3.05</v>
      </c>
      <c r="F265" s="11">
        <v>3.45</v>
      </c>
      <c r="G265" s="152">
        <v>2.3814817598789499</v>
      </c>
      <c r="H265" s="11">
        <v>3.3301585</v>
      </c>
      <c r="I265" s="11">
        <v>3.53</v>
      </c>
      <c r="J265" s="156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23</v>
      </c>
    </row>
    <row r="266" spans="1:65">
      <c r="A266" s="30"/>
      <c r="B266" s="19">
        <v>1</v>
      </c>
      <c r="C266" s="9">
        <v>6</v>
      </c>
      <c r="D266" s="11">
        <v>3.7</v>
      </c>
      <c r="E266" s="11">
        <v>3.09</v>
      </c>
      <c r="F266" s="11">
        <v>3.48</v>
      </c>
      <c r="G266" s="152">
        <v>2.4856886539609029</v>
      </c>
      <c r="H266" s="11">
        <v>3.5397284999999998</v>
      </c>
      <c r="I266" s="11">
        <v>3.39</v>
      </c>
      <c r="J266" s="156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238</v>
      </c>
      <c r="C267" s="12"/>
      <c r="D267" s="23">
        <v>3.6333333333333333</v>
      </c>
      <c r="E267" s="23">
        <v>3.1466666666666665</v>
      </c>
      <c r="F267" s="23">
        <v>3.4783333333333335</v>
      </c>
      <c r="G267" s="23">
        <v>2.4446800112647868</v>
      </c>
      <c r="H267" s="23">
        <v>3.488040583333333</v>
      </c>
      <c r="I267" s="23">
        <v>3.5</v>
      </c>
      <c r="J267" s="156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239</v>
      </c>
      <c r="C268" s="29"/>
      <c r="D268" s="11">
        <v>3.6500000000000004</v>
      </c>
      <c r="E268" s="11">
        <v>3.13</v>
      </c>
      <c r="F268" s="11">
        <v>3.4649999999999999</v>
      </c>
      <c r="G268" s="11">
        <v>2.446343263327416</v>
      </c>
      <c r="H268" s="11">
        <v>3.4990399999999999</v>
      </c>
      <c r="I268" s="11">
        <v>3.46</v>
      </c>
      <c r="J268" s="156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240</v>
      </c>
      <c r="C269" s="29"/>
      <c r="D269" s="24">
        <v>0.12110601416389966</v>
      </c>
      <c r="E269" s="24">
        <v>9.81155781039212E-2</v>
      </c>
      <c r="F269" s="24">
        <v>8.795832346439228E-2</v>
      </c>
      <c r="G269" s="24">
        <v>7.1636993008598077E-2</v>
      </c>
      <c r="H269" s="24">
        <v>0.1741912644340744</v>
      </c>
      <c r="I269" s="24">
        <v>0.18297540818372285</v>
      </c>
      <c r="J269" s="223"/>
      <c r="K269" s="224"/>
      <c r="L269" s="224"/>
      <c r="M269" s="224"/>
      <c r="N269" s="224"/>
      <c r="O269" s="224"/>
      <c r="P269" s="224"/>
      <c r="Q269" s="224"/>
      <c r="R269" s="224"/>
      <c r="S269" s="224"/>
      <c r="T269" s="224"/>
      <c r="U269" s="224"/>
      <c r="V269" s="224"/>
      <c r="W269" s="224"/>
      <c r="X269" s="224"/>
      <c r="Y269" s="224"/>
      <c r="Z269" s="224"/>
      <c r="AA269" s="224"/>
      <c r="AB269" s="224"/>
      <c r="AC269" s="224"/>
      <c r="AD269" s="224"/>
      <c r="AE269" s="224"/>
      <c r="AF269" s="224"/>
      <c r="AG269" s="224"/>
      <c r="AH269" s="224"/>
      <c r="AI269" s="224"/>
      <c r="AJ269" s="224"/>
      <c r="AK269" s="224"/>
      <c r="AL269" s="224"/>
      <c r="AM269" s="224"/>
      <c r="AN269" s="224"/>
      <c r="AO269" s="224"/>
      <c r="AP269" s="224"/>
      <c r="AQ269" s="224"/>
      <c r="AR269" s="224"/>
      <c r="AS269" s="224"/>
      <c r="AT269" s="224"/>
      <c r="AU269" s="224"/>
      <c r="AV269" s="224"/>
      <c r="AW269" s="224"/>
      <c r="AX269" s="224"/>
      <c r="AY269" s="224"/>
      <c r="AZ269" s="224"/>
      <c r="BA269" s="224"/>
      <c r="BB269" s="224"/>
      <c r="BC269" s="224"/>
      <c r="BD269" s="224"/>
      <c r="BE269" s="224"/>
      <c r="BF269" s="224"/>
      <c r="BG269" s="224"/>
      <c r="BH269" s="224"/>
      <c r="BI269" s="224"/>
      <c r="BJ269" s="224"/>
      <c r="BK269" s="224"/>
      <c r="BL269" s="224"/>
      <c r="BM269" s="56"/>
    </row>
    <row r="270" spans="1:65">
      <c r="A270" s="30"/>
      <c r="B270" s="3" t="s">
        <v>87</v>
      </c>
      <c r="C270" s="29"/>
      <c r="D270" s="13">
        <v>3.3331930503825595E-2</v>
      </c>
      <c r="E270" s="13">
        <v>3.1180798126246145E-2</v>
      </c>
      <c r="F270" s="13">
        <v>2.5287491173280004E-2</v>
      </c>
      <c r="G270" s="13">
        <v>2.9303218694677245E-2</v>
      </c>
      <c r="H270" s="13">
        <v>4.9939575034304552E-2</v>
      </c>
      <c r="I270" s="13">
        <v>5.2278688052492243E-2</v>
      </c>
      <c r="J270" s="156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241</v>
      </c>
      <c r="C271" s="29"/>
      <c r="D271" s="13">
        <v>5.7531216563003529E-2</v>
      </c>
      <c r="E271" s="13">
        <v>-8.4119753728921776E-2</v>
      </c>
      <c r="F271" s="13">
        <v>1.2416352737150804E-2</v>
      </c>
      <c r="G271" s="13">
        <v>-0.28844254318712648</v>
      </c>
      <c r="H271" s="13">
        <v>1.5241780233108626E-2</v>
      </c>
      <c r="I271" s="13">
        <v>1.8722731551517269E-2</v>
      </c>
      <c r="J271" s="156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242</v>
      </c>
      <c r="C272" s="47"/>
      <c r="D272" s="45">
        <v>1.21</v>
      </c>
      <c r="E272" s="45">
        <v>2.72</v>
      </c>
      <c r="F272" s="45">
        <v>0.04</v>
      </c>
      <c r="G272" s="45">
        <v>8.39</v>
      </c>
      <c r="H272" s="45">
        <v>0.04</v>
      </c>
      <c r="I272" s="45">
        <v>0.14000000000000001</v>
      </c>
      <c r="J272" s="156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BM273" s="55"/>
    </row>
    <row r="274" spans="1:65" ht="15">
      <c r="B274" s="8" t="s">
        <v>500</v>
      </c>
      <c r="BM274" s="28" t="s">
        <v>67</v>
      </c>
    </row>
    <row r="275" spans="1:65" ht="15">
      <c r="A275" s="25" t="s">
        <v>36</v>
      </c>
      <c r="B275" s="18" t="s">
        <v>114</v>
      </c>
      <c r="C275" s="15" t="s">
        <v>115</v>
      </c>
      <c r="D275" s="16" t="s">
        <v>234</v>
      </c>
      <c r="E275" s="17" t="s">
        <v>234</v>
      </c>
      <c r="F275" s="17" t="s">
        <v>234</v>
      </c>
      <c r="G275" s="17" t="s">
        <v>234</v>
      </c>
      <c r="H275" s="17" t="s">
        <v>234</v>
      </c>
      <c r="I275" s="17" t="s">
        <v>234</v>
      </c>
      <c r="J275" s="156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235</v>
      </c>
      <c r="C276" s="9" t="s">
        <v>235</v>
      </c>
      <c r="D276" s="153" t="s">
        <v>246</v>
      </c>
      <c r="E276" s="155" t="s">
        <v>254</v>
      </c>
      <c r="F276" s="155" t="s">
        <v>256</v>
      </c>
      <c r="G276" s="155" t="s">
        <v>257</v>
      </c>
      <c r="H276" s="155" t="s">
        <v>266</v>
      </c>
      <c r="I276" s="155" t="s">
        <v>272</v>
      </c>
      <c r="J276" s="156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285</v>
      </c>
      <c r="E277" s="11" t="s">
        <v>285</v>
      </c>
      <c r="F277" s="11" t="s">
        <v>285</v>
      </c>
      <c r="G277" s="11" t="s">
        <v>285</v>
      </c>
      <c r="H277" s="11" t="s">
        <v>285</v>
      </c>
      <c r="I277" s="11" t="s">
        <v>285</v>
      </c>
      <c r="J277" s="156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156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1.6</v>
      </c>
      <c r="E279" s="22">
        <v>1.43</v>
      </c>
      <c r="F279" s="22">
        <v>1.42</v>
      </c>
      <c r="G279" s="22">
        <v>1.1492751191330126</v>
      </c>
      <c r="H279" s="22">
        <v>1.6346364999999998</v>
      </c>
      <c r="I279" s="22">
        <v>1.48</v>
      </c>
      <c r="J279" s="156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1.6</v>
      </c>
      <c r="E280" s="11">
        <v>1.48</v>
      </c>
      <c r="F280" s="11">
        <v>1.49</v>
      </c>
      <c r="G280" s="157">
        <v>1.0933356786534683</v>
      </c>
      <c r="H280" s="11">
        <v>1.5914685</v>
      </c>
      <c r="I280" s="11">
        <v>1.54</v>
      </c>
      <c r="J280" s="156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8</v>
      </c>
    </row>
    <row r="281" spans="1:65">
      <c r="A281" s="30"/>
      <c r="B281" s="19">
        <v>1</v>
      </c>
      <c r="C281" s="9">
        <v>3</v>
      </c>
      <c r="D281" s="11">
        <v>1.6</v>
      </c>
      <c r="E281" s="11">
        <v>1.47</v>
      </c>
      <c r="F281" s="11">
        <v>1.5</v>
      </c>
      <c r="G281" s="11">
        <v>1.1540629316511946</v>
      </c>
      <c r="H281" s="11">
        <v>1.6755434999999999</v>
      </c>
      <c r="I281" s="11">
        <v>1.49</v>
      </c>
      <c r="J281" s="156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1.5</v>
      </c>
      <c r="E282" s="11">
        <v>1.39</v>
      </c>
      <c r="F282" s="11">
        <v>1.51</v>
      </c>
      <c r="G282" s="11">
        <v>1.1561917700800053</v>
      </c>
      <c r="H282" s="11">
        <v>1.7409129999999999</v>
      </c>
      <c r="I282" s="11">
        <v>1.42</v>
      </c>
      <c r="J282" s="156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1.4647375788340924</v>
      </c>
    </row>
    <row r="283" spans="1:65">
      <c r="A283" s="30"/>
      <c r="B283" s="19">
        <v>1</v>
      </c>
      <c r="C283" s="9">
        <v>5</v>
      </c>
      <c r="D283" s="11">
        <v>1.6</v>
      </c>
      <c r="E283" s="11">
        <v>1.36</v>
      </c>
      <c r="F283" s="11">
        <v>1.49</v>
      </c>
      <c r="G283" s="11">
        <v>1.1197591820039894</v>
      </c>
      <c r="H283" s="11">
        <v>1.5782539999999998</v>
      </c>
      <c r="I283" s="11">
        <v>1.51</v>
      </c>
      <c r="J283" s="156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24</v>
      </c>
    </row>
    <row r="284" spans="1:65">
      <c r="A284" s="30"/>
      <c r="B284" s="19">
        <v>1</v>
      </c>
      <c r="C284" s="9">
        <v>6</v>
      </c>
      <c r="D284" s="11">
        <v>1.7</v>
      </c>
      <c r="E284" s="11">
        <v>1.37</v>
      </c>
      <c r="F284" s="11">
        <v>1.47</v>
      </c>
      <c r="G284" s="11">
        <v>1.1664162788212409</v>
      </c>
      <c r="H284" s="11">
        <v>1.764891</v>
      </c>
      <c r="I284" s="11">
        <v>1.43</v>
      </c>
      <c r="J284" s="156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238</v>
      </c>
      <c r="C285" s="12"/>
      <c r="D285" s="23">
        <v>1.5999999999999999</v>
      </c>
      <c r="E285" s="23">
        <v>1.4166666666666667</v>
      </c>
      <c r="F285" s="23">
        <v>1.4800000000000002</v>
      </c>
      <c r="G285" s="23">
        <v>1.1398401600571517</v>
      </c>
      <c r="H285" s="23">
        <v>1.6642844166666666</v>
      </c>
      <c r="I285" s="23">
        <v>1.4783333333333333</v>
      </c>
      <c r="J285" s="156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239</v>
      </c>
      <c r="C286" s="29"/>
      <c r="D286" s="11">
        <v>1.6</v>
      </c>
      <c r="E286" s="11">
        <v>1.41</v>
      </c>
      <c r="F286" s="11">
        <v>1.49</v>
      </c>
      <c r="G286" s="11">
        <v>1.1516690253921036</v>
      </c>
      <c r="H286" s="11">
        <v>1.65509</v>
      </c>
      <c r="I286" s="11">
        <v>1.4849999999999999</v>
      </c>
      <c r="J286" s="156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240</v>
      </c>
      <c r="C287" s="29"/>
      <c r="D287" s="24">
        <v>6.3245553203367569E-2</v>
      </c>
      <c r="E287" s="24">
        <v>5.1251016250086816E-2</v>
      </c>
      <c r="F287" s="24">
        <v>3.2249030993194226E-2</v>
      </c>
      <c r="G287" s="24">
        <v>2.7679896653271911E-2</v>
      </c>
      <c r="H287" s="24">
        <v>7.7075003244512885E-2</v>
      </c>
      <c r="I287" s="24">
        <v>4.6224091842530235E-2</v>
      </c>
      <c r="J287" s="156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87</v>
      </c>
      <c r="C288" s="29"/>
      <c r="D288" s="13">
        <v>3.9528470752104736E-2</v>
      </c>
      <c r="E288" s="13">
        <v>3.6177187941237747E-2</v>
      </c>
      <c r="F288" s="13">
        <v>2.1789885806212311E-2</v>
      </c>
      <c r="G288" s="13">
        <v>2.4284015972804499E-2</v>
      </c>
      <c r="H288" s="13">
        <v>4.631119685593376E-2</v>
      </c>
      <c r="I288" s="13">
        <v>3.1267705868678851E-2</v>
      </c>
      <c r="J288" s="156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241</v>
      </c>
      <c r="C289" s="29"/>
      <c r="D289" s="13">
        <v>9.234583936432772E-2</v>
      </c>
      <c r="E289" s="13">
        <v>-3.281878806283467E-2</v>
      </c>
      <c r="F289" s="13">
        <v>1.0419901412003441E-2</v>
      </c>
      <c r="G289" s="13">
        <v>-0.22181271476325048</v>
      </c>
      <c r="H289" s="13">
        <v>0.13623384879045042</v>
      </c>
      <c r="I289" s="13">
        <v>9.2820411626652888E-3</v>
      </c>
      <c r="J289" s="156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242</v>
      </c>
      <c r="C290" s="47"/>
      <c r="D290" s="45">
        <v>0.89</v>
      </c>
      <c r="E290" s="45">
        <v>0.46</v>
      </c>
      <c r="F290" s="45">
        <v>0.01</v>
      </c>
      <c r="G290" s="45">
        <v>2.5</v>
      </c>
      <c r="H290" s="45">
        <v>1.36</v>
      </c>
      <c r="I290" s="45">
        <v>0.01</v>
      </c>
      <c r="J290" s="156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BM291" s="55"/>
    </row>
    <row r="292" spans="1:65" ht="15">
      <c r="B292" s="8" t="s">
        <v>501</v>
      </c>
      <c r="BM292" s="28" t="s">
        <v>67</v>
      </c>
    </row>
    <row r="293" spans="1:65" ht="15">
      <c r="A293" s="25" t="s">
        <v>39</v>
      </c>
      <c r="B293" s="18" t="s">
        <v>114</v>
      </c>
      <c r="C293" s="15" t="s">
        <v>115</v>
      </c>
      <c r="D293" s="16" t="s">
        <v>234</v>
      </c>
      <c r="E293" s="17" t="s">
        <v>234</v>
      </c>
      <c r="F293" s="17" t="s">
        <v>234</v>
      </c>
      <c r="G293" s="17" t="s">
        <v>234</v>
      </c>
      <c r="H293" s="17" t="s">
        <v>234</v>
      </c>
      <c r="I293" s="156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235</v>
      </c>
      <c r="C294" s="9" t="s">
        <v>235</v>
      </c>
      <c r="D294" s="153" t="s">
        <v>246</v>
      </c>
      <c r="E294" s="155" t="s">
        <v>254</v>
      </c>
      <c r="F294" s="155" t="s">
        <v>256</v>
      </c>
      <c r="G294" s="155" t="s">
        <v>257</v>
      </c>
      <c r="H294" s="155" t="s">
        <v>272</v>
      </c>
      <c r="I294" s="156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285</v>
      </c>
      <c r="E295" s="11" t="s">
        <v>285</v>
      </c>
      <c r="F295" s="11" t="s">
        <v>285</v>
      </c>
      <c r="G295" s="11" t="s">
        <v>285</v>
      </c>
      <c r="H295" s="11" t="s">
        <v>285</v>
      </c>
      <c r="I295" s="156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156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1.3</v>
      </c>
      <c r="E297" s="22">
        <v>1.31</v>
      </c>
      <c r="F297" s="22">
        <v>1.33</v>
      </c>
      <c r="G297" s="151">
        <v>0.86883346797822048</v>
      </c>
      <c r="H297" s="22">
        <v>1.3</v>
      </c>
      <c r="I297" s="156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1.33</v>
      </c>
      <c r="E298" s="11">
        <v>1.32</v>
      </c>
      <c r="F298" s="11">
        <v>1.41</v>
      </c>
      <c r="G298" s="152">
        <v>0.83842344775193411</v>
      </c>
      <c r="H298" s="11">
        <v>1.37</v>
      </c>
      <c r="I298" s="156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9</v>
      </c>
    </row>
    <row r="299" spans="1:65">
      <c r="A299" s="30"/>
      <c r="B299" s="19">
        <v>1</v>
      </c>
      <c r="C299" s="9">
        <v>3</v>
      </c>
      <c r="D299" s="11">
        <v>1.3</v>
      </c>
      <c r="E299" s="11">
        <v>1.39</v>
      </c>
      <c r="F299" s="11">
        <v>1.37</v>
      </c>
      <c r="G299" s="152">
        <v>0.85533313938186839</v>
      </c>
      <c r="H299" s="11">
        <v>1.31</v>
      </c>
      <c r="I299" s="156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1.31</v>
      </c>
      <c r="E300" s="11">
        <v>1.23</v>
      </c>
      <c r="F300" s="11">
        <v>1.41</v>
      </c>
      <c r="G300" s="152">
        <v>0.89346548762208622</v>
      </c>
      <c r="H300" s="11">
        <v>1.27</v>
      </c>
      <c r="I300" s="156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1.3241666666666667</v>
      </c>
    </row>
    <row r="301" spans="1:65">
      <c r="A301" s="30"/>
      <c r="B301" s="19">
        <v>1</v>
      </c>
      <c r="C301" s="9">
        <v>5</v>
      </c>
      <c r="D301" s="11">
        <v>1.3</v>
      </c>
      <c r="E301" s="11">
        <v>1.29</v>
      </c>
      <c r="F301" s="11">
        <v>1.37</v>
      </c>
      <c r="G301" s="152">
        <v>0.82780724553122698</v>
      </c>
      <c r="H301" s="11">
        <v>1.33</v>
      </c>
      <c r="I301" s="156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25</v>
      </c>
    </row>
    <row r="302" spans="1:65">
      <c r="A302" s="30"/>
      <c r="B302" s="19">
        <v>1</v>
      </c>
      <c r="C302" s="9">
        <v>6</v>
      </c>
      <c r="D302" s="11">
        <v>1.27</v>
      </c>
      <c r="E302" s="11">
        <v>1.32</v>
      </c>
      <c r="F302" s="11">
        <v>1.38</v>
      </c>
      <c r="G302" s="152">
        <v>0.86887707625884758</v>
      </c>
      <c r="H302" s="11">
        <v>1.26</v>
      </c>
      <c r="I302" s="156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238</v>
      </c>
      <c r="C303" s="12"/>
      <c r="D303" s="23">
        <v>1.3016666666666667</v>
      </c>
      <c r="E303" s="23">
        <v>1.31</v>
      </c>
      <c r="F303" s="23">
        <v>1.3783333333333332</v>
      </c>
      <c r="G303" s="23">
        <v>0.85878997742069718</v>
      </c>
      <c r="H303" s="23">
        <v>1.3066666666666666</v>
      </c>
      <c r="I303" s="156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239</v>
      </c>
      <c r="C304" s="29"/>
      <c r="D304" s="11">
        <v>1.3</v>
      </c>
      <c r="E304" s="11">
        <v>1.3149999999999999</v>
      </c>
      <c r="F304" s="11">
        <v>1.375</v>
      </c>
      <c r="G304" s="11">
        <v>0.86208330368004438</v>
      </c>
      <c r="H304" s="11">
        <v>1.3050000000000002</v>
      </c>
      <c r="I304" s="156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240</v>
      </c>
      <c r="C305" s="29"/>
      <c r="D305" s="24">
        <v>1.9407902170679534E-2</v>
      </c>
      <c r="E305" s="24">
        <v>5.1768716422179117E-2</v>
      </c>
      <c r="F305" s="24">
        <v>2.9944392908634206E-2</v>
      </c>
      <c r="G305" s="24">
        <v>2.3629165066021286E-2</v>
      </c>
      <c r="H305" s="24">
        <v>4.0331955899344504E-2</v>
      </c>
      <c r="I305" s="223"/>
      <c r="J305" s="224"/>
      <c r="K305" s="224"/>
      <c r="L305" s="224"/>
      <c r="M305" s="224"/>
      <c r="N305" s="224"/>
      <c r="O305" s="224"/>
      <c r="P305" s="224"/>
      <c r="Q305" s="224"/>
      <c r="R305" s="224"/>
      <c r="S305" s="224"/>
      <c r="T305" s="224"/>
      <c r="U305" s="224"/>
      <c r="V305" s="224"/>
      <c r="W305" s="224"/>
      <c r="X305" s="224"/>
      <c r="Y305" s="224"/>
      <c r="Z305" s="224"/>
      <c r="AA305" s="224"/>
      <c r="AB305" s="224"/>
      <c r="AC305" s="224"/>
      <c r="AD305" s="224"/>
      <c r="AE305" s="224"/>
      <c r="AF305" s="224"/>
      <c r="AG305" s="224"/>
      <c r="AH305" s="224"/>
      <c r="AI305" s="224"/>
      <c r="AJ305" s="224"/>
      <c r="AK305" s="224"/>
      <c r="AL305" s="224"/>
      <c r="AM305" s="224"/>
      <c r="AN305" s="224"/>
      <c r="AO305" s="224"/>
      <c r="AP305" s="224"/>
      <c r="AQ305" s="224"/>
      <c r="AR305" s="224"/>
      <c r="AS305" s="224"/>
      <c r="AT305" s="224"/>
      <c r="AU305" s="224"/>
      <c r="AV305" s="224"/>
      <c r="AW305" s="224"/>
      <c r="AX305" s="224"/>
      <c r="AY305" s="224"/>
      <c r="AZ305" s="224"/>
      <c r="BA305" s="224"/>
      <c r="BB305" s="224"/>
      <c r="BC305" s="224"/>
      <c r="BD305" s="224"/>
      <c r="BE305" s="224"/>
      <c r="BF305" s="224"/>
      <c r="BG305" s="224"/>
      <c r="BH305" s="224"/>
      <c r="BI305" s="224"/>
      <c r="BJ305" s="224"/>
      <c r="BK305" s="224"/>
      <c r="BL305" s="224"/>
      <c r="BM305" s="56"/>
    </row>
    <row r="306" spans="1:65">
      <c r="A306" s="30"/>
      <c r="B306" s="3" t="s">
        <v>87</v>
      </c>
      <c r="C306" s="29"/>
      <c r="D306" s="13">
        <v>1.4910040079907452E-2</v>
      </c>
      <c r="E306" s="13">
        <v>3.9518104139068026E-2</v>
      </c>
      <c r="F306" s="13">
        <v>2.172507345245529E-2</v>
      </c>
      <c r="G306" s="13">
        <v>2.7514486297324382E-2</v>
      </c>
      <c r="H306" s="13">
        <v>3.0866292780110591E-2</v>
      </c>
      <c r="I306" s="156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241</v>
      </c>
      <c r="C307" s="29"/>
      <c r="D307" s="13">
        <v>-1.6991818753933297E-2</v>
      </c>
      <c r="E307" s="13">
        <v>-1.0698552548772833E-2</v>
      </c>
      <c r="F307" s="13">
        <v>4.0906230333543014E-2</v>
      </c>
      <c r="G307" s="13">
        <v>-0.35144872693213558</v>
      </c>
      <c r="H307" s="13">
        <v>-1.3215859030837107E-2</v>
      </c>
      <c r="I307" s="156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242</v>
      </c>
      <c r="C308" s="47"/>
      <c r="D308" s="45">
        <v>0.67</v>
      </c>
      <c r="E308" s="45">
        <v>0.45</v>
      </c>
      <c r="F308" s="45">
        <v>9.67</v>
      </c>
      <c r="G308" s="45">
        <v>60.4</v>
      </c>
      <c r="H308" s="45">
        <v>0</v>
      </c>
      <c r="I308" s="156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BM309" s="55"/>
    </row>
    <row r="310" spans="1:65" ht="15">
      <c r="B310" s="8" t="s">
        <v>502</v>
      </c>
      <c r="BM310" s="28" t="s">
        <v>67</v>
      </c>
    </row>
    <row r="311" spans="1:65" ht="15">
      <c r="A311" s="25" t="s">
        <v>52</v>
      </c>
      <c r="B311" s="18" t="s">
        <v>114</v>
      </c>
      <c r="C311" s="15" t="s">
        <v>115</v>
      </c>
      <c r="D311" s="16" t="s">
        <v>234</v>
      </c>
      <c r="E311" s="17" t="s">
        <v>234</v>
      </c>
      <c r="F311" s="17" t="s">
        <v>234</v>
      </c>
      <c r="G311" s="17" t="s">
        <v>234</v>
      </c>
      <c r="H311" s="17" t="s">
        <v>234</v>
      </c>
      <c r="I311" s="17" t="s">
        <v>234</v>
      </c>
      <c r="J311" s="17" t="s">
        <v>234</v>
      </c>
      <c r="K311" s="17" t="s">
        <v>234</v>
      </c>
      <c r="L311" s="17" t="s">
        <v>234</v>
      </c>
      <c r="M311" s="17" t="s">
        <v>234</v>
      </c>
      <c r="N311" s="17" t="s">
        <v>234</v>
      </c>
      <c r="O311" s="17" t="s">
        <v>234</v>
      </c>
      <c r="P311" s="17" t="s">
        <v>234</v>
      </c>
      <c r="Q311" s="17" t="s">
        <v>234</v>
      </c>
      <c r="R311" s="17" t="s">
        <v>234</v>
      </c>
      <c r="S311" s="17" t="s">
        <v>234</v>
      </c>
      <c r="T311" s="17" t="s">
        <v>234</v>
      </c>
      <c r="U311" s="17" t="s">
        <v>234</v>
      </c>
      <c r="V311" s="17" t="s">
        <v>234</v>
      </c>
      <c r="W311" s="17" t="s">
        <v>234</v>
      </c>
      <c r="X311" s="17" t="s">
        <v>234</v>
      </c>
      <c r="Y311" s="17" t="s">
        <v>234</v>
      </c>
      <c r="Z311" s="17" t="s">
        <v>234</v>
      </c>
      <c r="AA311" s="17" t="s">
        <v>234</v>
      </c>
      <c r="AB311" s="17" t="s">
        <v>234</v>
      </c>
      <c r="AC311" s="17" t="s">
        <v>234</v>
      </c>
      <c r="AD311" s="17" t="s">
        <v>234</v>
      </c>
      <c r="AE311" s="17" t="s">
        <v>234</v>
      </c>
      <c r="AF311" s="17" t="s">
        <v>234</v>
      </c>
      <c r="AG311" s="156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235</v>
      </c>
      <c r="C312" s="9" t="s">
        <v>235</v>
      </c>
      <c r="D312" s="153" t="s">
        <v>245</v>
      </c>
      <c r="E312" s="155" t="s">
        <v>246</v>
      </c>
      <c r="F312" s="155" t="s">
        <v>247</v>
      </c>
      <c r="G312" s="155" t="s">
        <v>248</v>
      </c>
      <c r="H312" s="155" t="s">
        <v>249</v>
      </c>
      <c r="I312" s="155" t="s">
        <v>250</v>
      </c>
      <c r="J312" s="155" t="s">
        <v>251</v>
      </c>
      <c r="K312" s="155" t="s">
        <v>252</v>
      </c>
      <c r="L312" s="155" t="s">
        <v>253</v>
      </c>
      <c r="M312" s="155" t="s">
        <v>254</v>
      </c>
      <c r="N312" s="155" t="s">
        <v>255</v>
      </c>
      <c r="O312" s="155" t="s">
        <v>256</v>
      </c>
      <c r="P312" s="155" t="s">
        <v>257</v>
      </c>
      <c r="Q312" s="155" t="s">
        <v>258</v>
      </c>
      <c r="R312" s="155" t="s">
        <v>259</v>
      </c>
      <c r="S312" s="155" t="s">
        <v>260</v>
      </c>
      <c r="T312" s="155" t="s">
        <v>261</v>
      </c>
      <c r="U312" s="155" t="s">
        <v>262</v>
      </c>
      <c r="V312" s="155" t="s">
        <v>263</v>
      </c>
      <c r="W312" s="155" t="s">
        <v>264</v>
      </c>
      <c r="X312" s="155" t="s">
        <v>265</v>
      </c>
      <c r="Y312" s="155" t="s">
        <v>266</v>
      </c>
      <c r="Z312" s="155" t="s">
        <v>267</v>
      </c>
      <c r="AA312" s="155" t="s">
        <v>268</v>
      </c>
      <c r="AB312" s="155" t="s">
        <v>269</v>
      </c>
      <c r="AC312" s="155" t="s">
        <v>270</v>
      </c>
      <c r="AD312" s="155" t="s">
        <v>271</v>
      </c>
      <c r="AE312" s="155" t="s">
        <v>236</v>
      </c>
      <c r="AF312" s="155" t="s">
        <v>272</v>
      </c>
      <c r="AG312" s="156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118</v>
      </c>
      <c r="E313" s="11" t="s">
        <v>285</v>
      </c>
      <c r="F313" s="11" t="s">
        <v>285</v>
      </c>
      <c r="G313" s="11" t="s">
        <v>286</v>
      </c>
      <c r="H313" s="11" t="s">
        <v>286</v>
      </c>
      <c r="I313" s="11" t="s">
        <v>286</v>
      </c>
      <c r="J313" s="11" t="s">
        <v>286</v>
      </c>
      <c r="K313" s="11" t="s">
        <v>286</v>
      </c>
      <c r="L313" s="11" t="s">
        <v>286</v>
      </c>
      <c r="M313" s="11" t="s">
        <v>118</v>
      </c>
      <c r="N313" s="11" t="s">
        <v>285</v>
      </c>
      <c r="O313" s="11" t="s">
        <v>118</v>
      </c>
      <c r="P313" s="11" t="s">
        <v>285</v>
      </c>
      <c r="Q313" s="11" t="s">
        <v>286</v>
      </c>
      <c r="R313" s="11" t="s">
        <v>118</v>
      </c>
      <c r="S313" s="11" t="s">
        <v>118</v>
      </c>
      <c r="T313" s="11" t="s">
        <v>118</v>
      </c>
      <c r="U313" s="11" t="s">
        <v>286</v>
      </c>
      <c r="V313" s="11" t="s">
        <v>285</v>
      </c>
      <c r="W313" s="11" t="s">
        <v>286</v>
      </c>
      <c r="X313" s="11" t="s">
        <v>286</v>
      </c>
      <c r="Y313" s="11" t="s">
        <v>118</v>
      </c>
      <c r="Z313" s="11" t="s">
        <v>286</v>
      </c>
      <c r="AA313" s="11" t="s">
        <v>118</v>
      </c>
      <c r="AB313" s="11" t="s">
        <v>286</v>
      </c>
      <c r="AC313" s="11" t="s">
        <v>286</v>
      </c>
      <c r="AD313" s="11" t="s">
        <v>286</v>
      </c>
      <c r="AE313" s="11" t="s">
        <v>118</v>
      </c>
      <c r="AF313" s="11" t="s">
        <v>285</v>
      </c>
      <c r="AG313" s="156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156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6.74</v>
      </c>
      <c r="E315" s="22">
        <v>6.5299999999999994</v>
      </c>
      <c r="F315" s="22">
        <v>6.4600000000000009</v>
      </c>
      <c r="G315" s="22">
        <v>7.0499999999999989</v>
      </c>
      <c r="H315" s="22">
        <v>6.94</v>
      </c>
      <c r="I315" s="22">
        <v>7.07</v>
      </c>
      <c r="J315" s="22">
        <v>6.92</v>
      </c>
      <c r="K315" s="22">
        <v>6.58</v>
      </c>
      <c r="L315" s="151">
        <v>7.6499999999999995</v>
      </c>
      <c r="M315" s="22">
        <v>7.04</v>
      </c>
      <c r="N315" s="22">
        <v>6.75</v>
      </c>
      <c r="O315" s="22">
        <v>7.04</v>
      </c>
      <c r="P315" s="22">
        <v>6.6521783060173743</v>
      </c>
      <c r="Q315" s="151">
        <v>7.3550000000000004</v>
      </c>
      <c r="R315" s="22">
        <v>6.9588133381559132</v>
      </c>
      <c r="S315" s="22">
        <v>6.88</v>
      </c>
      <c r="T315" s="22">
        <v>7.03</v>
      </c>
      <c r="U315" s="22">
        <v>6.4800000000000013</v>
      </c>
      <c r="V315" s="158">
        <v>6.7923</v>
      </c>
      <c r="W315" s="22">
        <v>7.0277999999999992</v>
      </c>
      <c r="X315" s="22">
        <v>6.67</v>
      </c>
      <c r="Y315" s="22">
        <v>6.7143999999999995</v>
      </c>
      <c r="Z315" s="22">
        <v>6.8600000000000012</v>
      </c>
      <c r="AA315" s="22">
        <v>7.4299999999999988</v>
      </c>
      <c r="AB315" s="22">
        <v>6.8000000000000007</v>
      </c>
      <c r="AC315" s="22">
        <v>6.47</v>
      </c>
      <c r="AD315" s="22">
        <v>7.03</v>
      </c>
      <c r="AE315" s="22">
        <v>7.1399999999999988</v>
      </c>
      <c r="AF315" s="22">
        <v>6.8900000000000006</v>
      </c>
      <c r="AG315" s="156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6.75</v>
      </c>
      <c r="E316" s="11">
        <v>6.5299999999999994</v>
      </c>
      <c r="F316" s="11">
        <v>6.5</v>
      </c>
      <c r="G316" s="11">
        <v>7.0900000000000007</v>
      </c>
      <c r="H316" s="11">
        <v>7.1099999999999994</v>
      </c>
      <c r="I316" s="11">
        <v>7.01</v>
      </c>
      <c r="J316" s="157">
        <v>7.06</v>
      </c>
      <c r="K316" s="11">
        <v>6.8499999999999988</v>
      </c>
      <c r="L316" s="152">
        <v>7.6700000000000008</v>
      </c>
      <c r="M316" s="11">
        <v>7.01</v>
      </c>
      <c r="N316" s="11">
        <v>6.8499999999999988</v>
      </c>
      <c r="O316" s="11">
        <v>6.8600000000000012</v>
      </c>
      <c r="P316" s="11">
        <v>6.6704279230120438</v>
      </c>
      <c r="Q316" s="152">
        <v>7.64</v>
      </c>
      <c r="R316" s="11">
        <v>6.7291324599276701</v>
      </c>
      <c r="S316" s="11">
        <v>6.7099999999999991</v>
      </c>
      <c r="T316" s="11">
        <v>7.08</v>
      </c>
      <c r="U316" s="11">
        <v>6.61</v>
      </c>
      <c r="V316" s="11">
        <v>7.1547999999999998</v>
      </c>
      <c r="W316" s="11">
        <v>6.9815000000000005</v>
      </c>
      <c r="X316" s="11">
        <v>6.77</v>
      </c>
      <c r="Y316" s="11">
        <v>6.7517999999999994</v>
      </c>
      <c r="Z316" s="11">
        <v>6.83</v>
      </c>
      <c r="AA316" s="11">
        <v>7.3800000000000008</v>
      </c>
      <c r="AB316" s="11">
        <v>6.74</v>
      </c>
      <c r="AC316" s="11">
        <v>6.64</v>
      </c>
      <c r="AD316" s="11">
        <v>7.07</v>
      </c>
      <c r="AE316" s="11">
        <v>7.2000000000000011</v>
      </c>
      <c r="AF316" s="11">
        <v>7.1800000000000006</v>
      </c>
      <c r="AG316" s="156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26</v>
      </c>
    </row>
    <row r="317" spans="1:65">
      <c r="A317" s="30"/>
      <c r="B317" s="19">
        <v>1</v>
      </c>
      <c r="C317" s="9">
        <v>3</v>
      </c>
      <c r="D317" s="11">
        <v>6.83</v>
      </c>
      <c r="E317" s="11">
        <v>6.5700000000000012</v>
      </c>
      <c r="F317" s="11">
        <v>6.39</v>
      </c>
      <c r="G317" s="11">
        <v>7.08</v>
      </c>
      <c r="H317" s="11">
        <v>6.93</v>
      </c>
      <c r="I317" s="11">
        <v>6.99</v>
      </c>
      <c r="J317" s="11">
        <v>6.8000000000000007</v>
      </c>
      <c r="K317" s="11">
        <v>6.660000000000001</v>
      </c>
      <c r="L317" s="152">
        <v>7.4700000000000006</v>
      </c>
      <c r="M317" s="11">
        <v>6.9599999999999991</v>
      </c>
      <c r="N317" s="11">
        <v>6.4399999999999995</v>
      </c>
      <c r="O317" s="11">
        <v>7.0900000000000007</v>
      </c>
      <c r="P317" s="11">
        <v>6.6052767543241258</v>
      </c>
      <c r="Q317" s="152">
        <v>7.2669999999999995</v>
      </c>
      <c r="R317" s="11">
        <v>6.8338076213200232</v>
      </c>
      <c r="S317" s="11">
        <v>6.8000000000000007</v>
      </c>
      <c r="T317" s="11">
        <v>7.1</v>
      </c>
      <c r="U317" s="11">
        <v>6.5</v>
      </c>
      <c r="V317" s="11">
        <v>7.2473999999999998</v>
      </c>
      <c r="W317" s="11">
        <v>7.1395</v>
      </c>
      <c r="X317" s="11">
        <v>6.76</v>
      </c>
      <c r="Y317" s="11">
        <v>6.7715999999999994</v>
      </c>
      <c r="Z317" s="11">
        <v>6.87</v>
      </c>
      <c r="AA317" s="11">
        <v>7.3</v>
      </c>
      <c r="AB317" s="11">
        <v>6.79</v>
      </c>
      <c r="AC317" s="11">
        <v>6.39</v>
      </c>
      <c r="AD317" s="11">
        <v>6.9099999999999993</v>
      </c>
      <c r="AE317" s="11">
        <v>7.08</v>
      </c>
      <c r="AF317" s="11">
        <v>6.660000000000001</v>
      </c>
      <c r="AG317" s="156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6.87</v>
      </c>
      <c r="E318" s="11">
        <v>6.7299999999999995</v>
      </c>
      <c r="F318" s="11">
        <v>6.47</v>
      </c>
      <c r="G318" s="11">
        <v>6.9500000000000011</v>
      </c>
      <c r="H318" s="11">
        <v>6.93</v>
      </c>
      <c r="I318" s="11">
        <v>7.06</v>
      </c>
      <c r="J318" s="11">
        <v>6.76</v>
      </c>
      <c r="K318" s="11">
        <v>6.69</v>
      </c>
      <c r="L318" s="152">
        <v>7.53</v>
      </c>
      <c r="M318" s="11">
        <v>6.9599999999999991</v>
      </c>
      <c r="N318" s="11">
        <v>6.64</v>
      </c>
      <c r="O318" s="11">
        <v>6.92</v>
      </c>
      <c r="P318" s="11">
        <v>6.7414820896926022</v>
      </c>
      <c r="Q318" s="152">
        <v>7.5590000000000002</v>
      </c>
      <c r="R318" s="11">
        <v>6.9102184742411614</v>
      </c>
      <c r="S318" s="11">
        <v>6.7299999999999995</v>
      </c>
      <c r="T318" s="11">
        <v>7.03</v>
      </c>
      <c r="U318" s="11">
        <v>6.68</v>
      </c>
      <c r="V318" s="11">
        <v>7.1862999999999992</v>
      </c>
      <c r="W318" s="11">
        <v>7.1273</v>
      </c>
      <c r="X318" s="11">
        <v>6.5099999999999989</v>
      </c>
      <c r="Y318" s="11">
        <v>6.7435999999999998</v>
      </c>
      <c r="Z318" s="11">
        <v>6.8600000000000012</v>
      </c>
      <c r="AA318" s="11">
        <v>7.37</v>
      </c>
      <c r="AB318" s="11">
        <v>6.7299999999999995</v>
      </c>
      <c r="AC318" s="11">
        <v>6.47</v>
      </c>
      <c r="AD318" s="11">
        <v>7.06</v>
      </c>
      <c r="AE318" s="11">
        <v>7.1</v>
      </c>
      <c r="AF318" s="11">
        <v>6.58</v>
      </c>
      <c r="AG318" s="156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6.8598631483229306</v>
      </c>
    </row>
    <row r="319" spans="1:65">
      <c r="A319" s="30"/>
      <c r="B319" s="19">
        <v>1</v>
      </c>
      <c r="C319" s="9">
        <v>5</v>
      </c>
      <c r="D319" s="11">
        <v>6.77</v>
      </c>
      <c r="E319" s="11">
        <v>6.5500000000000007</v>
      </c>
      <c r="F319" s="11">
        <v>6.45</v>
      </c>
      <c r="G319" s="11">
        <v>6.99</v>
      </c>
      <c r="H319" s="157">
        <v>6.6199999999999992</v>
      </c>
      <c r="I319" s="11">
        <v>7.03</v>
      </c>
      <c r="J319" s="11">
        <v>6.75</v>
      </c>
      <c r="K319" s="11">
        <v>6.7099999999999991</v>
      </c>
      <c r="L319" s="152">
        <v>7.71</v>
      </c>
      <c r="M319" s="11">
        <v>6.94</v>
      </c>
      <c r="N319" s="11">
        <v>6.69</v>
      </c>
      <c r="O319" s="11">
        <v>7.0499999999999989</v>
      </c>
      <c r="P319" s="11">
        <v>6.7757789828793431</v>
      </c>
      <c r="Q319" s="152">
        <v>7.298</v>
      </c>
      <c r="R319" s="11">
        <v>6.7785719050676709</v>
      </c>
      <c r="S319" s="11">
        <v>6.88</v>
      </c>
      <c r="T319" s="11">
        <v>7.02</v>
      </c>
      <c r="U319" s="11">
        <v>6.68</v>
      </c>
      <c r="V319" s="11">
        <v>7.1547999999999998</v>
      </c>
      <c r="W319" s="11">
        <v>7.0577000000000005</v>
      </c>
      <c r="X319" s="11">
        <v>6.9</v>
      </c>
      <c r="Y319" s="11">
        <v>6.7921999999999993</v>
      </c>
      <c r="Z319" s="11">
        <v>6.9500000000000011</v>
      </c>
      <c r="AA319" s="11">
        <v>7.4700000000000006</v>
      </c>
      <c r="AB319" s="11">
        <v>6.76</v>
      </c>
      <c r="AC319" s="11">
        <v>6.41</v>
      </c>
      <c r="AD319" s="11">
        <v>6.99</v>
      </c>
      <c r="AE319" s="11">
        <v>7.16</v>
      </c>
      <c r="AF319" s="11">
        <v>7.03</v>
      </c>
      <c r="AG319" s="156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26</v>
      </c>
    </row>
    <row r="320" spans="1:65">
      <c r="A320" s="30"/>
      <c r="B320" s="19">
        <v>1</v>
      </c>
      <c r="C320" s="9">
        <v>6</v>
      </c>
      <c r="D320" s="11">
        <v>6.79</v>
      </c>
      <c r="E320" s="11">
        <v>6.77</v>
      </c>
      <c r="F320" s="11">
        <v>6.41</v>
      </c>
      <c r="G320" s="11">
        <v>6.84</v>
      </c>
      <c r="H320" s="11">
        <v>6.97</v>
      </c>
      <c r="I320" s="11">
        <v>6.99</v>
      </c>
      <c r="J320" s="11">
        <v>6.76</v>
      </c>
      <c r="K320" s="11">
        <v>6.67</v>
      </c>
      <c r="L320" s="152">
        <v>7.26</v>
      </c>
      <c r="M320" s="11">
        <v>6.9099999999999993</v>
      </c>
      <c r="N320" s="11">
        <v>6.84</v>
      </c>
      <c r="O320" s="11">
        <v>6.9099999999999993</v>
      </c>
      <c r="P320" s="11">
        <v>6.7132962091329391</v>
      </c>
      <c r="Q320" s="152">
        <v>7.4000000000000012</v>
      </c>
      <c r="R320" s="11">
        <v>6.8756259645438282</v>
      </c>
      <c r="S320" s="11">
        <v>6.76</v>
      </c>
      <c r="T320" s="11">
        <v>6.98</v>
      </c>
      <c r="U320" s="11">
        <v>6.65</v>
      </c>
      <c r="V320" s="11">
        <v>7.1968000000000005</v>
      </c>
      <c r="W320" s="11">
        <v>7.0114999999999998</v>
      </c>
      <c r="X320" s="11">
        <v>6.72</v>
      </c>
      <c r="Y320" s="11">
        <v>6.7021999999999995</v>
      </c>
      <c r="Z320" s="11">
        <v>6.93</v>
      </c>
      <c r="AA320" s="11">
        <v>7.4900000000000011</v>
      </c>
      <c r="AB320" s="11">
        <v>6.77</v>
      </c>
      <c r="AC320" s="11">
        <v>6.52</v>
      </c>
      <c r="AD320" s="11">
        <v>6.9500000000000011</v>
      </c>
      <c r="AE320" s="11">
        <v>7.24</v>
      </c>
      <c r="AF320" s="11">
        <v>6.7099999999999991</v>
      </c>
      <c r="AG320" s="156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238</v>
      </c>
      <c r="C321" s="12"/>
      <c r="D321" s="23">
        <v>6.791666666666667</v>
      </c>
      <c r="E321" s="23">
        <v>6.6133333333333324</v>
      </c>
      <c r="F321" s="23">
        <v>6.4466666666666681</v>
      </c>
      <c r="G321" s="23">
        <v>7</v>
      </c>
      <c r="H321" s="23">
        <v>6.916666666666667</v>
      </c>
      <c r="I321" s="23">
        <v>7.0249999999999995</v>
      </c>
      <c r="J321" s="23">
        <v>6.8416666666666659</v>
      </c>
      <c r="K321" s="23">
        <v>6.6933333333333342</v>
      </c>
      <c r="L321" s="23">
        <v>7.5483333333333329</v>
      </c>
      <c r="M321" s="23">
        <v>6.9699999999999989</v>
      </c>
      <c r="N321" s="23">
        <v>6.7016666666666653</v>
      </c>
      <c r="O321" s="23">
        <v>6.9783333333333326</v>
      </c>
      <c r="P321" s="23">
        <v>6.6930733775097382</v>
      </c>
      <c r="Q321" s="23">
        <v>7.4198333333333331</v>
      </c>
      <c r="R321" s="23">
        <v>6.8476949605427109</v>
      </c>
      <c r="S321" s="23">
        <v>6.793333333333333</v>
      </c>
      <c r="T321" s="23">
        <v>7.0400000000000018</v>
      </c>
      <c r="U321" s="23">
        <v>6.6000000000000005</v>
      </c>
      <c r="V321" s="23">
        <v>7.1220666666666661</v>
      </c>
      <c r="W321" s="23">
        <v>7.0575499999999991</v>
      </c>
      <c r="X321" s="23">
        <v>6.7216666666666667</v>
      </c>
      <c r="Y321" s="23">
        <v>6.7459666666666669</v>
      </c>
      <c r="Z321" s="23">
        <v>6.8833333333333337</v>
      </c>
      <c r="AA321" s="23">
        <v>7.4066666666666672</v>
      </c>
      <c r="AB321" s="23">
        <v>6.7650000000000006</v>
      </c>
      <c r="AC321" s="23">
        <v>6.4833333333333316</v>
      </c>
      <c r="AD321" s="23">
        <v>7.0016666666666678</v>
      </c>
      <c r="AE321" s="23">
        <v>7.1533333333333351</v>
      </c>
      <c r="AF321" s="23">
        <v>6.8416666666666677</v>
      </c>
      <c r="AG321" s="156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239</v>
      </c>
      <c r="C322" s="29"/>
      <c r="D322" s="11">
        <v>6.7799999999999994</v>
      </c>
      <c r="E322" s="11">
        <v>6.5600000000000005</v>
      </c>
      <c r="F322" s="11">
        <v>6.4550000000000001</v>
      </c>
      <c r="G322" s="11">
        <v>7.02</v>
      </c>
      <c r="H322" s="11">
        <v>6.9350000000000005</v>
      </c>
      <c r="I322" s="11">
        <v>7.02</v>
      </c>
      <c r="J322" s="11">
        <v>6.78</v>
      </c>
      <c r="K322" s="11">
        <v>6.68</v>
      </c>
      <c r="L322" s="11">
        <v>7.59</v>
      </c>
      <c r="M322" s="11">
        <v>6.9599999999999991</v>
      </c>
      <c r="N322" s="11">
        <v>6.7200000000000006</v>
      </c>
      <c r="O322" s="11">
        <v>6.98</v>
      </c>
      <c r="P322" s="11">
        <v>6.6918620660724919</v>
      </c>
      <c r="Q322" s="11">
        <v>7.3775000000000013</v>
      </c>
      <c r="R322" s="11">
        <v>6.8547167929319262</v>
      </c>
      <c r="S322" s="11">
        <v>6.78</v>
      </c>
      <c r="T322" s="11">
        <v>7.03</v>
      </c>
      <c r="U322" s="11">
        <v>6.6300000000000008</v>
      </c>
      <c r="V322" s="11">
        <v>7.1705499999999995</v>
      </c>
      <c r="W322" s="11">
        <v>7.0427499999999998</v>
      </c>
      <c r="X322" s="11">
        <v>6.74</v>
      </c>
      <c r="Y322" s="11">
        <v>6.7477</v>
      </c>
      <c r="Z322" s="11">
        <v>6.8650000000000002</v>
      </c>
      <c r="AA322" s="11">
        <v>7.4049999999999994</v>
      </c>
      <c r="AB322" s="11">
        <v>6.7649999999999997</v>
      </c>
      <c r="AC322" s="11">
        <v>6.47</v>
      </c>
      <c r="AD322" s="11">
        <v>7.01</v>
      </c>
      <c r="AE322" s="11">
        <v>7.1499999999999995</v>
      </c>
      <c r="AF322" s="11">
        <v>6.8</v>
      </c>
      <c r="AG322" s="156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240</v>
      </c>
      <c r="C323" s="29"/>
      <c r="D323" s="24">
        <v>4.996665554814201E-2</v>
      </c>
      <c r="E323" s="24">
        <v>0.10764137989949137</v>
      </c>
      <c r="F323" s="24">
        <v>4.033195589934456E-2</v>
      </c>
      <c r="G323" s="24">
        <v>9.5078914592037683E-2</v>
      </c>
      <c r="H323" s="24">
        <v>0.16070677231114658</v>
      </c>
      <c r="I323" s="24">
        <v>3.4496376621320615E-2</v>
      </c>
      <c r="J323" s="24">
        <v>0.12432484332049903</v>
      </c>
      <c r="K323" s="24">
        <v>8.8694231304333238E-2</v>
      </c>
      <c r="L323" s="24">
        <v>0.16785906787143398</v>
      </c>
      <c r="M323" s="24">
        <v>4.7328638264797121E-2</v>
      </c>
      <c r="N323" s="24">
        <v>0.15223884742951335</v>
      </c>
      <c r="O323" s="24">
        <v>9.3255920276766532E-2</v>
      </c>
      <c r="P323" s="24">
        <v>6.2427644546603947E-2</v>
      </c>
      <c r="Q323" s="24">
        <v>0.14875404756397945</v>
      </c>
      <c r="R323" s="24">
        <v>8.4928848024783649E-2</v>
      </c>
      <c r="S323" s="24">
        <v>7.3665912514993701E-2</v>
      </c>
      <c r="T323" s="24">
        <v>4.3358966777357413E-2</v>
      </c>
      <c r="U323" s="24">
        <v>8.9218832092781433E-2</v>
      </c>
      <c r="V323" s="24">
        <v>0.16511113429041258</v>
      </c>
      <c r="W323" s="24">
        <v>6.3828136429007518E-2</v>
      </c>
      <c r="X323" s="24">
        <v>0.12890565025113049</v>
      </c>
      <c r="Y323" s="24">
        <v>3.390042280955597E-2</v>
      </c>
      <c r="Z323" s="24">
        <v>4.6332134277050796E-2</v>
      </c>
      <c r="AA323" s="24">
        <v>7.0616334276615539E-2</v>
      </c>
      <c r="AB323" s="24">
        <v>2.7386127875258563E-2</v>
      </c>
      <c r="AC323" s="24">
        <v>8.9814623902049764E-2</v>
      </c>
      <c r="AD323" s="24">
        <v>6.3377177806105189E-2</v>
      </c>
      <c r="AE323" s="24">
        <v>6.0221812216726803E-2</v>
      </c>
      <c r="AF323" s="24">
        <v>0.23284472651676424</v>
      </c>
      <c r="AG323" s="223"/>
      <c r="AH323" s="224"/>
      <c r="AI323" s="224"/>
      <c r="AJ323" s="224"/>
      <c r="AK323" s="224"/>
      <c r="AL323" s="224"/>
      <c r="AM323" s="224"/>
      <c r="AN323" s="224"/>
      <c r="AO323" s="224"/>
      <c r="AP323" s="224"/>
      <c r="AQ323" s="224"/>
      <c r="AR323" s="224"/>
      <c r="AS323" s="224"/>
      <c r="AT323" s="224"/>
      <c r="AU323" s="224"/>
      <c r="AV323" s="224"/>
      <c r="AW323" s="224"/>
      <c r="AX323" s="224"/>
      <c r="AY323" s="224"/>
      <c r="AZ323" s="224"/>
      <c r="BA323" s="224"/>
      <c r="BB323" s="224"/>
      <c r="BC323" s="224"/>
      <c r="BD323" s="224"/>
      <c r="BE323" s="224"/>
      <c r="BF323" s="224"/>
      <c r="BG323" s="224"/>
      <c r="BH323" s="224"/>
      <c r="BI323" s="224"/>
      <c r="BJ323" s="224"/>
      <c r="BK323" s="224"/>
      <c r="BL323" s="224"/>
      <c r="BM323" s="56"/>
    </row>
    <row r="324" spans="1:65">
      <c r="A324" s="30"/>
      <c r="B324" s="3" t="s">
        <v>87</v>
      </c>
      <c r="C324" s="29"/>
      <c r="D324" s="13">
        <v>7.357053577640541E-3</v>
      </c>
      <c r="E324" s="13">
        <v>1.6276418331576319E-2</v>
      </c>
      <c r="F324" s="13">
        <v>6.2562496224422776E-3</v>
      </c>
      <c r="G324" s="13">
        <v>1.3582702084576811E-2</v>
      </c>
      <c r="H324" s="13">
        <v>2.3234714069081432E-2</v>
      </c>
      <c r="I324" s="13">
        <v>4.9105162450278463E-3</v>
      </c>
      <c r="J324" s="13">
        <v>1.8171718877539447E-2</v>
      </c>
      <c r="K324" s="13">
        <v>1.3251130174950183E-2</v>
      </c>
      <c r="L324" s="13">
        <v>2.2237898150333495E-2</v>
      </c>
      <c r="M324" s="13">
        <v>6.7903354755806502E-3</v>
      </c>
      <c r="N324" s="13">
        <v>2.2716565147403139E-2</v>
      </c>
      <c r="O324" s="13">
        <v>1.3363637966577484E-2</v>
      </c>
      <c r="P324" s="13">
        <v>9.3272015747466862E-3</v>
      </c>
      <c r="Q324" s="13">
        <v>2.0048165623304134E-2</v>
      </c>
      <c r="R324" s="13">
        <v>1.2402545457143531E-2</v>
      </c>
      <c r="S324" s="13">
        <v>1.0843853657751772E-2</v>
      </c>
      <c r="T324" s="13">
        <v>6.1589441445109947E-3</v>
      </c>
      <c r="U324" s="13">
        <v>1.351800486254264E-2</v>
      </c>
      <c r="V324" s="13">
        <v>2.3183036893375412E-2</v>
      </c>
      <c r="W324" s="13">
        <v>9.0439510069369004E-3</v>
      </c>
      <c r="X324" s="13">
        <v>1.9177632073066771E-2</v>
      </c>
      <c r="Y324" s="13">
        <v>5.0252876251324448E-3</v>
      </c>
      <c r="Z324" s="13">
        <v>6.7310606697894614E-3</v>
      </c>
      <c r="AA324" s="13">
        <v>9.5341585431974168E-3</v>
      </c>
      <c r="AB324" s="13">
        <v>4.0482081116420638E-3</v>
      </c>
      <c r="AC324" s="13">
        <v>1.385315535764264E-2</v>
      </c>
      <c r="AD324" s="13">
        <v>9.0517273705458482E-3</v>
      </c>
      <c r="AE324" s="13">
        <v>8.4187062744725243E-3</v>
      </c>
      <c r="AF324" s="13">
        <v>3.4033333961037401E-2</v>
      </c>
      <c r="AG324" s="156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241</v>
      </c>
      <c r="C325" s="29"/>
      <c r="D325" s="13">
        <v>-9.9413764067488586E-3</v>
      </c>
      <c r="E325" s="13">
        <v>-3.5938007750179191E-2</v>
      </c>
      <c r="F325" s="13">
        <v>-6.0233924893571489E-2</v>
      </c>
      <c r="G325" s="13">
        <v>2.0428520022491847E-2</v>
      </c>
      <c r="H325" s="13">
        <v>8.2805614507956982E-3</v>
      </c>
      <c r="I325" s="13">
        <v>2.4072907594000714E-2</v>
      </c>
      <c r="J325" s="13">
        <v>-2.6526012637312357E-3</v>
      </c>
      <c r="K325" s="13">
        <v>-2.4275967521350417E-2</v>
      </c>
      <c r="L325" s="13">
        <v>0.10036208742425368</v>
      </c>
      <c r="M325" s="13">
        <v>1.6055254936681029E-2</v>
      </c>
      <c r="N325" s="13">
        <v>-2.3061171664181201E-2</v>
      </c>
      <c r="O325" s="13">
        <v>1.72700507938508E-2</v>
      </c>
      <c r="P325" s="13">
        <v>-2.4313862712256662E-2</v>
      </c>
      <c r="Q325" s="13">
        <v>8.1629935306698043E-2</v>
      </c>
      <c r="R325" s="13">
        <v>-1.7738236925607387E-3</v>
      </c>
      <c r="S325" s="13">
        <v>-9.6984172353150599E-3</v>
      </c>
      <c r="T325" s="13">
        <v>2.6259540136906345E-2</v>
      </c>
      <c r="U325" s="13">
        <v>-3.7881681121650357E-2</v>
      </c>
      <c r="V325" s="13">
        <v>3.8222849738312581E-2</v>
      </c>
      <c r="W325" s="13">
        <v>2.8817900212105174E-2</v>
      </c>
      <c r="X325" s="13">
        <v>-2.0145661606973841E-2</v>
      </c>
      <c r="Y325" s="13">
        <v>-1.660331688746719E-2</v>
      </c>
      <c r="Z325" s="13">
        <v>3.4213780221170609E-3</v>
      </c>
      <c r="AA325" s="13">
        <v>7.9710557852370023E-2</v>
      </c>
      <c r="AB325" s="13">
        <v>-1.3828723149691635E-2</v>
      </c>
      <c r="AC325" s="13">
        <v>-5.4888823122025587E-2</v>
      </c>
      <c r="AD325" s="13">
        <v>2.0671479193925979E-2</v>
      </c>
      <c r="AE325" s="13">
        <v>4.2780763794413312E-2</v>
      </c>
      <c r="AF325" s="13">
        <v>-2.6526012637310137E-3</v>
      </c>
      <c r="AG325" s="156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242</v>
      </c>
      <c r="C326" s="47"/>
      <c r="D326" s="45">
        <v>0.25</v>
      </c>
      <c r="E326" s="45">
        <v>1.03</v>
      </c>
      <c r="F326" s="45">
        <v>1.76</v>
      </c>
      <c r="G326" s="45">
        <v>0.67</v>
      </c>
      <c r="H326" s="45">
        <v>0.3</v>
      </c>
      <c r="I326" s="45">
        <v>0.78</v>
      </c>
      <c r="J326" s="45">
        <v>0.03</v>
      </c>
      <c r="K326" s="45">
        <v>0.68</v>
      </c>
      <c r="L326" s="45">
        <v>3.07</v>
      </c>
      <c r="M326" s="45">
        <v>0.54</v>
      </c>
      <c r="N326" s="45">
        <v>0.64</v>
      </c>
      <c r="O326" s="45">
        <v>0.56999999999999995</v>
      </c>
      <c r="P326" s="45">
        <v>0.68</v>
      </c>
      <c r="Q326" s="45">
        <v>2.5099999999999998</v>
      </c>
      <c r="R326" s="45">
        <v>0</v>
      </c>
      <c r="S326" s="45">
        <v>0.24</v>
      </c>
      <c r="T326" s="45">
        <v>0.84</v>
      </c>
      <c r="U326" s="45">
        <v>1.08</v>
      </c>
      <c r="V326" s="45">
        <v>1.2</v>
      </c>
      <c r="W326" s="45">
        <v>0.92</v>
      </c>
      <c r="X326" s="45">
        <v>0.55000000000000004</v>
      </c>
      <c r="Y326" s="45">
        <v>0.45</v>
      </c>
      <c r="Z326" s="45">
        <v>0.16</v>
      </c>
      <c r="AA326" s="45">
        <v>2.4500000000000002</v>
      </c>
      <c r="AB326" s="45">
        <v>0.36</v>
      </c>
      <c r="AC326" s="45">
        <v>1.6</v>
      </c>
      <c r="AD326" s="45">
        <v>0.67</v>
      </c>
      <c r="AE326" s="45">
        <v>1.34</v>
      </c>
      <c r="AF326" s="45">
        <v>0.03</v>
      </c>
      <c r="AG326" s="156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BM327" s="55"/>
    </row>
    <row r="328" spans="1:65" ht="15">
      <c r="B328" s="8" t="s">
        <v>503</v>
      </c>
      <c r="BM328" s="28" t="s">
        <v>67</v>
      </c>
    </row>
    <row r="329" spans="1:65" ht="15">
      <c r="A329" s="25" t="s">
        <v>42</v>
      </c>
      <c r="B329" s="18" t="s">
        <v>114</v>
      </c>
      <c r="C329" s="15" t="s">
        <v>115</v>
      </c>
      <c r="D329" s="16" t="s">
        <v>234</v>
      </c>
      <c r="E329" s="17" t="s">
        <v>234</v>
      </c>
      <c r="F329" s="17" t="s">
        <v>234</v>
      </c>
      <c r="G329" s="17" t="s">
        <v>234</v>
      </c>
      <c r="H329" s="17" t="s">
        <v>234</v>
      </c>
      <c r="I329" s="17" t="s">
        <v>234</v>
      </c>
      <c r="J329" s="17" t="s">
        <v>234</v>
      </c>
      <c r="K329" s="17" t="s">
        <v>234</v>
      </c>
      <c r="L329" s="17" t="s">
        <v>234</v>
      </c>
      <c r="M329" s="17" t="s">
        <v>234</v>
      </c>
      <c r="N329" s="17" t="s">
        <v>234</v>
      </c>
      <c r="O329" s="17" t="s">
        <v>234</v>
      </c>
      <c r="P329" s="17" t="s">
        <v>234</v>
      </c>
      <c r="Q329" s="17" t="s">
        <v>234</v>
      </c>
      <c r="R329" s="17" t="s">
        <v>234</v>
      </c>
      <c r="S329" s="17" t="s">
        <v>234</v>
      </c>
      <c r="T329" s="17" t="s">
        <v>234</v>
      </c>
      <c r="U329" s="17" t="s">
        <v>234</v>
      </c>
      <c r="V329" s="17" t="s">
        <v>234</v>
      </c>
      <c r="W329" s="17" t="s">
        <v>234</v>
      </c>
      <c r="X329" s="17" t="s">
        <v>234</v>
      </c>
      <c r="Y329" s="17" t="s">
        <v>234</v>
      </c>
      <c r="Z329" s="17" t="s">
        <v>234</v>
      </c>
      <c r="AA329" s="156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235</v>
      </c>
      <c r="C330" s="9" t="s">
        <v>235</v>
      </c>
      <c r="D330" s="153" t="s">
        <v>245</v>
      </c>
      <c r="E330" s="155" t="s">
        <v>246</v>
      </c>
      <c r="F330" s="155" t="s">
        <v>248</v>
      </c>
      <c r="G330" s="155" t="s">
        <v>249</v>
      </c>
      <c r="H330" s="155" t="s">
        <v>250</v>
      </c>
      <c r="I330" s="155" t="s">
        <v>251</v>
      </c>
      <c r="J330" s="155" t="s">
        <v>252</v>
      </c>
      <c r="K330" s="155" t="s">
        <v>253</v>
      </c>
      <c r="L330" s="155" t="s">
        <v>254</v>
      </c>
      <c r="M330" s="155" t="s">
        <v>256</v>
      </c>
      <c r="N330" s="155" t="s">
        <v>257</v>
      </c>
      <c r="O330" s="155" t="s">
        <v>258</v>
      </c>
      <c r="P330" s="155" t="s">
        <v>259</v>
      </c>
      <c r="Q330" s="155" t="s">
        <v>261</v>
      </c>
      <c r="R330" s="155" t="s">
        <v>262</v>
      </c>
      <c r="S330" s="155" t="s">
        <v>263</v>
      </c>
      <c r="T330" s="155" t="s">
        <v>264</v>
      </c>
      <c r="U330" s="155" t="s">
        <v>265</v>
      </c>
      <c r="V330" s="155" t="s">
        <v>267</v>
      </c>
      <c r="W330" s="155" t="s">
        <v>269</v>
      </c>
      <c r="X330" s="155" t="s">
        <v>270</v>
      </c>
      <c r="Y330" s="155" t="s">
        <v>271</v>
      </c>
      <c r="Z330" s="155" t="s">
        <v>272</v>
      </c>
      <c r="AA330" s="156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118</v>
      </c>
      <c r="E331" s="11" t="s">
        <v>285</v>
      </c>
      <c r="F331" s="11" t="s">
        <v>286</v>
      </c>
      <c r="G331" s="11" t="s">
        <v>286</v>
      </c>
      <c r="H331" s="11" t="s">
        <v>286</v>
      </c>
      <c r="I331" s="11" t="s">
        <v>286</v>
      </c>
      <c r="J331" s="11" t="s">
        <v>286</v>
      </c>
      <c r="K331" s="11" t="s">
        <v>286</v>
      </c>
      <c r="L331" s="11" t="s">
        <v>285</v>
      </c>
      <c r="M331" s="11" t="s">
        <v>285</v>
      </c>
      <c r="N331" s="11" t="s">
        <v>285</v>
      </c>
      <c r="O331" s="11" t="s">
        <v>286</v>
      </c>
      <c r="P331" s="11" t="s">
        <v>118</v>
      </c>
      <c r="Q331" s="11" t="s">
        <v>285</v>
      </c>
      <c r="R331" s="11" t="s">
        <v>286</v>
      </c>
      <c r="S331" s="11" t="s">
        <v>285</v>
      </c>
      <c r="T331" s="11" t="s">
        <v>286</v>
      </c>
      <c r="U331" s="11" t="s">
        <v>286</v>
      </c>
      <c r="V331" s="11" t="s">
        <v>285</v>
      </c>
      <c r="W331" s="11" t="s">
        <v>286</v>
      </c>
      <c r="X331" s="11" t="s">
        <v>286</v>
      </c>
      <c r="Y331" s="11" t="s">
        <v>286</v>
      </c>
      <c r="Z331" s="11" t="s">
        <v>285</v>
      </c>
      <c r="AA331" s="156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156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28">
        <v>19</v>
      </c>
      <c r="E333" s="216">
        <v>18.600000000000001</v>
      </c>
      <c r="F333" s="216">
        <v>19.600000000000001</v>
      </c>
      <c r="G333" s="216">
        <v>18.05</v>
      </c>
      <c r="H333" s="216">
        <v>16.7</v>
      </c>
      <c r="I333" s="216">
        <v>18</v>
      </c>
      <c r="J333" s="216">
        <v>20</v>
      </c>
      <c r="K333" s="216">
        <v>20.3</v>
      </c>
      <c r="L333" s="216">
        <v>19.05</v>
      </c>
      <c r="M333" s="216">
        <v>17.78</v>
      </c>
      <c r="N333" s="216">
        <v>20.10019860106258</v>
      </c>
      <c r="O333" s="216">
        <v>19.094999999999999</v>
      </c>
      <c r="P333" s="216">
        <v>17.397773761833331</v>
      </c>
      <c r="Q333" s="216">
        <v>18.600000000000001</v>
      </c>
      <c r="R333" s="228">
        <v>19</v>
      </c>
      <c r="S333" s="228">
        <v>15.299999999999999</v>
      </c>
      <c r="T333" s="228">
        <v>10.35</v>
      </c>
      <c r="U333" s="216">
        <v>17.93</v>
      </c>
      <c r="V333" s="216">
        <v>17.91</v>
      </c>
      <c r="W333" s="230">
        <v>18.2</v>
      </c>
      <c r="X333" s="216">
        <v>17.600000000000001</v>
      </c>
      <c r="Y333" s="216">
        <v>20.18</v>
      </c>
      <c r="Z333" s="216">
        <v>21.14</v>
      </c>
      <c r="AA333" s="217"/>
      <c r="AB333" s="218"/>
      <c r="AC333" s="218"/>
      <c r="AD333" s="218"/>
      <c r="AE333" s="218"/>
      <c r="AF333" s="218"/>
      <c r="AG333" s="218"/>
      <c r="AH333" s="218"/>
      <c r="AI333" s="218"/>
      <c r="AJ333" s="218"/>
      <c r="AK333" s="218"/>
      <c r="AL333" s="218"/>
      <c r="AM333" s="218"/>
      <c r="AN333" s="218"/>
      <c r="AO333" s="218"/>
      <c r="AP333" s="218"/>
      <c r="AQ333" s="218"/>
      <c r="AR333" s="218"/>
      <c r="AS333" s="218"/>
      <c r="AT333" s="218"/>
      <c r="AU333" s="218"/>
      <c r="AV333" s="218"/>
      <c r="AW333" s="218"/>
      <c r="AX333" s="218"/>
      <c r="AY333" s="218"/>
      <c r="AZ333" s="218"/>
      <c r="BA333" s="218"/>
      <c r="BB333" s="218"/>
      <c r="BC333" s="218"/>
      <c r="BD333" s="218"/>
      <c r="BE333" s="218"/>
      <c r="BF333" s="218"/>
      <c r="BG333" s="218"/>
      <c r="BH333" s="218"/>
      <c r="BI333" s="218"/>
      <c r="BJ333" s="218"/>
      <c r="BK333" s="218"/>
      <c r="BL333" s="218"/>
      <c r="BM333" s="219">
        <v>1</v>
      </c>
    </row>
    <row r="334" spans="1:65">
      <c r="A334" s="30"/>
      <c r="B334" s="19">
        <v>1</v>
      </c>
      <c r="C334" s="9">
        <v>2</v>
      </c>
      <c r="D334" s="229">
        <v>17</v>
      </c>
      <c r="E334" s="220">
        <v>18.600000000000001</v>
      </c>
      <c r="F334" s="220">
        <v>19.05</v>
      </c>
      <c r="G334" s="220">
        <v>18.899999999999999</v>
      </c>
      <c r="H334" s="220">
        <v>17.95</v>
      </c>
      <c r="I334" s="220">
        <v>18.649999999999999</v>
      </c>
      <c r="J334" s="220">
        <v>20.100000000000001</v>
      </c>
      <c r="K334" s="220">
        <v>20.399999999999999</v>
      </c>
      <c r="L334" s="220">
        <v>19.190000000000001</v>
      </c>
      <c r="M334" s="220">
        <v>18.329999999999998</v>
      </c>
      <c r="N334" s="220">
        <v>20.174841016467717</v>
      </c>
      <c r="O334" s="220">
        <v>18.387</v>
      </c>
      <c r="P334" s="220">
        <v>17.521174617250001</v>
      </c>
      <c r="Q334" s="220">
        <v>18.5</v>
      </c>
      <c r="R334" s="229">
        <v>20</v>
      </c>
      <c r="S334" s="229">
        <v>15.17</v>
      </c>
      <c r="T334" s="229">
        <v>12.1</v>
      </c>
      <c r="U334" s="220">
        <v>19.16</v>
      </c>
      <c r="V334" s="220">
        <v>18.37</v>
      </c>
      <c r="W334" s="220">
        <v>19.399999999999999</v>
      </c>
      <c r="X334" s="220">
        <v>17.600000000000001</v>
      </c>
      <c r="Y334" s="220">
        <v>20.72</v>
      </c>
      <c r="Z334" s="241">
        <v>22.61</v>
      </c>
      <c r="AA334" s="217"/>
      <c r="AB334" s="218"/>
      <c r="AC334" s="218"/>
      <c r="AD334" s="218"/>
      <c r="AE334" s="218"/>
      <c r="AF334" s="218"/>
      <c r="AG334" s="218"/>
      <c r="AH334" s="218"/>
      <c r="AI334" s="218"/>
      <c r="AJ334" s="218"/>
      <c r="AK334" s="218"/>
      <c r="AL334" s="218"/>
      <c r="AM334" s="218"/>
      <c r="AN334" s="218"/>
      <c r="AO334" s="218"/>
      <c r="AP334" s="218"/>
      <c r="AQ334" s="218"/>
      <c r="AR334" s="218"/>
      <c r="AS334" s="218"/>
      <c r="AT334" s="218"/>
      <c r="AU334" s="218"/>
      <c r="AV334" s="218"/>
      <c r="AW334" s="218"/>
      <c r="AX334" s="218"/>
      <c r="AY334" s="218"/>
      <c r="AZ334" s="218"/>
      <c r="BA334" s="218"/>
      <c r="BB334" s="218"/>
      <c r="BC334" s="218"/>
      <c r="BD334" s="218"/>
      <c r="BE334" s="218"/>
      <c r="BF334" s="218"/>
      <c r="BG334" s="218"/>
      <c r="BH334" s="218"/>
      <c r="BI334" s="218"/>
      <c r="BJ334" s="218"/>
      <c r="BK334" s="218"/>
      <c r="BL334" s="218"/>
      <c r="BM334" s="219">
        <v>44</v>
      </c>
    </row>
    <row r="335" spans="1:65">
      <c r="A335" s="30"/>
      <c r="B335" s="19">
        <v>1</v>
      </c>
      <c r="C335" s="9">
        <v>3</v>
      </c>
      <c r="D335" s="229">
        <v>19</v>
      </c>
      <c r="E335" s="220">
        <v>19.399999999999999</v>
      </c>
      <c r="F335" s="220">
        <v>19.649999999999999</v>
      </c>
      <c r="G335" s="220">
        <v>18.95</v>
      </c>
      <c r="H335" s="220">
        <v>16.350000000000001</v>
      </c>
      <c r="I335" s="220">
        <v>18.2</v>
      </c>
      <c r="J335" s="220">
        <v>19.8</v>
      </c>
      <c r="K335" s="220">
        <v>19.7</v>
      </c>
      <c r="L335" s="220">
        <v>19.34</v>
      </c>
      <c r="M335" s="220">
        <v>18.64</v>
      </c>
      <c r="N335" s="220">
        <v>19.967777653371105</v>
      </c>
      <c r="O335" s="220">
        <v>18.163</v>
      </c>
      <c r="P335" s="220">
        <v>17.296018923249999</v>
      </c>
      <c r="Q335" s="220">
        <v>18.399999999999999</v>
      </c>
      <c r="R335" s="229">
        <v>19</v>
      </c>
      <c r="S335" s="241">
        <v>14.61</v>
      </c>
      <c r="T335" s="229">
        <v>10.62</v>
      </c>
      <c r="U335" s="220">
        <v>18.420000000000002</v>
      </c>
      <c r="V335" s="220">
        <v>17.12</v>
      </c>
      <c r="W335" s="220">
        <v>19.2</v>
      </c>
      <c r="X335" s="220">
        <v>17.8</v>
      </c>
      <c r="Y335" s="220">
        <v>20.52</v>
      </c>
      <c r="Z335" s="220">
        <v>21.53</v>
      </c>
      <c r="AA335" s="217"/>
      <c r="AB335" s="218"/>
      <c r="AC335" s="218"/>
      <c r="AD335" s="218"/>
      <c r="AE335" s="218"/>
      <c r="AF335" s="218"/>
      <c r="AG335" s="218"/>
      <c r="AH335" s="218"/>
      <c r="AI335" s="218"/>
      <c r="AJ335" s="218"/>
      <c r="AK335" s="218"/>
      <c r="AL335" s="218"/>
      <c r="AM335" s="218"/>
      <c r="AN335" s="218"/>
      <c r="AO335" s="218"/>
      <c r="AP335" s="218"/>
      <c r="AQ335" s="218"/>
      <c r="AR335" s="218"/>
      <c r="AS335" s="218"/>
      <c r="AT335" s="218"/>
      <c r="AU335" s="218"/>
      <c r="AV335" s="218"/>
      <c r="AW335" s="218"/>
      <c r="AX335" s="218"/>
      <c r="AY335" s="218"/>
      <c r="AZ335" s="218"/>
      <c r="BA335" s="218"/>
      <c r="BB335" s="218"/>
      <c r="BC335" s="218"/>
      <c r="BD335" s="218"/>
      <c r="BE335" s="218"/>
      <c r="BF335" s="218"/>
      <c r="BG335" s="218"/>
      <c r="BH335" s="218"/>
      <c r="BI335" s="218"/>
      <c r="BJ335" s="218"/>
      <c r="BK335" s="218"/>
      <c r="BL335" s="218"/>
      <c r="BM335" s="219">
        <v>16</v>
      </c>
    </row>
    <row r="336" spans="1:65">
      <c r="A336" s="30"/>
      <c r="B336" s="19">
        <v>1</v>
      </c>
      <c r="C336" s="9">
        <v>4</v>
      </c>
      <c r="D336" s="229">
        <v>17</v>
      </c>
      <c r="E336" s="220">
        <v>18.2</v>
      </c>
      <c r="F336" s="220">
        <v>19.3</v>
      </c>
      <c r="G336" s="220">
        <v>18.25</v>
      </c>
      <c r="H336" s="220">
        <v>16.55</v>
      </c>
      <c r="I336" s="220">
        <v>18.100000000000001</v>
      </c>
      <c r="J336" s="220">
        <v>20.2</v>
      </c>
      <c r="K336" s="220">
        <v>19.899999999999999</v>
      </c>
      <c r="L336" s="220">
        <v>19.18</v>
      </c>
      <c r="M336" s="220">
        <v>18.86</v>
      </c>
      <c r="N336" s="220">
        <v>20.138333343195356</v>
      </c>
      <c r="O336" s="220">
        <v>17.788</v>
      </c>
      <c r="P336" s="220">
        <v>17.012824252525</v>
      </c>
      <c r="Q336" s="220">
        <v>18.5</v>
      </c>
      <c r="R336" s="229">
        <v>18</v>
      </c>
      <c r="S336" s="229">
        <v>15.21</v>
      </c>
      <c r="T336" s="241">
        <v>14.54</v>
      </c>
      <c r="U336" s="220">
        <v>18.079999999999998</v>
      </c>
      <c r="V336" s="220">
        <v>18.16</v>
      </c>
      <c r="W336" s="220">
        <v>19.399999999999999</v>
      </c>
      <c r="X336" s="220">
        <v>18.3</v>
      </c>
      <c r="Y336" s="220">
        <v>20.14</v>
      </c>
      <c r="Z336" s="220">
        <v>20.95</v>
      </c>
      <c r="AA336" s="217"/>
      <c r="AB336" s="218"/>
      <c r="AC336" s="218"/>
      <c r="AD336" s="218"/>
      <c r="AE336" s="218"/>
      <c r="AF336" s="218"/>
      <c r="AG336" s="218"/>
      <c r="AH336" s="218"/>
      <c r="AI336" s="218"/>
      <c r="AJ336" s="218"/>
      <c r="AK336" s="218"/>
      <c r="AL336" s="218"/>
      <c r="AM336" s="218"/>
      <c r="AN336" s="218"/>
      <c r="AO336" s="218"/>
      <c r="AP336" s="218"/>
      <c r="AQ336" s="218"/>
      <c r="AR336" s="218"/>
      <c r="AS336" s="218"/>
      <c r="AT336" s="218"/>
      <c r="AU336" s="218"/>
      <c r="AV336" s="218"/>
      <c r="AW336" s="218"/>
      <c r="AX336" s="218"/>
      <c r="AY336" s="218"/>
      <c r="AZ336" s="218"/>
      <c r="BA336" s="218"/>
      <c r="BB336" s="218"/>
      <c r="BC336" s="218"/>
      <c r="BD336" s="218"/>
      <c r="BE336" s="218"/>
      <c r="BF336" s="218"/>
      <c r="BG336" s="218"/>
      <c r="BH336" s="218"/>
      <c r="BI336" s="218"/>
      <c r="BJ336" s="218"/>
      <c r="BK336" s="218"/>
      <c r="BL336" s="218"/>
      <c r="BM336" s="219">
        <v>18.869397723768216</v>
      </c>
    </row>
    <row r="337" spans="1:65">
      <c r="A337" s="30"/>
      <c r="B337" s="19">
        <v>1</v>
      </c>
      <c r="C337" s="9">
        <v>5</v>
      </c>
      <c r="D337" s="229">
        <v>19</v>
      </c>
      <c r="E337" s="220">
        <v>19.3</v>
      </c>
      <c r="F337" s="220">
        <v>19.5</v>
      </c>
      <c r="G337" s="220">
        <v>17.350000000000001</v>
      </c>
      <c r="H337" s="220">
        <v>16.100000000000001</v>
      </c>
      <c r="I337" s="220">
        <v>17.45</v>
      </c>
      <c r="J337" s="220">
        <v>19.5</v>
      </c>
      <c r="K337" s="220">
        <v>21.4</v>
      </c>
      <c r="L337" s="220">
        <v>19.36</v>
      </c>
      <c r="M337" s="220">
        <v>18.559999999999999</v>
      </c>
      <c r="N337" s="220">
        <v>20.388576534099609</v>
      </c>
      <c r="O337" s="220">
        <v>18.332000000000001</v>
      </c>
      <c r="P337" s="220">
        <v>17.440921062249998</v>
      </c>
      <c r="Q337" s="220">
        <v>18.899999999999999</v>
      </c>
      <c r="R337" s="229">
        <v>19</v>
      </c>
      <c r="S337" s="229">
        <v>15.22</v>
      </c>
      <c r="T337" s="229">
        <v>10.5</v>
      </c>
      <c r="U337" s="220">
        <v>19.03</v>
      </c>
      <c r="V337" s="220">
        <v>18.36</v>
      </c>
      <c r="W337" s="220">
        <v>19.7</v>
      </c>
      <c r="X337" s="220">
        <v>17.899999999999999</v>
      </c>
      <c r="Y337" s="220">
        <v>19.649999999999999</v>
      </c>
      <c r="Z337" s="220">
        <v>19.420000000000002</v>
      </c>
      <c r="AA337" s="217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19">
        <v>27</v>
      </c>
    </row>
    <row r="338" spans="1:65">
      <c r="A338" s="30"/>
      <c r="B338" s="19">
        <v>1</v>
      </c>
      <c r="C338" s="9">
        <v>6</v>
      </c>
      <c r="D338" s="229">
        <v>19</v>
      </c>
      <c r="E338" s="220">
        <v>19.2</v>
      </c>
      <c r="F338" s="220">
        <v>19.05</v>
      </c>
      <c r="G338" s="220">
        <v>18.25</v>
      </c>
      <c r="H338" s="220">
        <v>17.55</v>
      </c>
      <c r="I338" s="220">
        <v>18.25</v>
      </c>
      <c r="J338" s="220">
        <v>20.100000000000001</v>
      </c>
      <c r="K338" s="220">
        <v>20.399999999999999</v>
      </c>
      <c r="L338" s="220">
        <v>19.32</v>
      </c>
      <c r="M338" s="220">
        <v>18.84</v>
      </c>
      <c r="N338" s="220">
        <v>20.4959321185219</v>
      </c>
      <c r="O338" s="220">
        <v>17.89</v>
      </c>
      <c r="P338" s="220">
        <v>16.99996862575</v>
      </c>
      <c r="Q338" s="220">
        <v>18.8</v>
      </c>
      <c r="R338" s="229">
        <v>19</v>
      </c>
      <c r="S338" s="229">
        <v>15.18</v>
      </c>
      <c r="T338" s="229">
        <v>10.46</v>
      </c>
      <c r="U338" s="220">
        <v>18.850000000000001</v>
      </c>
      <c r="V338" s="220">
        <v>17.95</v>
      </c>
      <c r="W338" s="220">
        <v>19.600000000000001</v>
      </c>
      <c r="X338" s="220">
        <v>18.600000000000001</v>
      </c>
      <c r="Y338" s="220">
        <v>19.46</v>
      </c>
      <c r="Z338" s="220">
        <v>19.420000000000002</v>
      </c>
      <c r="AA338" s="217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21"/>
    </row>
    <row r="339" spans="1:65">
      <c r="A339" s="30"/>
      <c r="B339" s="20" t="s">
        <v>238</v>
      </c>
      <c r="C339" s="12"/>
      <c r="D339" s="222">
        <v>18.333333333333332</v>
      </c>
      <c r="E339" s="222">
        <v>18.883333333333333</v>
      </c>
      <c r="F339" s="222">
        <v>19.358333333333334</v>
      </c>
      <c r="G339" s="222">
        <v>18.291666666666668</v>
      </c>
      <c r="H339" s="222">
        <v>16.866666666666667</v>
      </c>
      <c r="I339" s="222">
        <v>18.108333333333331</v>
      </c>
      <c r="J339" s="222">
        <v>19.950000000000003</v>
      </c>
      <c r="K339" s="222">
        <v>20.350000000000005</v>
      </c>
      <c r="L339" s="222">
        <v>19.239999999999998</v>
      </c>
      <c r="M339" s="222">
        <v>18.501666666666669</v>
      </c>
      <c r="N339" s="222">
        <v>20.210943211119712</v>
      </c>
      <c r="O339" s="222">
        <v>18.275833333333331</v>
      </c>
      <c r="P339" s="222">
        <v>17.278113540476387</v>
      </c>
      <c r="Q339" s="222">
        <v>18.616666666666667</v>
      </c>
      <c r="R339" s="222">
        <v>19</v>
      </c>
      <c r="S339" s="222">
        <v>15.115</v>
      </c>
      <c r="T339" s="222">
        <v>11.428333333333333</v>
      </c>
      <c r="U339" s="222">
        <v>18.578333333333333</v>
      </c>
      <c r="V339" s="222">
        <v>17.978333333333335</v>
      </c>
      <c r="W339" s="222">
        <v>19.25</v>
      </c>
      <c r="X339" s="222">
        <v>17.966666666666665</v>
      </c>
      <c r="Y339" s="222">
        <v>20.111666666666668</v>
      </c>
      <c r="Z339" s="222">
        <v>20.845000000000002</v>
      </c>
      <c r="AA339" s="217"/>
      <c r="AB339" s="218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21"/>
    </row>
    <row r="340" spans="1:65">
      <c r="A340" s="30"/>
      <c r="B340" s="3" t="s">
        <v>239</v>
      </c>
      <c r="C340" s="29"/>
      <c r="D340" s="220">
        <v>19</v>
      </c>
      <c r="E340" s="220">
        <v>18.899999999999999</v>
      </c>
      <c r="F340" s="220">
        <v>19.399999999999999</v>
      </c>
      <c r="G340" s="220">
        <v>18.25</v>
      </c>
      <c r="H340" s="220">
        <v>16.625</v>
      </c>
      <c r="I340" s="220">
        <v>18.149999999999999</v>
      </c>
      <c r="J340" s="220">
        <v>20.05</v>
      </c>
      <c r="K340" s="220">
        <v>20.350000000000001</v>
      </c>
      <c r="L340" s="220">
        <v>19.255000000000003</v>
      </c>
      <c r="M340" s="220">
        <v>18.600000000000001</v>
      </c>
      <c r="N340" s="220">
        <v>20.156587179831536</v>
      </c>
      <c r="O340" s="220">
        <v>18.247500000000002</v>
      </c>
      <c r="P340" s="220">
        <v>17.346896342541665</v>
      </c>
      <c r="Q340" s="220">
        <v>18.55</v>
      </c>
      <c r="R340" s="220">
        <v>19</v>
      </c>
      <c r="S340" s="220">
        <v>15.195</v>
      </c>
      <c r="T340" s="220">
        <v>10.559999999999999</v>
      </c>
      <c r="U340" s="220">
        <v>18.635000000000002</v>
      </c>
      <c r="V340" s="220">
        <v>18.055</v>
      </c>
      <c r="W340" s="220">
        <v>19.399999999999999</v>
      </c>
      <c r="X340" s="220">
        <v>17.850000000000001</v>
      </c>
      <c r="Y340" s="220">
        <v>20.16</v>
      </c>
      <c r="Z340" s="220">
        <v>21.045000000000002</v>
      </c>
      <c r="AA340" s="217"/>
      <c r="AB340" s="218"/>
      <c r="AC340" s="218"/>
      <c r="AD340" s="218"/>
      <c r="AE340" s="218"/>
      <c r="AF340" s="218"/>
      <c r="AG340" s="218"/>
      <c r="AH340" s="218"/>
      <c r="AI340" s="218"/>
      <c r="AJ340" s="218"/>
      <c r="AK340" s="218"/>
      <c r="AL340" s="218"/>
      <c r="AM340" s="218"/>
      <c r="AN340" s="218"/>
      <c r="AO340" s="218"/>
      <c r="AP340" s="218"/>
      <c r="AQ340" s="218"/>
      <c r="AR340" s="218"/>
      <c r="AS340" s="218"/>
      <c r="AT340" s="218"/>
      <c r="AU340" s="218"/>
      <c r="AV340" s="218"/>
      <c r="AW340" s="218"/>
      <c r="AX340" s="218"/>
      <c r="AY340" s="218"/>
      <c r="AZ340" s="218"/>
      <c r="BA340" s="218"/>
      <c r="BB340" s="218"/>
      <c r="BC340" s="218"/>
      <c r="BD340" s="218"/>
      <c r="BE340" s="218"/>
      <c r="BF340" s="218"/>
      <c r="BG340" s="218"/>
      <c r="BH340" s="218"/>
      <c r="BI340" s="218"/>
      <c r="BJ340" s="218"/>
      <c r="BK340" s="218"/>
      <c r="BL340" s="218"/>
      <c r="BM340" s="221"/>
    </row>
    <row r="341" spans="1:65">
      <c r="A341" s="30"/>
      <c r="B341" s="3" t="s">
        <v>240</v>
      </c>
      <c r="C341" s="29"/>
      <c r="D341" s="24">
        <v>1.0327955589886446</v>
      </c>
      <c r="E341" s="24">
        <v>0.48339080118126609</v>
      </c>
      <c r="F341" s="24">
        <v>0.26723896921419682</v>
      </c>
      <c r="G341" s="24">
        <v>0.59196002117260038</v>
      </c>
      <c r="H341" s="24">
        <v>0.72433877893335641</v>
      </c>
      <c r="I341" s="24">
        <v>0.39168439676181449</v>
      </c>
      <c r="J341" s="24">
        <v>0.25884358211089581</v>
      </c>
      <c r="K341" s="24">
        <v>0.58906705900092537</v>
      </c>
      <c r="L341" s="24">
        <v>0.12083045973594531</v>
      </c>
      <c r="M341" s="24">
        <v>0.40390180324760416</v>
      </c>
      <c r="N341" s="24">
        <v>0.19531599693100091</v>
      </c>
      <c r="O341" s="24">
        <v>0.46607442181122338</v>
      </c>
      <c r="P341" s="24">
        <v>0.22269582276539396</v>
      </c>
      <c r="Q341" s="24">
        <v>0.19407902170679517</v>
      </c>
      <c r="R341" s="24">
        <v>0.63245553203367588</v>
      </c>
      <c r="S341" s="24">
        <v>0.25161478493920042</v>
      </c>
      <c r="T341" s="24">
        <v>1.6582691779885097</v>
      </c>
      <c r="U341" s="24">
        <v>0.51183656245589504</v>
      </c>
      <c r="V341" s="24">
        <v>0.46352633869788501</v>
      </c>
      <c r="W341" s="24">
        <v>0.54313902456001095</v>
      </c>
      <c r="X341" s="24">
        <v>0.40331955899344463</v>
      </c>
      <c r="Y341" s="24">
        <v>0.48581546565199668</v>
      </c>
      <c r="Z341" s="24">
        <v>1.2444878464653635</v>
      </c>
      <c r="AA341" s="156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87</v>
      </c>
      <c r="C342" s="29"/>
      <c r="D342" s="13">
        <v>5.6334303217562436E-2</v>
      </c>
      <c r="E342" s="13">
        <v>2.5598806770411268E-2</v>
      </c>
      <c r="F342" s="13">
        <v>1.3804854199614127E-2</v>
      </c>
      <c r="G342" s="13">
        <v>3.2362279061827808E-2</v>
      </c>
      <c r="H342" s="13">
        <v>4.2944986893282001E-2</v>
      </c>
      <c r="I342" s="13">
        <v>2.163006332784986E-2</v>
      </c>
      <c r="J342" s="13">
        <v>1.2974615644656429E-2</v>
      </c>
      <c r="K342" s="13">
        <v>2.8946784226089692E-2</v>
      </c>
      <c r="L342" s="13">
        <v>6.2801694249451827E-3</v>
      </c>
      <c r="M342" s="13">
        <v>2.1830563187871587E-2</v>
      </c>
      <c r="N342" s="13">
        <v>9.6638734219757459E-3</v>
      </c>
      <c r="O342" s="13">
        <v>2.5502225442226443E-2</v>
      </c>
      <c r="P342" s="13">
        <v>1.2888896825668959E-2</v>
      </c>
      <c r="Q342" s="13">
        <v>1.0425014594814423E-2</v>
      </c>
      <c r="R342" s="13">
        <v>3.328713326493031E-2</v>
      </c>
      <c r="S342" s="13">
        <v>1.6646694339345049E-2</v>
      </c>
      <c r="T342" s="13">
        <v>0.1451015760234951</v>
      </c>
      <c r="U342" s="13">
        <v>2.7550187267743522E-2</v>
      </c>
      <c r="V342" s="13">
        <v>2.5782497749024844E-2</v>
      </c>
      <c r="W342" s="13">
        <v>2.8215014262857711E-2</v>
      </c>
      <c r="X342" s="13">
        <v>2.2448212930989499E-2</v>
      </c>
      <c r="Y342" s="13">
        <v>2.4155902825159361E-2</v>
      </c>
      <c r="Z342" s="13">
        <v>5.970198351956648E-2</v>
      </c>
      <c r="AA342" s="156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241</v>
      </c>
      <c r="C343" s="29"/>
      <c r="D343" s="13">
        <v>-2.8409194521330616E-2</v>
      </c>
      <c r="E343" s="13">
        <v>7.3852964302956181E-4</v>
      </c>
      <c r="F343" s="13">
        <v>2.5911564148613397E-2</v>
      </c>
      <c r="G343" s="13">
        <v>-3.0617355442872918E-2</v>
      </c>
      <c r="H343" s="13">
        <v>-0.10613645895962409</v>
      </c>
      <c r="I343" s="13">
        <v>-4.0333263497659755E-2</v>
      </c>
      <c r="J343" s="13">
        <v>5.7267449234515988E-2</v>
      </c>
      <c r="K343" s="13">
        <v>7.846579408132337E-2</v>
      </c>
      <c r="L343" s="13">
        <v>1.9640387131432568E-2</v>
      </c>
      <c r="M343" s="13">
        <v>-1.9488224398299003E-2</v>
      </c>
      <c r="N343" s="13">
        <v>7.1096359671388054E-2</v>
      </c>
      <c r="O343" s="13">
        <v>-3.1456456593059179E-2</v>
      </c>
      <c r="P343" s="13">
        <v>-8.4331477166725954E-2</v>
      </c>
      <c r="Q343" s="13">
        <v>-1.3393700254841989E-2</v>
      </c>
      <c r="R343" s="13">
        <v>6.9213802233483168E-3</v>
      </c>
      <c r="S343" s="13">
        <v>-0.19896754410126782</v>
      </c>
      <c r="T343" s="13">
        <v>-0.39434562243934212</v>
      </c>
      <c r="U343" s="13">
        <v>-1.5425208302661031E-2</v>
      </c>
      <c r="V343" s="13">
        <v>-4.7222725572871993E-2</v>
      </c>
      <c r="W343" s="13">
        <v>2.0170345752603014E-2</v>
      </c>
      <c r="X343" s="13">
        <v>-4.7841010630904068E-2</v>
      </c>
      <c r="Y343" s="13">
        <v>6.5835113610100526E-2</v>
      </c>
      <c r="Z343" s="13">
        <v>0.10469874582924721</v>
      </c>
      <c r="AA343" s="156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242</v>
      </c>
      <c r="C344" s="47"/>
      <c r="D344" s="45" t="s">
        <v>243</v>
      </c>
      <c r="E344" s="45">
        <v>0.31</v>
      </c>
      <c r="F344" s="45">
        <v>0.78</v>
      </c>
      <c r="G344" s="45">
        <v>0.28999999999999998</v>
      </c>
      <c r="H344" s="45">
        <v>1.72</v>
      </c>
      <c r="I344" s="45">
        <v>0.47</v>
      </c>
      <c r="J344" s="45">
        <v>1.38</v>
      </c>
      <c r="K344" s="45">
        <v>1.78</v>
      </c>
      <c r="L344" s="45">
        <v>0.66</v>
      </c>
      <c r="M344" s="45">
        <v>0.08</v>
      </c>
      <c r="N344" s="45">
        <v>1.64</v>
      </c>
      <c r="O344" s="45">
        <v>0.3</v>
      </c>
      <c r="P344" s="45">
        <v>1.31</v>
      </c>
      <c r="Q344" s="45">
        <v>0.04</v>
      </c>
      <c r="R344" s="45" t="s">
        <v>243</v>
      </c>
      <c r="S344" s="45">
        <v>3.48</v>
      </c>
      <c r="T344" s="45">
        <v>7.18</v>
      </c>
      <c r="U344" s="45">
        <v>0</v>
      </c>
      <c r="V344" s="45">
        <v>0.6</v>
      </c>
      <c r="W344" s="45">
        <v>0.67</v>
      </c>
      <c r="X344" s="45">
        <v>0.61</v>
      </c>
      <c r="Y344" s="45">
        <v>1.54</v>
      </c>
      <c r="Z344" s="45">
        <v>2.2799999999999998</v>
      </c>
      <c r="AA344" s="156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293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BM345" s="55"/>
    </row>
    <row r="346" spans="1:65">
      <c r="BM346" s="55"/>
    </row>
    <row r="347" spans="1:65" ht="15">
      <c r="B347" s="8" t="s">
        <v>504</v>
      </c>
      <c r="BM347" s="28" t="s">
        <v>67</v>
      </c>
    </row>
    <row r="348" spans="1:65" ht="15">
      <c r="A348" s="25" t="s">
        <v>5</v>
      </c>
      <c r="B348" s="18" t="s">
        <v>114</v>
      </c>
      <c r="C348" s="15" t="s">
        <v>115</v>
      </c>
      <c r="D348" s="16" t="s">
        <v>234</v>
      </c>
      <c r="E348" s="17" t="s">
        <v>234</v>
      </c>
      <c r="F348" s="17" t="s">
        <v>234</v>
      </c>
      <c r="G348" s="17" t="s">
        <v>234</v>
      </c>
      <c r="H348" s="17" t="s">
        <v>234</v>
      </c>
      <c r="I348" s="17" t="s">
        <v>234</v>
      </c>
      <c r="J348" s="156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235</v>
      </c>
      <c r="C349" s="9" t="s">
        <v>235</v>
      </c>
      <c r="D349" s="153" t="s">
        <v>246</v>
      </c>
      <c r="E349" s="155" t="s">
        <v>254</v>
      </c>
      <c r="F349" s="155" t="s">
        <v>256</v>
      </c>
      <c r="G349" s="155" t="s">
        <v>257</v>
      </c>
      <c r="H349" s="155" t="s">
        <v>266</v>
      </c>
      <c r="I349" s="155" t="s">
        <v>272</v>
      </c>
      <c r="J349" s="156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285</v>
      </c>
      <c r="E350" s="11" t="s">
        <v>285</v>
      </c>
      <c r="F350" s="11" t="s">
        <v>285</v>
      </c>
      <c r="G350" s="11" t="s">
        <v>285</v>
      </c>
      <c r="H350" s="11" t="s">
        <v>285</v>
      </c>
      <c r="I350" s="11" t="s">
        <v>285</v>
      </c>
      <c r="J350" s="156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156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4.5</v>
      </c>
      <c r="E352" s="22">
        <v>4.6399999999999997</v>
      </c>
      <c r="F352" s="22">
        <v>4.75</v>
      </c>
      <c r="G352" s="22">
        <v>3.493339981364473</v>
      </c>
      <c r="H352" s="22">
        <v>6.0375255000000001</v>
      </c>
      <c r="I352" s="22">
        <v>5.19</v>
      </c>
      <c r="J352" s="156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4.5999999999999996</v>
      </c>
      <c r="E353" s="11">
        <v>4.7</v>
      </c>
      <c r="F353" s="11">
        <v>5.15</v>
      </c>
      <c r="G353" s="11">
        <v>3.3544510615452787</v>
      </c>
      <c r="H353" s="11">
        <v>5.9793189999999994</v>
      </c>
      <c r="I353" s="11">
        <v>5.5</v>
      </c>
      <c r="J353" s="156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10</v>
      </c>
    </row>
    <row r="354" spans="1:65">
      <c r="A354" s="30"/>
      <c r="B354" s="19">
        <v>1</v>
      </c>
      <c r="C354" s="9">
        <v>3</v>
      </c>
      <c r="D354" s="11">
        <v>4.5</v>
      </c>
      <c r="E354" s="11">
        <v>4.9000000000000004</v>
      </c>
      <c r="F354" s="11">
        <v>5.03</v>
      </c>
      <c r="G354" s="11">
        <v>3.5294765196167299</v>
      </c>
      <c r="H354" s="11">
        <v>6.309634</v>
      </c>
      <c r="I354" s="11">
        <v>5.21</v>
      </c>
      <c r="J354" s="156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4.7</v>
      </c>
      <c r="E355" s="11">
        <v>4.68</v>
      </c>
      <c r="F355" s="11">
        <v>5.14</v>
      </c>
      <c r="G355" s="11">
        <v>3.7080845411457322</v>
      </c>
      <c r="H355" s="11">
        <v>6.6119619999999992</v>
      </c>
      <c r="I355" s="11">
        <v>5.07</v>
      </c>
      <c r="J355" s="156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4.8698011256851936</v>
      </c>
    </row>
    <row r="356" spans="1:65">
      <c r="A356" s="30"/>
      <c r="B356" s="19">
        <v>1</v>
      </c>
      <c r="C356" s="9">
        <v>5</v>
      </c>
      <c r="D356" s="11">
        <v>4.7</v>
      </c>
      <c r="E356" s="11">
        <v>4.53</v>
      </c>
      <c r="F356" s="11">
        <v>5.01</v>
      </c>
      <c r="G356" s="11">
        <v>3.4445896245159631</v>
      </c>
      <c r="H356" s="11">
        <v>5.9926284999999995</v>
      </c>
      <c r="I356" s="11">
        <v>5.34</v>
      </c>
      <c r="J356" s="156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28</v>
      </c>
    </row>
    <row r="357" spans="1:65">
      <c r="A357" s="30"/>
      <c r="B357" s="19">
        <v>1</v>
      </c>
      <c r="C357" s="9">
        <v>6</v>
      </c>
      <c r="D357" s="11">
        <v>4.5999999999999996</v>
      </c>
      <c r="E357" s="11">
        <v>4.57</v>
      </c>
      <c r="F357" s="11">
        <v>5.15</v>
      </c>
      <c r="G357" s="11">
        <v>3.435764296478796</v>
      </c>
      <c r="H357" s="11">
        <v>6.0960654999999999</v>
      </c>
      <c r="I357" s="11">
        <v>5.16</v>
      </c>
      <c r="J357" s="156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238</v>
      </c>
      <c r="C358" s="12"/>
      <c r="D358" s="23">
        <v>4.6000000000000005</v>
      </c>
      <c r="E358" s="23">
        <v>4.6700000000000008</v>
      </c>
      <c r="F358" s="23">
        <v>5.0383333333333331</v>
      </c>
      <c r="G358" s="23">
        <v>3.4942843374444954</v>
      </c>
      <c r="H358" s="23">
        <v>6.1711890833333323</v>
      </c>
      <c r="I358" s="23">
        <v>5.2450000000000001</v>
      </c>
      <c r="J358" s="156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239</v>
      </c>
      <c r="C359" s="29"/>
      <c r="D359" s="11">
        <v>4.5999999999999996</v>
      </c>
      <c r="E359" s="11">
        <v>4.66</v>
      </c>
      <c r="F359" s="11">
        <v>5.085</v>
      </c>
      <c r="G359" s="11">
        <v>3.468964802940218</v>
      </c>
      <c r="H359" s="11">
        <v>6.0667954999999996</v>
      </c>
      <c r="I359" s="11">
        <v>5.2</v>
      </c>
      <c r="J359" s="156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240</v>
      </c>
      <c r="C360" s="29"/>
      <c r="D360" s="24">
        <v>8.9442719099991672E-2</v>
      </c>
      <c r="E360" s="24">
        <v>0.12992305415129377</v>
      </c>
      <c r="F360" s="24">
        <v>0.15445603473696548</v>
      </c>
      <c r="G360" s="24">
        <v>0.12033072204015297</v>
      </c>
      <c r="H360" s="24">
        <v>0.24724695189171009</v>
      </c>
      <c r="I360" s="24">
        <v>0.1524139101263397</v>
      </c>
      <c r="J360" s="156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87</v>
      </c>
      <c r="C361" s="29"/>
      <c r="D361" s="13">
        <v>1.9444069369563406E-2</v>
      </c>
      <c r="E361" s="13">
        <v>2.7820782473510438E-2</v>
      </c>
      <c r="F361" s="13">
        <v>3.0656176262712304E-2</v>
      </c>
      <c r="G361" s="13">
        <v>3.4436442607345304E-2</v>
      </c>
      <c r="H361" s="13">
        <v>4.0064718250078485E-2</v>
      </c>
      <c r="I361" s="13">
        <v>2.9058896115603375E-2</v>
      </c>
      <c r="J361" s="156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241</v>
      </c>
      <c r="C362" s="29"/>
      <c r="D362" s="13">
        <v>-5.5402904291544597E-2</v>
      </c>
      <c r="E362" s="13">
        <v>-4.1028600661198511E-2</v>
      </c>
      <c r="F362" s="13">
        <v>3.4607616060384094E-2</v>
      </c>
      <c r="G362" s="13">
        <v>-0.28245851375443165</v>
      </c>
      <c r="H362" s="13">
        <v>0.2672363663444326</v>
      </c>
      <c r="I362" s="13">
        <v>7.7046036302358178E-2</v>
      </c>
      <c r="J362" s="156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242</v>
      </c>
      <c r="C363" s="47"/>
      <c r="D363" s="45">
        <v>0.53</v>
      </c>
      <c r="E363" s="45">
        <v>0.39</v>
      </c>
      <c r="F363" s="45">
        <v>0.39</v>
      </c>
      <c r="G363" s="45">
        <v>2.84</v>
      </c>
      <c r="H363" s="45">
        <v>2.75</v>
      </c>
      <c r="I363" s="45">
        <v>0.82</v>
      </c>
      <c r="J363" s="156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I364" s="20"/>
      <c r="BM364" s="55"/>
    </row>
    <row r="365" spans="1:65" ht="15">
      <c r="B365" s="8" t="s">
        <v>505</v>
      </c>
      <c r="BM365" s="28" t="s">
        <v>279</v>
      </c>
    </row>
    <row r="366" spans="1:65" ht="15">
      <c r="A366" s="25" t="s">
        <v>82</v>
      </c>
      <c r="B366" s="18" t="s">
        <v>114</v>
      </c>
      <c r="C366" s="15" t="s">
        <v>115</v>
      </c>
      <c r="D366" s="16" t="s">
        <v>234</v>
      </c>
      <c r="E366" s="17" t="s">
        <v>234</v>
      </c>
      <c r="F366" s="17" t="s">
        <v>234</v>
      </c>
      <c r="G366" s="17" t="s">
        <v>234</v>
      </c>
      <c r="H366" s="17" t="s">
        <v>234</v>
      </c>
      <c r="I366" s="17" t="s">
        <v>234</v>
      </c>
      <c r="J366" s="17" t="s">
        <v>234</v>
      </c>
      <c r="K366" s="17" t="s">
        <v>234</v>
      </c>
      <c r="L366" s="17" t="s">
        <v>234</v>
      </c>
      <c r="M366" s="17" t="s">
        <v>234</v>
      </c>
      <c r="N366" s="17" t="s">
        <v>234</v>
      </c>
      <c r="O366" s="17" t="s">
        <v>234</v>
      </c>
      <c r="P366" s="17" t="s">
        <v>234</v>
      </c>
      <c r="Q366" s="17" t="s">
        <v>234</v>
      </c>
      <c r="R366" s="17" t="s">
        <v>234</v>
      </c>
      <c r="S366" s="17" t="s">
        <v>234</v>
      </c>
      <c r="T366" s="17" t="s">
        <v>234</v>
      </c>
      <c r="U366" s="17" t="s">
        <v>234</v>
      </c>
      <c r="V366" s="156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235</v>
      </c>
      <c r="C367" s="9" t="s">
        <v>235</v>
      </c>
      <c r="D367" s="153" t="s">
        <v>246</v>
      </c>
      <c r="E367" s="155" t="s">
        <v>247</v>
      </c>
      <c r="F367" s="155" t="s">
        <v>248</v>
      </c>
      <c r="G367" s="155" t="s">
        <v>249</v>
      </c>
      <c r="H367" s="155" t="s">
        <v>250</v>
      </c>
      <c r="I367" s="155" t="s">
        <v>251</v>
      </c>
      <c r="J367" s="155" t="s">
        <v>252</v>
      </c>
      <c r="K367" s="155" t="s">
        <v>253</v>
      </c>
      <c r="L367" s="155" t="s">
        <v>254</v>
      </c>
      <c r="M367" s="155" t="s">
        <v>256</v>
      </c>
      <c r="N367" s="155" t="s">
        <v>257</v>
      </c>
      <c r="O367" s="155" t="s">
        <v>259</v>
      </c>
      <c r="P367" s="155" t="s">
        <v>261</v>
      </c>
      <c r="Q367" s="155" t="s">
        <v>262</v>
      </c>
      <c r="R367" s="155" t="s">
        <v>264</v>
      </c>
      <c r="S367" s="155" t="s">
        <v>270</v>
      </c>
      <c r="T367" s="155" t="s">
        <v>271</v>
      </c>
      <c r="U367" s="155" t="s">
        <v>272</v>
      </c>
      <c r="V367" s="156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285</v>
      </c>
      <c r="E368" s="11" t="s">
        <v>285</v>
      </c>
      <c r="F368" s="11" t="s">
        <v>286</v>
      </c>
      <c r="G368" s="11" t="s">
        <v>286</v>
      </c>
      <c r="H368" s="11" t="s">
        <v>286</v>
      </c>
      <c r="I368" s="11" t="s">
        <v>286</v>
      </c>
      <c r="J368" s="11" t="s">
        <v>286</v>
      </c>
      <c r="K368" s="11" t="s">
        <v>286</v>
      </c>
      <c r="L368" s="11" t="s">
        <v>285</v>
      </c>
      <c r="M368" s="11" t="s">
        <v>285</v>
      </c>
      <c r="N368" s="11" t="s">
        <v>285</v>
      </c>
      <c r="O368" s="11" t="s">
        <v>118</v>
      </c>
      <c r="P368" s="11" t="s">
        <v>285</v>
      </c>
      <c r="Q368" s="11" t="s">
        <v>286</v>
      </c>
      <c r="R368" s="11" t="s">
        <v>286</v>
      </c>
      <c r="S368" s="11" t="s">
        <v>286</v>
      </c>
      <c r="T368" s="11" t="s">
        <v>286</v>
      </c>
      <c r="U368" s="11" t="s">
        <v>285</v>
      </c>
      <c r="V368" s="156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156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2">
        <v>0.3</v>
      </c>
      <c r="E370" s="22">
        <v>0.26</v>
      </c>
      <c r="F370" s="22">
        <v>0.18</v>
      </c>
      <c r="G370" s="22">
        <v>0.14000000000000001</v>
      </c>
      <c r="H370" s="22">
        <v>0.09</v>
      </c>
      <c r="I370" s="22">
        <v>0.18</v>
      </c>
      <c r="J370" s="22">
        <v>0.19</v>
      </c>
      <c r="K370" s="22">
        <v>0.3</v>
      </c>
      <c r="L370" s="151">
        <v>2.2999999999999998</v>
      </c>
      <c r="M370" s="151">
        <v>1.8</v>
      </c>
      <c r="N370" s="151" t="s">
        <v>98</v>
      </c>
      <c r="O370" s="22">
        <v>0.47585655869999999</v>
      </c>
      <c r="P370" s="158">
        <v>2</v>
      </c>
      <c r="Q370" s="151">
        <v>4.0999999999999996</v>
      </c>
      <c r="R370" s="22">
        <v>0.41</v>
      </c>
      <c r="S370" s="151">
        <v>1.3</v>
      </c>
      <c r="T370" s="151" t="s">
        <v>213</v>
      </c>
      <c r="U370" s="22">
        <v>0.14000000000000001</v>
      </c>
      <c r="V370" s="156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0.3</v>
      </c>
      <c r="E371" s="11">
        <v>0.38</v>
      </c>
      <c r="F371" s="11">
        <v>0.2</v>
      </c>
      <c r="G371" s="11">
        <v>0.15</v>
      </c>
      <c r="H371" s="11">
        <v>0.1</v>
      </c>
      <c r="I371" s="11">
        <v>0.17</v>
      </c>
      <c r="J371" s="11">
        <v>0.15</v>
      </c>
      <c r="K371" s="11">
        <v>0.3</v>
      </c>
      <c r="L371" s="152">
        <v>2.5</v>
      </c>
      <c r="M371" s="152">
        <v>1.8</v>
      </c>
      <c r="N371" s="152" t="s">
        <v>98</v>
      </c>
      <c r="O371" s="11">
        <v>0.4127120199</v>
      </c>
      <c r="P371" s="152">
        <v>2.2999999999999998</v>
      </c>
      <c r="Q371" s="152">
        <v>4.2</v>
      </c>
      <c r="R371" s="11">
        <v>0.3</v>
      </c>
      <c r="S371" s="152">
        <v>1</v>
      </c>
      <c r="T371" s="152" t="s">
        <v>213</v>
      </c>
      <c r="U371" s="11">
        <v>0.13</v>
      </c>
      <c r="V371" s="156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46</v>
      </c>
    </row>
    <row r="372" spans="1:65">
      <c r="A372" s="30"/>
      <c r="B372" s="19">
        <v>1</v>
      </c>
      <c r="C372" s="9">
        <v>3</v>
      </c>
      <c r="D372" s="11">
        <v>0.2</v>
      </c>
      <c r="E372" s="11">
        <v>0.35</v>
      </c>
      <c r="F372" s="11">
        <v>0.19</v>
      </c>
      <c r="G372" s="11">
        <v>0.15</v>
      </c>
      <c r="H372" s="11">
        <v>0.09</v>
      </c>
      <c r="I372" s="11">
        <v>0.18</v>
      </c>
      <c r="J372" s="11">
        <v>0.2</v>
      </c>
      <c r="K372" s="11">
        <v>0.3</v>
      </c>
      <c r="L372" s="152">
        <v>2.4</v>
      </c>
      <c r="M372" s="152">
        <v>1.8</v>
      </c>
      <c r="N372" s="152" t="s">
        <v>98</v>
      </c>
      <c r="O372" s="11">
        <v>0.43616978490000002</v>
      </c>
      <c r="P372" s="152">
        <v>2.4</v>
      </c>
      <c r="Q372" s="152">
        <v>4.0999999999999996</v>
      </c>
      <c r="R372" s="11">
        <v>0.37</v>
      </c>
      <c r="S372" s="152">
        <v>1</v>
      </c>
      <c r="T372" s="11">
        <v>0.05</v>
      </c>
      <c r="U372" s="11">
        <v>0.11</v>
      </c>
      <c r="V372" s="156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1">
        <v>0.2</v>
      </c>
      <c r="E373" s="11">
        <v>0.37</v>
      </c>
      <c r="F373" s="11">
        <v>0.16</v>
      </c>
      <c r="G373" s="11">
        <v>0.16</v>
      </c>
      <c r="H373" s="11">
        <v>0.09</v>
      </c>
      <c r="I373" s="11">
        <v>0.17</v>
      </c>
      <c r="J373" s="11">
        <v>0.13</v>
      </c>
      <c r="K373" s="11">
        <v>0.28999999999999998</v>
      </c>
      <c r="L373" s="152">
        <v>2.1</v>
      </c>
      <c r="M373" s="152">
        <v>1.8</v>
      </c>
      <c r="N373" s="152" t="s">
        <v>98</v>
      </c>
      <c r="O373" s="11">
        <v>0.40961757720000003</v>
      </c>
      <c r="P373" s="152">
        <v>2.2999999999999998</v>
      </c>
      <c r="Q373" s="152">
        <v>4.2</v>
      </c>
      <c r="R373" s="11">
        <v>0.37</v>
      </c>
      <c r="S373" s="152">
        <v>1.3</v>
      </c>
      <c r="T373" s="11">
        <v>0.06</v>
      </c>
      <c r="U373" s="11">
        <v>0.13</v>
      </c>
      <c r="V373" s="156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0.21773650229027799</v>
      </c>
    </row>
    <row r="374" spans="1:65">
      <c r="A374" s="30"/>
      <c r="B374" s="19">
        <v>1</v>
      </c>
      <c r="C374" s="9">
        <v>5</v>
      </c>
      <c r="D374" s="11">
        <v>0.1</v>
      </c>
      <c r="E374" s="11">
        <v>0.28999999999999998</v>
      </c>
      <c r="F374" s="11">
        <v>0.18</v>
      </c>
      <c r="G374" s="11">
        <v>0.17</v>
      </c>
      <c r="H374" s="11">
        <v>0.09</v>
      </c>
      <c r="I374" s="11">
        <v>0.16</v>
      </c>
      <c r="J374" s="11">
        <v>0.19</v>
      </c>
      <c r="K374" s="157">
        <v>0.33</v>
      </c>
      <c r="L374" s="152">
        <v>2.2999999999999998</v>
      </c>
      <c r="M374" s="152">
        <v>1.6</v>
      </c>
      <c r="N374" s="152" t="s">
        <v>98</v>
      </c>
      <c r="O374" s="11">
        <v>0.4344705009</v>
      </c>
      <c r="P374" s="152">
        <v>2.2999999999999998</v>
      </c>
      <c r="Q374" s="152">
        <v>4.3</v>
      </c>
      <c r="R374" s="11">
        <v>0.48</v>
      </c>
      <c r="S374" s="152">
        <v>1.3</v>
      </c>
      <c r="T374" s="11">
        <v>0.05</v>
      </c>
      <c r="U374" s="11">
        <v>0.09</v>
      </c>
      <c r="V374" s="156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</v>
      </c>
    </row>
    <row r="375" spans="1:65">
      <c r="A375" s="30"/>
      <c r="B375" s="19">
        <v>1</v>
      </c>
      <c r="C375" s="9">
        <v>6</v>
      </c>
      <c r="D375" s="11">
        <v>0.2</v>
      </c>
      <c r="E375" s="11">
        <v>0.32</v>
      </c>
      <c r="F375" s="11">
        <v>0.15</v>
      </c>
      <c r="G375" s="11">
        <v>0.14000000000000001</v>
      </c>
      <c r="H375" s="11">
        <v>0.09</v>
      </c>
      <c r="I375" s="11">
        <v>0.19</v>
      </c>
      <c r="J375" s="11">
        <v>0.22</v>
      </c>
      <c r="K375" s="11">
        <v>0.3</v>
      </c>
      <c r="L375" s="152">
        <v>2.2000000000000002</v>
      </c>
      <c r="M375" s="152">
        <v>1.7</v>
      </c>
      <c r="N375" s="152" t="s">
        <v>98</v>
      </c>
      <c r="O375" s="11">
        <v>0.40520172330000004</v>
      </c>
      <c r="P375" s="152">
        <v>2.2000000000000002</v>
      </c>
      <c r="Q375" s="152">
        <v>4</v>
      </c>
      <c r="R375" s="11">
        <v>0.41</v>
      </c>
      <c r="S375" s="152">
        <v>1.2</v>
      </c>
      <c r="T375" s="11">
        <v>7.0000000000000007E-2</v>
      </c>
      <c r="U375" s="11">
        <v>0.11</v>
      </c>
      <c r="V375" s="156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238</v>
      </c>
      <c r="C376" s="12"/>
      <c r="D376" s="23">
        <v>0.21666666666666667</v>
      </c>
      <c r="E376" s="23">
        <v>0.32833333333333331</v>
      </c>
      <c r="F376" s="23">
        <v>0.17666666666666667</v>
      </c>
      <c r="G376" s="23">
        <v>0.1516666666666667</v>
      </c>
      <c r="H376" s="23">
        <v>9.166666666666666E-2</v>
      </c>
      <c r="I376" s="23">
        <v>0.17500000000000002</v>
      </c>
      <c r="J376" s="23">
        <v>0.18000000000000002</v>
      </c>
      <c r="K376" s="23">
        <v>0.30333333333333334</v>
      </c>
      <c r="L376" s="23">
        <v>2.2999999999999994</v>
      </c>
      <c r="M376" s="23">
        <v>1.75</v>
      </c>
      <c r="N376" s="23" t="s">
        <v>745</v>
      </c>
      <c r="O376" s="23">
        <v>0.42900469414999992</v>
      </c>
      <c r="P376" s="23">
        <v>2.25</v>
      </c>
      <c r="Q376" s="23">
        <v>4.1500000000000004</v>
      </c>
      <c r="R376" s="23">
        <v>0.39000000000000007</v>
      </c>
      <c r="S376" s="23">
        <v>1.1833333333333333</v>
      </c>
      <c r="T376" s="23">
        <v>5.7500000000000002E-2</v>
      </c>
      <c r="U376" s="23">
        <v>0.11833333333333333</v>
      </c>
      <c r="V376" s="156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239</v>
      </c>
      <c r="C377" s="29"/>
      <c r="D377" s="11">
        <v>0.2</v>
      </c>
      <c r="E377" s="11">
        <v>0.33499999999999996</v>
      </c>
      <c r="F377" s="11">
        <v>0.18</v>
      </c>
      <c r="G377" s="11">
        <v>0.15</v>
      </c>
      <c r="H377" s="11">
        <v>0.09</v>
      </c>
      <c r="I377" s="11">
        <v>0.17499999999999999</v>
      </c>
      <c r="J377" s="11">
        <v>0.19</v>
      </c>
      <c r="K377" s="11">
        <v>0.3</v>
      </c>
      <c r="L377" s="11">
        <v>2.2999999999999998</v>
      </c>
      <c r="M377" s="11">
        <v>1.8</v>
      </c>
      <c r="N377" s="11" t="s">
        <v>745</v>
      </c>
      <c r="O377" s="11">
        <v>0.4235912604</v>
      </c>
      <c r="P377" s="11">
        <v>2.2999999999999998</v>
      </c>
      <c r="Q377" s="11">
        <v>4.1500000000000004</v>
      </c>
      <c r="R377" s="11">
        <v>0.39</v>
      </c>
      <c r="S377" s="11">
        <v>1.25</v>
      </c>
      <c r="T377" s="11">
        <v>5.5E-2</v>
      </c>
      <c r="U377" s="11">
        <v>0.12</v>
      </c>
      <c r="V377" s="156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240</v>
      </c>
      <c r="C378" s="29"/>
      <c r="D378" s="24">
        <v>7.5277265270908153E-2</v>
      </c>
      <c r="E378" s="24">
        <v>4.7081489639418446E-2</v>
      </c>
      <c r="F378" s="24">
        <v>1.8618986725025259E-2</v>
      </c>
      <c r="G378" s="24">
        <v>1.169045194450012E-2</v>
      </c>
      <c r="H378" s="24">
        <v>4.0824829046386332E-3</v>
      </c>
      <c r="I378" s="24">
        <v>1.048808848170151E-2</v>
      </c>
      <c r="J378" s="24">
        <v>3.3466401061363005E-2</v>
      </c>
      <c r="K378" s="24">
        <v>1.3662601021279476E-2</v>
      </c>
      <c r="L378" s="24">
        <v>0.14142135623730945</v>
      </c>
      <c r="M378" s="24">
        <v>8.3666002653407553E-2</v>
      </c>
      <c r="N378" s="24" t="s">
        <v>745</v>
      </c>
      <c r="O378" s="24">
        <v>2.6397741342134424E-2</v>
      </c>
      <c r="P378" s="24">
        <v>0.13784048752090217</v>
      </c>
      <c r="Q378" s="24">
        <v>0.1048808848170152</v>
      </c>
      <c r="R378" s="24">
        <v>5.9665735560704508E-2</v>
      </c>
      <c r="S378" s="24">
        <v>0.14719601443879929</v>
      </c>
      <c r="T378" s="24">
        <v>9.5742710775633972E-3</v>
      </c>
      <c r="U378" s="24">
        <v>1.8348478592697153E-2</v>
      </c>
      <c r="V378" s="156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87</v>
      </c>
      <c r="C379" s="29"/>
      <c r="D379" s="13">
        <v>0.34743353201957605</v>
      </c>
      <c r="E379" s="13">
        <v>0.1433953999170105</v>
      </c>
      <c r="F379" s="13">
        <v>0.10539049089636938</v>
      </c>
      <c r="G379" s="13">
        <v>7.7079902930770008E-2</v>
      </c>
      <c r="H379" s="13">
        <v>4.4536177141512368E-2</v>
      </c>
      <c r="I379" s="13">
        <v>5.9931934181151482E-2</v>
      </c>
      <c r="J379" s="13">
        <v>0.18592445034090557</v>
      </c>
      <c r="K379" s="13">
        <v>4.5041541828393879E-2</v>
      </c>
      <c r="L379" s="13">
        <v>6.1487546190134558E-2</v>
      </c>
      <c r="M379" s="13">
        <v>4.7809144373375745E-2</v>
      </c>
      <c r="N379" s="13" t="s">
        <v>745</v>
      </c>
      <c r="O379" s="13">
        <v>6.1532523308252075E-2</v>
      </c>
      <c r="P379" s="13">
        <v>6.1262438898178742E-2</v>
      </c>
      <c r="Q379" s="13">
        <v>2.5272502365545828E-2</v>
      </c>
      <c r="R379" s="13">
        <v>0.15298906554026795</v>
      </c>
      <c r="S379" s="13">
        <v>0.12439099811729518</v>
      </c>
      <c r="T379" s="13">
        <v>0.16650906221849385</v>
      </c>
      <c r="U379" s="13">
        <v>0.15505756557208861</v>
      </c>
      <c r="V379" s="156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241</v>
      </c>
      <c r="C380" s="29"/>
      <c r="D380" s="13">
        <v>-4.9134417626726101E-3</v>
      </c>
      <c r="E380" s="13">
        <v>0.50793886132887289</v>
      </c>
      <c r="F380" s="13">
        <v>-0.18862172943725619</v>
      </c>
      <c r="G380" s="13">
        <v>-0.30343940923387069</v>
      </c>
      <c r="H380" s="13">
        <v>-0.57900184074574623</v>
      </c>
      <c r="I380" s="13">
        <v>-0.19627624142369704</v>
      </c>
      <c r="J380" s="13">
        <v>-0.17331270546437416</v>
      </c>
      <c r="K380" s="13">
        <v>0.39312118153225839</v>
      </c>
      <c r="L380" s="13">
        <v>9.5632265412885484</v>
      </c>
      <c r="M380" s="13">
        <v>7.0372375857630285</v>
      </c>
      <c r="N380" s="13" t="s">
        <v>745</v>
      </c>
      <c r="O380" s="13">
        <v>0.97029294416637235</v>
      </c>
      <c r="P380" s="13">
        <v>9.3335911816953221</v>
      </c>
      <c r="Q380" s="13">
        <v>18.05973484623804</v>
      </c>
      <c r="R380" s="13">
        <v>0.79115580482718939</v>
      </c>
      <c r="S380" s="13">
        <v>4.4347035103730956</v>
      </c>
      <c r="T380" s="13">
        <v>-0.73591933646778618</v>
      </c>
      <c r="U380" s="13">
        <v>-0.45652964896269044</v>
      </c>
      <c r="V380" s="156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242</v>
      </c>
      <c r="C381" s="47"/>
      <c r="D381" s="45">
        <v>0.19</v>
      </c>
      <c r="E381" s="45">
        <v>0.31</v>
      </c>
      <c r="F381" s="45">
        <v>0.37</v>
      </c>
      <c r="G381" s="45">
        <v>0.48</v>
      </c>
      <c r="H381" s="45">
        <v>0.75</v>
      </c>
      <c r="I381" s="45">
        <v>0.38</v>
      </c>
      <c r="J381" s="45">
        <v>0.36</v>
      </c>
      <c r="K381" s="45">
        <v>0.19</v>
      </c>
      <c r="L381" s="45">
        <v>9.1199999999999992</v>
      </c>
      <c r="M381" s="45">
        <v>6.66</v>
      </c>
      <c r="N381" s="45">
        <v>0.72</v>
      </c>
      <c r="O381" s="45">
        <v>0.76</v>
      </c>
      <c r="P381" s="45">
        <v>8.9</v>
      </c>
      <c r="Q381" s="45">
        <v>17.39</v>
      </c>
      <c r="R381" s="45">
        <v>0.57999999999999996</v>
      </c>
      <c r="S381" s="45">
        <v>4.13</v>
      </c>
      <c r="T381" s="45">
        <v>0.95</v>
      </c>
      <c r="U381" s="45">
        <v>0.63</v>
      </c>
      <c r="V381" s="156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BM382" s="55"/>
    </row>
    <row r="383" spans="1:65" ht="15">
      <c r="B383" s="8" t="s">
        <v>506</v>
      </c>
      <c r="BM383" s="28" t="s">
        <v>67</v>
      </c>
    </row>
    <row r="384" spans="1:65" ht="15">
      <c r="A384" s="25" t="s">
        <v>8</v>
      </c>
      <c r="B384" s="18" t="s">
        <v>114</v>
      </c>
      <c r="C384" s="15" t="s">
        <v>115</v>
      </c>
      <c r="D384" s="16" t="s">
        <v>234</v>
      </c>
      <c r="E384" s="17" t="s">
        <v>234</v>
      </c>
      <c r="F384" s="17" t="s">
        <v>234</v>
      </c>
      <c r="G384" s="17" t="s">
        <v>234</v>
      </c>
      <c r="H384" s="17" t="s">
        <v>234</v>
      </c>
      <c r="I384" s="17" t="s">
        <v>234</v>
      </c>
      <c r="J384" s="17" t="s">
        <v>234</v>
      </c>
      <c r="K384" s="17" t="s">
        <v>234</v>
      </c>
      <c r="L384" s="17" t="s">
        <v>234</v>
      </c>
      <c r="M384" s="17" t="s">
        <v>234</v>
      </c>
      <c r="N384" s="17" t="s">
        <v>234</v>
      </c>
      <c r="O384" s="17" t="s">
        <v>234</v>
      </c>
      <c r="P384" s="17" t="s">
        <v>234</v>
      </c>
      <c r="Q384" s="17" t="s">
        <v>234</v>
      </c>
      <c r="R384" s="17" t="s">
        <v>234</v>
      </c>
      <c r="S384" s="17" t="s">
        <v>234</v>
      </c>
      <c r="T384" s="17" t="s">
        <v>234</v>
      </c>
      <c r="U384" s="17" t="s">
        <v>234</v>
      </c>
      <c r="V384" s="17" t="s">
        <v>234</v>
      </c>
      <c r="W384" s="17" t="s">
        <v>234</v>
      </c>
      <c r="X384" s="17" t="s">
        <v>234</v>
      </c>
      <c r="Y384" s="17" t="s">
        <v>234</v>
      </c>
      <c r="Z384" s="17" t="s">
        <v>234</v>
      </c>
      <c r="AA384" s="156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235</v>
      </c>
      <c r="C385" s="9" t="s">
        <v>235</v>
      </c>
      <c r="D385" s="153" t="s">
        <v>246</v>
      </c>
      <c r="E385" s="155" t="s">
        <v>247</v>
      </c>
      <c r="F385" s="155" t="s">
        <v>248</v>
      </c>
      <c r="G385" s="155" t="s">
        <v>249</v>
      </c>
      <c r="H385" s="155" t="s">
        <v>250</v>
      </c>
      <c r="I385" s="155" t="s">
        <v>251</v>
      </c>
      <c r="J385" s="155" t="s">
        <v>252</v>
      </c>
      <c r="K385" s="155" t="s">
        <v>253</v>
      </c>
      <c r="L385" s="155" t="s">
        <v>254</v>
      </c>
      <c r="M385" s="155" t="s">
        <v>255</v>
      </c>
      <c r="N385" s="155" t="s">
        <v>256</v>
      </c>
      <c r="O385" s="155" t="s">
        <v>257</v>
      </c>
      <c r="P385" s="155" t="s">
        <v>259</v>
      </c>
      <c r="Q385" s="155" t="s">
        <v>261</v>
      </c>
      <c r="R385" s="155" t="s">
        <v>262</v>
      </c>
      <c r="S385" s="155" t="s">
        <v>264</v>
      </c>
      <c r="T385" s="155" t="s">
        <v>265</v>
      </c>
      <c r="U385" s="155" t="s">
        <v>266</v>
      </c>
      <c r="V385" s="155" t="s">
        <v>267</v>
      </c>
      <c r="W385" s="155" t="s">
        <v>269</v>
      </c>
      <c r="X385" s="155" t="s">
        <v>270</v>
      </c>
      <c r="Y385" s="155" t="s">
        <v>271</v>
      </c>
      <c r="Z385" s="155" t="s">
        <v>272</v>
      </c>
      <c r="AA385" s="156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285</v>
      </c>
      <c r="E386" s="11" t="s">
        <v>285</v>
      </c>
      <c r="F386" s="11" t="s">
        <v>286</v>
      </c>
      <c r="G386" s="11" t="s">
        <v>286</v>
      </c>
      <c r="H386" s="11" t="s">
        <v>286</v>
      </c>
      <c r="I386" s="11" t="s">
        <v>286</v>
      </c>
      <c r="J386" s="11" t="s">
        <v>286</v>
      </c>
      <c r="K386" s="11" t="s">
        <v>286</v>
      </c>
      <c r="L386" s="11" t="s">
        <v>285</v>
      </c>
      <c r="M386" s="11" t="s">
        <v>285</v>
      </c>
      <c r="N386" s="11" t="s">
        <v>285</v>
      </c>
      <c r="O386" s="11" t="s">
        <v>285</v>
      </c>
      <c r="P386" s="11" t="s">
        <v>118</v>
      </c>
      <c r="Q386" s="11" t="s">
        <v>285</v>
      </c>
      <c r="R386" s="11" t="s">
        <v>286</v>
      </c>
      <c r="S386" s="11" t="s">
        <v>286</v>
      </c>
      <c r="T386" s="11" t="s">
        <v>286</v>
      </c>
      <c r="U386" s="11" t="s">
        <v>285</v>
      </c>
      <c r="V386" s="11" t="s">
        <v>285</v>
      </c>
      <c r="W386" s="11" t="s">
        <v>286</v>
      </c>
      <c r="X386" s="11" t="s">
        <v>286</v>
      </c>
      <c r="Y386" s="11" t="s">
        <v>286</v>
      </c>
      <c r="Z386" s="11" t="s">
        <v>285</v>
      </c>
      <c r="AA386" s="156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156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2">
        <v>4.4000000000000004</v>
      </c>
      <c r="E388" s="22">
        <v>4.5</v>
      </c>
      <c r="F388" s="22">
        <v>4.8</v>
      </c>
      <c r="G388" s="22">
        <v>4.5999999999999996</v>
      </c>
      <c r="H388" s="22">
        <v>4.2</v>
      </c>
      <c r="I388" s="22">
        <v>4.0999999999999996</v>
      </c>
      <c r="J388" s="22">
        <v>4.3</v>
      </c>
      <c r="K388" s="151">
        <v>4.8</v>
      </c>
      <c r="L388" s="22">
        <v>4.17</v>
      </c>
      <c r="M388" s="22">
        <v>4.3</v>
      </c>
      <c r="N388" s="22">
        <v>4.6399999999999997</v>
      </c>
      <c r="O388" s="151">
        <v>3.8692549999901913</v>
      </c>
      <c r="P388" s="22">
        <v>4.2645804551440003</v>
      </c>
      <c r="Q388" s="22">
        <v>4.4000000000000004</v>
      </c>
      <c r="R388" s="22">
        <v>4.3</v>
      </c>
      <c r="S388" s="22">
        <v>4.46</v>
      </c>
      <c r="T388" s="22">
        <v>4.1399999999999997</v>
      </c>
      <c r="U388" s="22">
        <v>4.6365699999999999</v>
      </c>
      <c r="V388" s="22">
        <v>4.5199999999999996</v>
      </c>
      <c r="W388" s="151">
        <v>4.8099999999999996</v>
      </c>
      <c r="X388" s="22">
        <v>4.45</v>
      </c>
      <c r="Y388" s="22">
        <v>4.2</v>
      </c>
      <c r="Z388" s="22">
        <v>4.2</v>
      </c>
      <c r="AA388" s="156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4.4000000000000004</v>
      </c>
      <c r="E389" s="11">
        <v>4.4000000000000004</v>
      </c>
      <c r="F389" s="11">
        <v>4.8</v>
      </c>
      <c r="G389" s="11">
        <v>4.9000000000000004</v>
      </c>
      <c r="H389" s="11">
        <v>4.0999999999999996</v>
      </c>
      <c r="I389" s="11">
        <v>4.2</v>
      </c>
      <c r="J389" s="11">
        <v>4.5999999999999996</v>
      </c>
      <c r="K389" s="152">
        <v>5</v>
      </c>
      <c r="L389" s="11">
        <v>4.24</v>
      </c>
      <c r="M389" s="11">
        <v>4.3</v>
      </c>
      <c r="N389" s="11">
        <v>4.34</v>
      </c>
      <c r="O389" s="152">
        <v>3.6886752002376957</v>
      </c>
      <c r="P389" s="11">
        <v>4.2630064573400004</v>
      </c>
      <c r="Q389" s="11">
        <v>4.5</v>
      </c>
      <c r="R389" s="11">
        <v>4.3</v>
      </c>
      <c r="S389" s="11">
        <v>4.46</v>
      </c>
      <c r="T389" s="11">
        <v>4.45</v>
      </c>
      <c r="U389" s="11">
        <v>4.5966889999999996</v>
      </c>
      <c r="V389" s="11">
        <v>4.3099999999999996</v>
      </c>
      <c r="W389" s="152">
        <v>4.91</v>
      </c>
      <c r="X389" s="11">
        <v>4.47</v>
      </c>
      <c r="Y389" s="11">
        <v>4.4000000000000004</v>
      </c>
      <c r="Z389" s="11">
        <v>4.3</v>
      </c>
      <c r="AA389" s="156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3</v>
      </c>
      <c r="D390" s="11">
        <v>4.4000000000000004</v>
      </c>
      <c r="E390" s="11">
        <v>4.0999999999999996</v>
      </c>
      <c r="F390" s="11">
        <v>4.9000000000000004</v>
      </c>
      <c r="G390" s="11">
        <v>4.5999999999999996</v>
      </c>
      <c r="H390" s="11">
        <v>4</v>
      </c>
      <c r="I390" s="11">
        <v>4.2</v>
      </c>
      <c r="J390" s="11">
        <v>4.2</v>
      </c>
      <c r="K390" s="152">
        <v>4.7</v>
      </c>
      <c r="L390" s="11">
        <v>4.42</v>
      </c>
      <c r="M390" s="11">
        <v>4</v>
      </c>
      <c r="N390" s="11">
        <v>4.4000000000000004</v>
      </c>
      <c r="O390" s="152">
        <v>3.682811697839619</v>
      </c>
      <c r="P390" s="11">
        <v>4.3144611188580004</v>
      </c>
      <c r="Q390" s="11">
        <v>4.5</v>
      </c>
      <c r="R390" s="11">
        <v>4.3</v>
      </c>
      <c r="S390" s="11">
        <v>4.4400000000000004</v>
      </c>
      <c r="T390" s="11">
        <v>4.25</v>
      </c>
      <c r="U390" s="11">
        <v>4.6984345000000003</v>
      </c>
      <c r="V390" s="11">
        <v>4.1399999999999997</v>
      </c>
      <c r="W390" s="152">
        <v>4.95</v>
      </c>
      <c r="X390" s="11">
        <v>4.5199999999999996</v>
      </c>
      <c r="Y390" s="11">
        <v>4.4000000000000004</v>
      </c>
      <c r="Z390" s="11">
        <v>4.2</v>
      </c>
      <c r="AA390" s="156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4.5999999999999996</v>
      </c>
      <c r="E391" s="11">
        <v>4.0999999999999996</v>
      </c>
      <c r="F391" s="11">
        <v>4.8</v>
      </c>
      <c r="G391" s="11">
        <v>4.7</v>
      </c>
      <c r="H391" s="11">
        <v>4.0999999999999996</v>
      </c>
      <c r="I391" s="11">
        <v>4.0999999999999996</v>
      </c>
      <c r="J391" s="11">
        <v>4.4000000000000004</v>
      </c>
      <c r="K391" s="152">
        <v>4.8</v>
      </c>
      <c r="L391" s="11">
        <v>4.3499999999999996</v>
      </c>
      <c r="M391" s="11">
        <v>4</v>
      </c>
      <c r="N391" s="11">
        <v>4.47</v>
      </c>
      <c r="O391" s="152">
        <v>3.815695765834787</v>
      </c>
      <c r="P391" s="11">
        <v>4.3039440281779999</v>
      </c>
      <c r="Q391" s="11">
        <v>4.4000000000000004</v>
      </c>
      <c r="R391" s="11">
        <v>4.2</v>
      </c>
      <c r="S391" s="11">
        <v>4.78</v>
      </c>
      <c r="T391" s="11">
        <v>4.03</v>
      </c>
      <c r="U391" s="11">
        <v>4.5312795000000001</v>
      </c>
      <c r="V391" s="11">
        <v>4.25</v>
      </c>
      <c r="W391" s="152">
        <v>4.99</v>
      </c>
      <c r="X391" s="11">
        <v>4.5</v>
      </c>
      <c r="Y391" s="11">
        <v>4.5</v>
      </c>
      <c r="Z391" s="11">
        <v>4.2</v>
      </c>
      <c r="AA391" s="156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4.380163495969347</v>
      </c>
    </row>
    <row r="392" spans="1:65">
      <c r="A392" s="30"/>
      <c r="B392" s="19">
        <v>1</v>
      </c>
      <c r="C392" s="9">
        <v>5</v>
      </c>
      <c r="D392" s="11">
        <v>4.4000000000000004</v>
      </c>
      <c r="E392" s="11">
        <v>4.2</v>
      </c>
      <c r="F392" s="11">
        <v>4.8</v>
      </c>
      <c r="G392" s="11">
        <v>4.4000000000000004</v>
      </c>
      <c r="H392" s="11">
        <v>3.9</v>
      </c>
      <c r="I392" s="11">
        <v>4.0999999999999996</v>
      </c>
      <c r="J392" s="11">
        <v>4.3</v>
      </c>
      <c r="K392" s="152">
        <v>5</v>
      </c>
      <c r="L392" s="11">
        <v>4.4000000000000004</v>
      </c>
      <c r="M392" s="11">
        <v>4</v>
      </c>
      <c r="N392" s="11">
        <v>4.3099999999999996</v>
      </c>
      <c r="O392" s="152">
        <v>3.7246604951933078</v>
      </c>
      <c r="P392" s="11">
        <v>4.2875169180796666</v>
      </c>
      <c r="Q392" s="11">
        <v>4.4000000000000004</v>
      </c>
      <c r="R392" s="11">
        <v>4.3</v>
      </c>
      <c r="S392" s="11">
        <v>4.63</v>
      </c>
      <c r="T392" s="11">
        <v>4.26</v>
      </c>
      <c r="U392" s="11">
        <v>4.6544109999999996</v>
      </c>
      <c r="V392" s="11">
        <v>4.28</v>
      </c>
      <c r="W392" s="152">
        <v>4.91</v>
      </c>
      <c r="X392" s="11">
        <v>4.6900000000000004</v>
      </c>
      <c r="Y392" s="11">
        <v>4.3</v>
      </c>
      <c r="Z392" s="157">
        <v>5</v>
      </c>
      <c r="AA392" s="156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29</v>
      </c>
    </row>
    <row r="393" spans="1:65">
      <c r="A393" s="30"/>
      <c r="B393" s="19">
        <v>1</v>
      </c>
      <c r="C393" s="9">
        <v>6</v>
      </c>
      <c r="D393" s="11">
        <v>4.5</v>
      </c>
      <c r="E393" s="11">
        <v>4.5</v>
      </c>
      <c r="F393" s="157">
        <v>4.5</v>
      </c>
      <c r="G393" s="11">
        <v>4.8</v>
      </c>
      <c r="H393" s="11">
        <v>4</v>
      </c>
      <c r="I393" s="11">
        <v>4</v>
      </c>
      <c r="J393" s="11">
        <v>4.4000000000000004</v>
      </c>
      <c r="K393" s="152">
        <v>4.9000000000000004</v>
      </c>
      <c r="L393" s="11">
        <v>4.5599999999999996</v>
      </c>
      <c r="M393" s="11">
        <v>4.2</v>
      </c>
      <c r="N393" s="11">
        <v>4.51</v>
      </c>
      <c r="O393" s="152">
        <v>3.907875704986012</v>
      </c>
      <c r="P393" s="11">
        <v>4.2631465387220002</v>
      </c>
      <c r="Q393" s="11">
        <v>4.5999999999999996</v>
      </c>
      <c r="R393" s="11">
        <v>4.3</v>
      </c>
      <c r="S393" s="11">
        <v>4.54</v>
      </c>
      <c r="T393" s="11">
        <v>4.24</v>
      </c>
      <c r="U393" s="11">
        <v>4.5655799999999997</v>
      </c>
      <c r="V393" s="11">
        <v>4.59</v>
      </c>
      <c r="W393" s="152">
        <v>5.0599999999999996</v>
      </c>
      <c r="X393" s="11">
        <v>4.57</v>
      </c>
      <c r="Y393" s="11">
        <v>4.3</v>
      </c>
      <c r="Z393" s="11">
        <v>4.3</v>
      </c>
      <c r="AA393" s="156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238</v>
      </c>
      <c r="C394" s="12"/>
      <c r="D394" s="23">
        <v>4.45</v>
      </c>
      <c r="E394" s="23">
        <v>4.3</v>
      </c>
      <c r="F394" s="23">
        <v>4.7666666666666666</v>
      </c>
      <c r="G394" s="23">
        <v>4.666666666666667</v>
      </c>
      <c r="H394" s="23">
        <v>4.05</v>
      </c>
      <c r="I394" s="23">
        <v>4.1166666666666671</v>
      </c>
      <c r="J394" s="23">
        <v>4.3666666666666671</v>
      </c>
      <c r="K394" s="23">
        <v>4.8666666666666671</v>
      </c>
      <c r="L394" s="23">
        <v>4.3566666666666665</v>
      </c>
      <c r="M394" s="23">
        <v>4.1333333333333337</v>
      </c>
      <c r="N394" s="23">
        <v>4.4450000000000003</v>
      </c>
      <c r="O394" s="23">
        <v>3.7814956440136016</v>
      </c>
      <c r="P394" s="23">
        <v>4.2827759193869452</v>
      </c>
      <c r="Q394" s="23">
        <v>4.4666666666666677</v>
      </c>
      <c r="R394" s="23">
        <v>4.2833333333333332</v>
      </c>
      <c r="S394" s="23">
        <v>4.5516666666666667</v>
      </c>
      <c r="T394" s="23">
        <v>4.2283333333333344</v>
      </c>
      <c r="U394" s="23">
        <v>4.6138273333333339</v>
      </c>
      <c r="V394" s="23">
        <v>4.3483333333333336</v>
      </c>
      <c r="W394" s="23">
        <v>4.9383333333333326</v>
      </c>
      <c r="X394" s="23">
        <v>4.5333333333333332</v>
      </c>
      <c r="Y394" s="23">
        <v>4.3500000000000005</v>
      </c>
      <c r="Z394" s="23">
        <v>4.3666666666666663</v>
      </c>
      <c r="AA394" s="156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239</v>
      </c>
      <c r="C395" s="29"/>
      <c r="D395" s="11">
        <v>4.4000000000000004</v>
      </c>
      <c r="E395" s="11">
        <v>4.3000000000000007</v>
      </c>
      <c r="F395" s="11">
        <v>4.8</v>
      </c>
      <c r="G395" s="11">
        <v>4.6500000000000004</v>
      </c>
      <c r="H395" s="11">
        <v>4.05</v>
      </c>
      <c r="I395" s="11">
        <v>4.0999999999999996</v>
      </c>
      <c r="J395" s="11">
        <v>4.3499999999999996</v>
      </c>
      <c r="K395" s="11">
        <v>4.8499999999999996</v>
      </c>
      <c r="L395" s="11">
        <v>4.375</v>
      </c>
      <c r="M395" s="11">
        <v>4.0999999999999996</v>
      </c>
      <c r="N395" s="11">
        <v>4.4350000000000005</v>
      </c>
      <c r="O395" s="11">
        <v>3.7701781305140472</v>
      </c>
      <c r="P395" s="11">
        <v>4.2760486866118335</v>
      </c>
      <c r="Q395" s="11">
        <v>4.45</v>
      </c>
      <c r="R395" s="11">
        <v>4.3</v>
      </c>
      <c r="S395" s="11">
        <v>4.5</v>
      </c>
      <c r="T395" s="11">
        <v>4.2450000000000001</v>
      </c>
      <c r="U395" s="11">
        <v>4.6166295000000002</v>
      </c>
      <c r="V395" s="11">
        <v>4.2949999999999999</v>
      </c>
      <c r="W395" s="11">
        <v>4.93</v>
      </c>
      <c r="X395" s="11">
        <v>4.51</v>
      </c>
      <c r="Y395" s="11">
        <v>4.3499999999999996</v>
      </c>
      <c r="Z395" s="11">
        <v>4.25</v>
      </c>
      <c r="AA395" s="156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240</v>
      </c>
      <c r="C396" s="29"/>
      <c r="D396" s="24">
        <v>8.3666002653407262E-2</v>
      </c>
      <c r="E396" s="24">
        <v>0.18973665961010291</v>
      </c>
      <c r="F396" s="24">
        <v>0.13662601021279466</v>
      </c>
      <c r="G396" s="24">
        <v>0.17511900715418263</v>
      </c>
      <c r="H396" s="24">
        <v>0.10488088481701516</v>
      </c>
      <c r="I396" s="24">
        <v>7.5277265270908222E-2</v>
      </c>
      <c r="J396" s="24">
        <v>0.13662601021279455</v>
      </c>
      <c r="K396" s="24">
        <v>0.12110601416389968</v>
      </c>
      <c r="L396" s="24">
        <v>0.13837148068394237</v>
      </c>
      <c r="M396" s="24">
        <v>0.15055453054181614</v>
      </c>
      <c r="N396" s="24">
        <v>0.12177848742696712</v>
      </c>
      <c r="O396" s="24">
        <v>9.6361468297292391E-2</v>
      </c>
      <c r="P396" s="24">
        <v>2.2723278363150273E-2</v>
      </c>
      <c r="Q396" s="24">
        <v>8.1649658092772318E-2</v>
      </c>
      <c r="R396" s="24">
        <v>4.0824829046386159E-2</v>
      </c>
      <c r="S396" s="24">
        <v>0.13242608000944026</v>
      </c>
      <c r="T396" s="24">
        <v>0.13991664185030556</v>
      </c>
      <c r="U396" s="24">
        <v>6.1250808924998477E-2</v>
      </c>
      <c r="V396" s="24">
        <v>0.17151287609583907</v>
      </c>
      <c r="W396" s="24">
        <v>8.4478794183313652E-2</v>
      </c>
      <c r="X396" s="24">
        <v>8.7330788767001857E-2</v>
      </c>
      <c r="Y396" s="24">
        <v>0.1048808848170152</v>
      </c>
      <c r="Z396" s="24">
        <v>0.31411250638372656</v>
      </c>
      <c r="AA396" s="223"/>
      <c r="AB396" s="224"/>
      <c r="AC396" s="224"/>
      <c r="AD396" s="224"/>
      <c r="AE396" s="224"/>
      <c r="AF396" s="224"/>
      <c r="AG396" s="224"/>
      <c r="AH396" s="224"/>
      <c r="AI396" s="224"/>
      <c r="AJ396" s="224"/>
      <c r="AK396" s="224"/>
      <c r="AL396" s="224"/>
      <c r="AM396" s="224"/>
      <c r="AN396" s="224"/>
      <c r="AO396" s="224"/>
      <c r="AP396" s="224"/>
      <c r="AQ396" s="224"/>
      <c r="AR396" s="224"/>
      <c r="AS396" s="224"/>
      <c r="AT396" s="224"/>
      <c r="AU396" s="224"/>
      <c r="AV396" s="224"/>
      <c r="AW396" s="224"/>
      <c r="AX396" s="224"/>
      <c r="AY396" s="224"/>
      <c r="AZ396" s="224"/>
      <c r="BA396" s="224"/>
      <c r="BB396" s="224"/>
      <c r="BC396" s="224"/>
      <c r="BD396" s="224"/>
      <c r="BE396" s="224"/>
      <c r="BF396" s="224"/>
      <c r="BG396" s="224"/>
      <c r="BH396" s="224"/>
      <c r="BI396" s="224"/>
      <c r="BJ396" s="224"/>
      <c r="BK396" s="224"/>
      <c r="BL396" s="224"/>
      <c r="BM396" s="56"/>
    </row>
    <row r="397" spans="1:65">
      <c r="A397" s="30"/>
      <c r="B397" s="3" t="s">
        <v>87</v>
      </c>
      <c r="C397" s="29"/>
      <c r="D397" s="13">
        <v>1.8801348910878035E-2</v>
      </c>
      <c r="E397" s="13">
        <v>4.4124804560489055E-2</v>
      </c>
      <c r="F397" s="13">
        <v>2.8662799345341539E-2</v>
      </c>
      <c r="G397" s="13">
        <v>3.7525501533039136E-2</v>
      </c>
      <c r="H397" s="13">
        <v>2.5896514769633373E-2</v>
      </c>
      <c r="I397" s="13">
        <v>1.8285975369451389E-2</v>
      </c>
      <c r="J397" s="13">
        <v>3.1288399285372796E-2</v>
      </c>
      <c r="K397" s="13">
        <v>2.4884797430938289E-2</v>
      </c>
      <c r="L397" s="13">
        <v>3.1760860141685318E-2</v>
      </c>
      <c r="M397" s="13">
        <v>3.6424483195600675E-2</v>
      </c>
      <c r="N397" s="13">
        <v>2.7396735079182701E-2</v>
      </c>
      <c r="O397" s="13">
        <v>2.5482369244518372E-2</v>
      </c>
      <c r="P397" s="13">
        <v>5.3057359971340687E-3</v>
      </c>
      <c r="Q397" s="13">
        <v>1.8279774199874397E-2</v>
      </c>
      <c r="R397" s="13">
        <v>9.5310884933197254E-3</v>
      </c>
      <c r="S397" s="13">
        <v>2.9093975835102218E-2</v>
      </c>
      <c r="T397" s="13">
        <v>3.3090258222382068E-2</v>
      </c>
      <c r="U397" s="13">
        <v>1.3275487897538386E-2</v>
      </c>
      <c r="V397" s="13">
        <v>3.9443359776735694E-2</v>
      </c>
      <c r="W397" s="13">
        <v>1.7106741987846168E-2</v>
      </c>
      <c r="X397" s="13">
        <v>1.9264144580956294E-2</v>
      </c>
      <c r="Y397" s="13">
        <v>2.4110548233796596E-2</v>
      </c>
      <c r="Z397" s="13">
        <v>7.1934161767265636E-2</v>
      </c>
      <c r="AA397" s="156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241</v>
      </c>
      <c r="C398" s="29"/>
      <c r="D398" s="13">
        <v>1.5943812164755267E-2</v>
      </c>
      <c r="E398" s="13">
        <v>-1.8301484874506224E-2</v>
      </c>
      <c r="F398" s="13">
        <v>8.8239439247640439E-2</v>
      </c>
      <c r="G398" s="13">
        <v>6.5409241221466186E-2</v>
      </c>
      <c r="H398" s="13">
        <v>-7.5376979939941857E-2</v>
      </c>
      <c r="I398" s="13">
        <v>-6.0156847922492207E-2</v>
      </c>
      <c r="J398" s="13">
        <v>-3.081352857056463E-3</v>
      </c>
      <c r="K398" s="13">
        <v>0.11106963727381491</v>
      </c>
      <c r="L398" s="13">
        <v>-5.3643726596741548E-3</v>
      </c>
      <c r="M398" s="13">
        <v>-5.6351814918129794E-2</v>
      </c>
      <c r="N398" s="13">
        <v>1.4802302263446698E-2</v>
      </c>
      <c r="O398" s="13">
        <v>-0.13667705612054049</v>
      </c>
      <c r="P398" s="13">
        <v>-2.2233776586654486E-2</v>
      </c>
      <c r="Q398" s="13">
        <v>1.9748845169117901E-2</v>
      </c>
      <c r="R398" s="13">
        <v>-2.2106517878868526E-2</v>
      </c>
      <c r="S398" s="13">
        <v>3.9154513491365783E-2</v>
      </c>
      <c r="T398" s="13">
        <v>-3.466312679326411E-2</v>
      </c>
      <c r="U398" s="13">
        <v>5.3345916785755954E-2</v>
      </c>
      <c r="V398" s="13">
        <v>-7.266889161855139E-3</v>
      </c>
      <c r="W398" s="13">
        <v>0.12743127919257291</v>
      </c>
      <c r="X398" s="13">
        <v>3.4968977186567107E-2</v>
      </c>
      <c r="Y398" s="13">
        <v>-6.8863858614188755E-3</v>
      </c>
      <c r="Z398" s="13">
        <v>-3.081352857056685E-3</v>
      </c>
      <c r="AA398" s="156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242</v>
      </c>
      <c r="C399" s="47"/>
      <c r="D399" s="45">
        <v>0.41</v>
      </c>
      <c r="E399" s="45">
        <v>0.32</v>
      </c>
      <c r="F399" s="45">
        <v>1.95</v>
      </c>
      <c r="G399" s="45">
        <v>1.46</v>
      </c>
      <c r="H399" s="45">
        <v>1.54</v>
      </c>
      <c r="I399" s="45">
        <v>1.22</v>
      </c>
      <c r="J399" s="45">
        <v>0</v>
      </c>
      <c r="K399" s="45">
        <v>2.44</v>
      </c>
      <c r="L399" s="45">
        <v>0.05</v>
      </c>
      <c r="M399" s="45">
        <v>1.1399999999999999</v>
      </c>
      <c r="N399" s="45">
        <v>0.38</v>
      </c>
      <c r="O399" s="45">
        <v>2.85</v>
      </c>
      <c r="P399" s="45">
        <v>0.41</v>
      </c>
      <c r="Q399" s="45">
        <v>0.49</v>
      </c>
      <c r="R399" s="45">
        <v>0.41</v>
      </c>
      <c r="S399" s="45">
        <v>0.9</v>
      </c>
      <c r="T399" s="45">
        <v>0.67</v>
      </c>
      <c r="U399" s="45">
        <v>1.2</v>
      </c>
      <c r="V399" s="45">
        <v>0.09</v>
      </c>
      <c r="W399" s="45">
        <v>2.79</v>
      </c>
      <c r="X399" s="45">
        <v>0.81</v>
      </c>
      <c r="Y399" s="45">
        <v>0.08</v>
      </c>
      <c r="Z399" s="45">
        <v>0</v>
      </c>
      <c r="AA399" s="156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BM400" s="55"/>
    </row>
    <row r="401" spans="1:65" ht="15">
      <c r="B401" s="8" t="s">
        <v>507</v>
      </c>
      <c r="BM401" s="28" t="s">
        <v>279</v>
      </c>
    </row>
    <row r="402" spans="1:65" ht="15">
      <c r="A402" s="25" t="s">
        <v>53</v>
      </c>
      <c r="B402" s="18" t="s">
        <v>114</v>
      </c>
      <c r="C402" s="15" t="s">
        <v>115</v>
      </c>
      <c r="D402" s="16" t="s">
        <v>234</v>
      </c>
      <c r="E402" s="17" t="s">
        <v>234</v>
      </c>
      <c r="F402" s="17" t="s">
        <v>234</v>
      </c>
      <c r="G402" s="17" t="s">
        <v>234</v>
      </c>
      <c r="H402" s="156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235</v>
      </c>
      <c r="C403" s="9" t="s">
        <v>235</v>
      </c>
      <c r="D403" s="153" t="s">
        <v>257</v>
      </c>
      <c r="E403" s="155" t="s">
        <v>258</v>
      </c>
      <c r="F403" s="155" t="s">
        <v>264</v>
      </c>
      <c r="G403" s="155" t="s">
        <v>272</v>
      </c>
      <c r="H403" s="156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285</v>
      </c>
      <c r="E404" s="11" t="s">
        <v>286</v>
      </c>
      <c r="F404" s="11" t="s">
        <v>286</v>
      </c>
      <c r="G404" s="11" t="s">
        <v>286</v>
      </c>
      <c r="H404" s="156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9"/>
      <c r="C405" s="9"/>
      <c r="D405" s="26"/>
      <c r="E405" s="26"/>
      <c r="F405" s="26"/>
      <c r="G405" s="26"/>
      <c r="H405" s="156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8">
        <v>1</v>
      </c>
      <c r="C406" s="14">
        <v>1</v>
      </c>
      <c r="D406" s="22">
        <v>2.6338549156738225</v>
      </c>
      <c r="E406" s="22">
        <v>2.7421000000000002</v>
      </c>
      <c r="F406" s="22">
        <v>2.59</v>
      </c>
      <c r="G406" s="151" t="s">
        <v>108</v>
      </c>
      <c r="H406" s="156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>
        <v>1</v>
      </c>
      <c r="C407" s="9">
        <v>2</v>
      </c>
      <c r="D407" s="11">
        <v>2.5795509330071327</v>
      </c>
      <c r="E407" s="157">
        <v>1.7613000000000001</v>
      </c>
      <c r="F407" s="11">
        <v>2.58</v>
      </c>
      <c r="G407" s="152" t="s">
        <v>108</v>
      </c>
      <c r="H407" s="156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4</v>
      </c>
    </row>
    <row r="408" spans="1:65">
      <c r="A408" s="30"/>
      <c r="B408" s="19">
        <v>1</v>
      </c>
      <c r="C408" s="9">
        <v>3</v>
      </c>
      <c r="D408" s="11">
        <v>2.563859818705045</v>
      </c>
      <c r="E408" s="11">
        <v>2.8637000000000001</v>
      </c>
      <c r="F408" s="11">
        <v>2.67</v>
      </c>
      <c r="G408" s="152" t="s">
        <v>108</v>
      </c>
      <c r="H408" s="156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16</v>
      </c>
    </row>
    <row r="409" spans="1:65">
      <c r="A409" s="30"/>
      <c r="B409" s="19">
        <v>1</v>
      </c>
      <c r="C409" s="9">
        <v>4</v>
      </c>
      <c r="D409" s="11">
        <v>2.5876971945290048</v>
      </c>
      <c r="E409" s="11">
        <v>2.2343999999999999</v>
      </c>
      <c r="F409" s="11">
        <v>2.68</v>
      </c>
      <c r="G409" s="152" t="s">
        <v>108</v>
      </c>
      <c r="H409" s="156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2.5909601273157601</v>
      </c>
    </row>
    <row r="410" spans="1:65">
      <c r="A410" s="30"/>
      <c r="B410" s="19">
        <v>1</v>
      </c>
      <c r="C410" s="9">
        <v>5</v>
      </c>
      <c r="D410" s="11">
        <v>2.6448825862735577</v>
      </c>
      <c r="E410" s="11">
        <v>2.3805000000000001</v>
      </c>
      <c r="F410" s="11">
        <v>2.75</v>
      </c>
      <c r="G410" s="152" t="s">
        <v>108</v>
      </c>
      <c r="H410" s="156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10</v>
      </c>
    </row>
    <row r="411" spans="1:65">
      <c r="A411" s="30"/>
      <c r="B411" s="19">
        <v>1</v>
      </c>
      <c r="C411" s="9">
        <v>6</v>
      </c>
      <c r="D411" s="11">
        <v>2.6213168434951628</v>
      </c>
      <c r="E411" s="11">
        <v>2.4843999999999999</v>
      </c>
      <c r="F411" s="11">
        <v>2.4900000000000002</v>
      </c>
      <c r="G411" s="152" t="s">
        <v>108</v>
      </c>
      <c r="H411" s="156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20" t="s">
        <v>238</v>
      </c>
      <c r="C412" s="12"/>
      <c r="D412" s="23">
        <v>2.6051937152806204</v>
      </c>
      <c r="E412" s="23">
        <v>2.4110666666666667</v>
      </c>
      <c r="F412" s="23">
        <v>2.6266666666666665</v>
      </c>
      <c r="G412" s="23" t="s">
        <v>745</v>
      </c>
      <c r="H412" s="156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239</v>
      </c>
      <c r="C413" s="29"/>
      <c r="D413" s="11">
        <v>2.6045070190120838</v>
      </c>
      <c r="E413" s="11">
        <v>2.4324500000000002</v>
      </c>
      <c r="F413" s="11">
        <v>2.63</v>
      </c>
      <c r="G413" s="11" t="s">
        <v>745</v>
      </c>
      <c r="H413" s="156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240</v>
      </c>
      <c r="C414" s="29"/>
      <c r="D414" s="24">
        <v>3.2645972735862692E-2</v>
      </c>
      <c r="E414" s="24">
        <v>0.39349204142735494</v>
      </c>
      <c r="F414" s="24">
        <v>9.1796877216311981E-2</v>
      </c>
      <c r="G414" s="24" t="s">
        <v>745</v>
      </c>
      <c r="H414" s="156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87</v>
      </c>
      <c r="C415" s="29"/>
      <c r="D415" s="13">
        <v>1.2531111427292158E-2</v>
      </c>
      <c r="E415" s="13">
        <v>0.16320247252696798</v>
      </c>
      <c r="F415" s="13">
        <v>3.4948049701641622E-2</v>
      </c>
      <c r="G415" s="13" t="s">
        <v>745</v>
      </c>
      <c r="H415" s="156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241</v>
      </c>
      <c r="C416" s="29"/>
      <c r="D416" s="13">
        <v>5.4935573167644858E-3</v>
      </c>
      <c r="E416" s="13">
        <v>-6.9431196085392277E-2</v>
      </c>
      <c r="F416" s="13">
        <v>1.3781199862731297E-2</v>
      </c>
      <c r="G416" s="13" t="s">
        <v>745</v>
      </c>
      <c r="H416" s="156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242</v>
      </c>
      <c r="C417" s="47"/>
      <c r="D417" s="45">
        <v>0.61</v>
      </c>
      <c r="E417" s="45">
        <v>0.61</v>
      </c>
      <c r="F417" s="45">
        <v>0.74</v>
      </c>
      <c r="G417" s="45">
        <v>9.43</v>
      </c>
      <c r="H417" s="156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/>
      <c r="C418" s="20"/>
      <c r="D418" s="20"/>
      <c r="E418" s="20"/>
      <c r="F418" s="20"/>
      <c r="G418" s="20"/>
      <c r="BM418" s="55"/>
    </row>
    <row r="419" spans="1:65" ht="15">
      <c r="B419" s="8" t="s">
        <v>508</v>
      </c>
      <c r="BM419" s="28" t="s">
        <v>67</v>
      </c>
    </row>
    <row r="420" spans="1:65" ht="15">
      <c r="A420" s="25" t="s">
        <v>11</v>
      </c>
      <c r="B420" s="18" t="s">
        <v>114</v>
      </c>
      <c r="C420" s="15" t="s">
        <v>115</v>
      </c>
      <c r="D420" s="16" t="s">
        <v>234</v>
      </c>
      <c r="E420" s="17" t="s">
        <v>234</v>
      </c>
      <c r="F420" s="17" t="s">
        <v>234</v>
      </c>
      <c r="G420" s="17" t="s">
        <v>234</v>
      </c>
      <c r="H420" s="17" t="s">
        <v>234</v>
      </c>
      <c r="I420" s="17" t="s">
        <v>234</v>
      </c>
      <c r="J420" s="15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235</v>
      </c>
      <c r="C421" s="9" t="s">
        <v>235</v>
      </c>
      <c r="D421" s="153" t="s">
        <v>246</v>
      </c>
      <c r="E421" s="155" t="s">
        <v>254</v>
      </c>
      <c r="F421" s="155" t="s">
        <v>256</v>
      </c>
      <c r="G421" s="155" t="s">
        <v>257</v>
      </c>
      <c r="H421" s="155" t="s">
        <v>266</v>
      </c>
      <c r="I421" s="155" t="s">
        <v>272</v>
      </c>
      <c r="J421" s="15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285</v>
      </c>
      <c r="E422" s="11" t="s">
        <v>285</v>
      </c>
      <c r="F422" s="11" t="s">
        <v>285</v>
      </c>
      <c r="G422" s="11" t="s">
        <v>285</v>
      </c>
      <c r="H422" s="11" t="s">
        <v>285</v>
      </c>
      <c r="I422" s="11" t="s">
        <v>285</v>
      </c>
      <c r="J422" s="15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/>
      <c r="E423" s="26"/>
      <c r="F423" s="26"/>
      <c r="G423" s="26"/>
      <c r="H423" s="26"/>
      <c r="I423" s="26"/>
      <c r="J423" s="15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8">
        <v>1</v>
      </c>
      <c r="C424" s="14">
        <v>1</v>
      </c>
      <c r="D424" s="22">
        <v>0.6</v>
      </c>
      <c r="E424" s="22">
        <v>0.54</v>
      </c>
      <c r="F424" s="22">
        <v>0.55000000000000004</v>
      </c>
      <c r="G424" s="151">
        <v>0.43523891899118328</v>
      </c>
      <c r="H424" s="22">
        <v>0.56304599999999994</v>
      </c>
      <c r="I424" s="22">
        <v>0.59</v>
      </c>
      <c r="J424" s="15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0.6</v>
      </c>
      <c r="E425" s="11">
        <v>0.52</v>
      </c>
      <c r="F425" s="11">
        <v>0.56000000000000005</v>
      </c>
      <c r="G425" s="152">
        <v>0.43046378908739785</v>
      </c>
      <c r="H425" s="11">
        <v>0.55361249999999995</v>
      </c>
      <c r="I425" s="11">
        <v>0.64</v>
      </c>
      <c r="J425" s="15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6</v>
      </c>
    </row>
    <row r="426" spans="1:65">
      <c r="A426" s="30"/>
      <c r="B426" s="19">
        <v>1</v>
      </c>
      <c r="C426" s="9">
        <v>3</v>
      </c>
      <c r="D426" s="11">
        <v>0.6</v>
      </c>
      <c r="E426" s="157">
        <v>0.56000000000000005</v>
      </c>
      <c r="F426" s="11">
        <v>0.56000000000000005</v>
      </c>
      <c r="G426" s="152">
        <v>0.42915390375603202</v>
      </c>
      <c r="H426" s="11">
        <v>0.59506100000000006</v>
      </c>
      <c r="I426" s="11">
        <v>0.6</v>
      </c>
      <c r="J426" s="15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0.6</v>
      </c>
      <c r="E427" s="11">
        <v>0.52</v>
      </c>
      <c r="F427" s="11">
        <v>0.57999999999999996</v>
      </c>
      <c r="G427" s="152">
        <v>0.4487735465601943</v>
      </c>
      <c r="H427" s="11">
        <v>0.62309549999999991</v>
      </c>
      <c r="I427" s="11">
        <v>0.57999999999999996</v>
      </c>
      <c r="J427" s="15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0.57483583333333332</v>
      </c>
    </row>
    <row r="428" spans="1:65">
      <c r="A428" s="30"/>
      <c r="B428" s="19">
        <v>1</v>
      </c>
      <c r="C428" s="9">
        <v>5</v>
      </c>
      <c r="D428" s="11">
        <v>0.6</v>
      </c>
      <c r="E428" s="11">
        <v>0.52</v>
      </c>
      <c r="F428" s="11">
        <v>0.56000000000000005</v>
      </c>
      <c r="G428" s="152">
        <v>0.435851116943615</v>
      </c>
      <c r="H428" s="11">
        <v>0.55056300000000002</v>
      </c>
      <c r="I428" s="11">
        <v>0.61</v>
      </c>
      <c r="J428" s="156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30</v>
      </c>
    </row>
    <row r="429" spans="1:65">
      <c r="A429" s="30"/>
      <c r="B429" s="19">
        <v>1</v>
      </c>
      <c r="C429" s="9">
        <v>6</v>
      </c>
      <c r="D429" s="11">
        <v>0.6</v>
      </c>
      <c r="E429" s="11">
        <v>0.51</v>
      </c>
      <c r="F429" s="11">
        <v>0.56999999999999995</v>
      </c>
      <c r="G429" s="152">
        <v>0.44826590860110666</v>
      </c>
      <c r="H429" s="11">
        <v>0.63769699999999996</v>
      </c>
      <c r="I429" s="11">
        <v>0.59</v>
      </c>
      <c r="J429" s="15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20" t="s">
        <v>238</v>
      </c>
      <c r="C430" s="12"/>
      <c r="D430" s="23">
        <v>0.6</v>
      </c>
      <c r="E430" s="23">
        <v>0.52833333333333332</v>
      </c>
      <c r="F430" s="23">
        <v>0.56333333333333335</v>
      </c>
      <c r="G430" s="23">
        <v>0.43795786398992148</v>
      </c>
      <c r="H430" s="23">
        <v>0.58717916666666659</v>
      </c>
      <c r="I430" s="23">
        <v>0.60166666666666668</v>
      </c>
      <c r="J430" s="15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239</v>
      </c>
      <c r="C431" s="29"/>
      <c r="D431" s="11">
        <v>0.6</v>
      </c>
      <c r="E431" s="11">
        <v>0.52</v>
      </c>
      <c r="F431" s="11">
        <v>0.56000000000000005</v>
      </c>
      <c r="G431" s="11">
        <v>0.43554501796739914</v>
      </c>
      <c r="H431" s="11">
        <v>0.5790535</v>
      </c>
      <c r="I431" s="11">
        <v>0.59499999999999997</v>
      </c>
      <c r="J431" s="15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240</v>
      </c>
      <c r="C432" s="29"/>
      <c r="D432" s="24">
        <v>0</v>
      </c>
      <c r="E432" s="24">
        <v>1.8348478592697198E-2</v>
      </c>
      <c r="F432" s="24">
        <v>1.0327955589886405E-2</v>
      </c>
      <c r="G432" s="24">
        <v>8.5876270603108176E-3</v>
      </c>
      <c r="H432" s="24">
        <v>3.7293517633318868E-2</v>
      </c>
      <c r="I432" s="24">
        <v>2.1369760566432826E-2</v>
      </c>
      <c r="J432" s="223"/>
      <c r="K432" s="224"/>
      <c r="L432" s="224"/>
      <c r="M432" s="224"/>
      <c r="N432" s="224"/>
      <c r="O432" s="224"/>
      <c r="P432" s="224"/>
      <c r="Q432" s="224"/>
      <c r="R432" s="224"/>
      <c r="S432" s="224"/>
      <c r="T432" s="224"/>
      <c r="U432" s="224"/>
      <c r="V432" s="224"/>
      <c r="W432" s="224"/>
      <c r="X432" s="224"/>
      <c r="Y432" s="224"/>
      <c r="Z432" s="224"/>
      <c r="AA432" s="224"/>
      <c r="AB432" s="224"/>
      <c r="AC432" s="224"/>
      <c r="AD432" s="224"/>
      <c r="AE432" s="224"/>
      <c r="AF432" s="224"/>
      <c r="AG432" s="224"/>
      <c r="AH432" s="224"/>
      <c r="AI432" s="224"/>
      <c r="AJ432" s="224"/>
      <c r="AK432" s="224"/>
      <c r="AL432" s="224"/>
      <c r="AM432" s="224"/>
      <c r="AN432" s="224"/>
      <c r="AO432" s="224"/>
      <c r="AP432" s="224"/>
      <c r="AQ432" s="224"/>
      <c r="AR432" s="224"/>
      <c r="AS432" s="224"/>
      <c r="AT432" s="224"/>
      <c r="AU432" s="224"/>
      <c r="AV432" s="224"/>
      <c r="AW432" s="224"/>
      <c r="AX432" s="224"/>
      <c r="AY432" s="224"/>
      <c r="AZ432" s="224"/>
      <c r="BA432" s="224"/>
      <c r="BB432" s="224"/>
      <c r="BC432" s="224"/>
      <c r="BD432" s="224"/>
      <c r="BE432" s="224"/>
      <c r="BF432" s="224"/>
      <c r="BG432" s="224"/>
      <c r="BH432" s="224"/>
      <c r="BI432" s="224"/>
      <c r="BJ432" s="224"/>
      <c r="BK432" s="224"/>
      <c r="BL432" s="224"/>
      <c r="BM432" s="56"/>
    </row>
    <row r="433" spans="1:65">
      <c r="A433" s="30"/>
      <c r="B433" s="3" t="s">
        <v>87</v>
      </c>
      <c r="C433" s="29"/>
      <c r="D433" s="13">
        <v>0</v>
      </c>
      <c r="E433" s="13">
        <v>3.4728981563464732E-2</v>
      </c>
      <c r="F433" s="13">
        <v>1.8333648976129713E-2</v>
      </c>
      <c r="G433" s="13">
        <v>1.9608340816340362E-2</v>
      </c>
      <c r="H433" s="13">
        <v>6.3513012297471166E-2</v>
      </c>
      <c r="I433" s="13">
        <v>3.5517607589639046E-2</v>
      </c>
      <c r="J433" s="156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241</v>
      </c>
      <c r="C434" s="29"/>
      <c r="D434" s="13">
        <v>4.377626655726341E-2</v>
      </c>
      <c r="E434" s="13">
        <v>-8.0897009725965252E-2</v>
      </c>
      <c r="F434" s="13">
        <v>-2.0010060843458133E-2</v>
      </c>
      <c r="G434" s="13">
        <v>-0.23811662635867659</v>
      </c>
      <c r="H434" s="13">
        <v>2.1472797305897462E-2</v>
      </c>
      <c r="I434" s="13">
        <v>4.6675645075478167E-2</v>
      </c>
      <c r="J434" s="156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242</v>
      </c>
      <c r="C435" s="47"/>
      <c r="D435" s="45">
        <v>0.65</v>
      </c>
      <c r="E435" s="45">
        <v>1.24</v>
      </c>
      <c r="F435" s="45">
        <v>0.31</v>
      </c>
      <c r="G435" s="45">
        <v>3.62</v>
      </c>
      <c r="H435" s="45">
        <v>0.31</v>
      </c>
      <c r="I435" s="45">
        <v>0.7</v>
      </c>
      <c r="J435" s="156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/>
      <c r="C436" s="20"/>
      <c r="D436" s="20"/>
      <c r="E436" s="20"/>
      <c r="F436" s="20"/>
      <c r="G436" s="20"/>
      <c r="H436" s="20"/>
      <c r="I436" s="20"/>
      <c r="BM436" s="55"/>
    </row>
    <row r="437" spans="1:65" ht="15">
      <c r="B437" s="8" t="s">
        <v>509</v>
      </c>
      <c r="BM437" s="28" t="s">
        <v>67</v>
      </c>
    </row>
    <row r="438" spans="1:65" ht="15">
      <c r="A438" s="25" t="s">
        <v>14</v>
      </c>
      <c r="B438" s="18" t="s">
        <v>114</v>
      </c>
      <c r="C438" s="15" t="s">
        <v>115</v>
      </c>
      <c r="D438" s="16" t="s">
        <v>234</v>
      </c>
      <c r="E438" s="17" t="s">
        <v>234</v>
      </c>
      <c r="F438" s="17" t="s">
        <v>234</v>
      </c>
      <c r="G438" s="17" t="s">
        <v>234</v>
      </c>
      <c r="H438" s="17" t="s">
        <v>234</v>
      </c>
      <c r="I438" s="17" t="s">
        <v>234</v>
      </c>
      <c r="J438" s="17" t="s">
        <v>234</v>
      </c>
      <c r="K438" s="17" t="s">
        <v>234</v>
      </c>
      <c r="L438" s="17" t="s">
        <v>234</v>
      </c>
      <c r="M438" s="17" t="s">
        <v>234</v>
      </c>
      <c r="N438" s="17" t="s">
        <v>234</v>
      </c>
      <c r="O438" s="17" t="s">
        <v>234</v>
      </c>
      <c r="P438" s="17" t="s">
        <v>234</v>
      </c>
      <c r="Q438" s="17" t="s">
        <v>234</v>
      </c>
      <c r="R438" s="17" t="s">
        <v>234</v>
      </c>
      <c r="S438" s="17" t="s">
        <v>234</v>
      </c>
      <c r="T438" s="17" t="s">
        <v>234</v>
      </c>
      <c r="U438" s="17" t="s">
        <v>234</v>
      </c>
      <c r="V438" s="17" t="s">
        <v>234</v>
      </c>
      <c r="W438" s="17" t="s">
        <v>234</v>
      </c>
      <c r="X438" s="17" t="s">
        <v>234</v>
      </c>
      <c r="Y438" s="17" t="s">
        <v>234</v>
      </c>
      <c r="Z438" s="156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235</v>
      </c>
      <c r="C439" s="9" t="s">
        <v>235</v>
      </c>
      <c r="D439" s="153" t="s">
        <v>245</v>
      </c>
      <c r="E439" s="155" t="s">
        <v>246</v>
      </c>
      <c r="F439" s="155" t="s">
        <v>247</v>
      </c>
      <c r="G439" s="155" t="s">
        <v>248</v>
      </c>
      <c r="H439" s="155" t="s">
        <v>249</v>
      </c>
      <c r="I439" s="155" t="s">
        <v>250</v>
      </c>
      <c r="J439" s="155" t="s">
        <v>251</v>
      </c>
      <c r="K439" s="155" t="s">
        <v>252</v>
      </c>
      <c r="L439" s="155" t="s">
        <v>253</v>
      </c>
      <c r="M439" s="155" t="s">
        <v>254</v>
      </c>
      <c r="N439" s="155" t="s">
        <v>255</v>
      </c>
      <c r="O439" s="155" t="s">
        <v>256</v>
      </c>
      <c r="P439" s="155" t="s">
        <v>259</v>
      </c>
      <c r="Q439" s="155" t="s">
        <v>261</v>
      </c>
      <c r="R439" s="155" t="s">
        <v>262</v>
      </c>
      <c r="S439" s="155" t="s">
        <v>264</v>
      </c>
      <c r="T439" s="155" t="s">
        <v>265</v>
      </c>
      <c r="U439" s="155" t="s">
        <v>267</v>
      </c>
      <c r="V439" s="155" t="s">
        <v>269</v>
      </c>
      <c r="W439" s="155" t="s">
        <v>270</v>
      </c>
      <c r="X439" s="155" t="s">
        <v>271</v>
      </c>
      <c r="Y439" s="155" t="s">
        <v>272</v>
      </c>
      <c r="Z439" s="156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3</v>
      </c>
    </row>
    <row r="440" spans="1:65">
      <c r="A440" s="30"/>
      <c r="B440" s="19"/>
      <c r="C440" s="9"/>
      <c r="D440" s="10" t="s">
        <v>118</v>
      </c>
      <c r="E440" s="11" t="s">
        <v>285</v>
      </c>
      <c r="F440" s="11" t="s">
        <v>285</v>
      </c>
      <c r="G440" s="11" t="s">
        <v>286</v>
      </c>
      <c r="H440" s="11" t="s">
        <v>286</v>
      </c>
      <c r="I440" s="11" t="s">
        <v>286</v>
      </c>
      <c r="J440" s="11" t="s">
        <v>286</v>
      </c>
      <c r="K440" s="11" t="s">
        <v>286</v>
      </c>
      <c r="L440" s="11" t="s">
        <v>286</v>
      </c>
      <c r="M440" s="11" t="s">
        <v>285</v>
      </c>
      <c r="N440" s="11" t="s">
        <v>285</v>
      </c>
      <c r="O440" s="11" t="s">
        <v>285</v>
      </c>
      <c r="P440" s="11" t="s">
        <v>118</v>
      </c>
      <c r="Q440" s="11" t="s">
        <v>285</v>
      </c>
      <c r="R440" s="11" t="s">
        <v>286</v>
      </c>
      <c r="S440" s="11" t="s">
        <v>286</v>
      </c>
      <c r="T440" s="11" t="s">
        <v>286</v>
      </c>
      <c r="U440" s="11" t="s">
        <v>285</v>
      </c>
      <c r="V440" s="11" t="s">
        <v>286</v>
      </c>
      <c r="W440" s="11" t="s">
        <v>286</v>
      </c>
      <c r="X440" s="11" t="s">
        <v>286</v>
      </c>
      <c r="Y440" s="11" t="s">
        <v>285</v>
      </c>
      <c r="Z440" s="156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2</v>
      </c>
    </row>
    <row r="441" spans="1:65">
      <c r="A441" s="30"/>
      <c r="B441" s="19"/>
      <c r="C441" s="9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156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8">
        <v>1</v>
      </c>
      <c r="C442" s="14">
        <v>1</v>
      </c>
      <c r="D442" s="151">
        <v>8</v>
      </c>
      <c r="E442" s="22">
        <v>8.6999999999999993</v>
      </c>
      <c r="F442" s="22">
        <v>8.82</v>
      </c>
      <c r="G442" s="22">
        <v>9.5399999999999991</v>
      </c>
      <c r="H442" s="22">
        <v>9.25</v>
      </c>
      <c r="I442" s="22">
        <v>9.48</v>
      </c>
      <c r="J442" s="22">
        <v>8.67</v>
      </c>
      <c r="K442" s="22">
        <v>9.19</v>
      </c>
      <c r="L442" s="22">
        <v>9.39</v>
      </c>
      <c r="M442" s="22">
        <v>9.42</v>
      </c>
      <c r="N442" s="22">
        <v>8.73</v>
      </c>
      <c r="O442" s="158">
        <v>8.33</v>
      </c>
      <c r="P442" s="22">
        <v>8.2364001299999998</v>
      </c>
      <c r="Q442" s="158">
        <v>8.58</v>
      </c>
      <c r="R442" s="22">
        <v>8.59</v>
      </c>
      <c r="S442" s="22">
        <v>8.8580000000000005</v>
      </c>
      <c r="T442" s="22">
        <v>9.1</v>
      </c>
      <c r="U442" s="22">
        <v>8.3279999999999994</v>
      </c>
      <c r="V442" s="22">
        <v>7.669999999999999</v>
      </c>
      <c r="W442" s="22">
        <v>7.8899999999999988</v>
      </c>
      <c r="X442" s="22">
        <v>8.7219999999999995</v>
      </c>
      <c r="Y442" s="22">
        <v>8.8940000000000001</v>
      </c>
      <c r="Z442" s="156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>
        <v>1</v>
      </c>
      <c r="C443" s="9">
        <v>2</v>
      </c>
      <c r="D443" s="152">
        <v>8</v>
      </c>
      <c r="E443" s="11">
        <v>8.5</v>
      </c>
      <c r="F443" s="11">
        <v>9.17</v>
      </c>
      <c r="G443" s="11">
        <v>9.5399999999999991</v>
      </c>
      <c r="H443" s="11">
        <v>9.3800000000000008</v>
      </c>
      <c r="I443" s="11">
        <v>9.33</v>
      </c>
      <c r="J443" s="11">
        <v>8.93</v>
      </c>
      <c r="K443" s="11">
        <v>9.1999999999999993</v>
      </c>
      <c r="L443" s="11">
        <v>8.93</v>
      </c>
      <c r="M443" s="11">
        <v>9.1999999999999993</v>
      </c>
      <c r="N443" s="11">
        <v>9</v>
      </c>
      <c r="O443" s="11">
        <v>8.77</v>
      </c>
      <c r="P443" s="11">
        <v>8.1953365939999987</v>
      </c>
      <c r="Q443" s="11">
        <v>8.9499999999999993</v>
      </c>
      <c r="R443" s="11">
        <v>8.6</v>
      </c>
      <c r="S443" s="11">
        <v>8.8030000000000008</v>
      </c>
      <c r="T443" s="11">
        <v>9.6</v>
      </c>
      <c r="U443" s="11">
        <v>8.3949999999999996</v>
      </c>
      <c r="V443" s="11">
        <v>8.02</v>
      </c>
      <c r="W443" s="11">
        <v>7.8600000000000012</v>
      </c>
      <c r="X443" s="11">
        <v>8.5730000000000004</v>
      </c>
      <c r="Y443" s="11">
        <v>9.2089999999999996</v>
      </c>
      <c r="Z443" s="156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33</v>
      </c>
    </row>
    <row r="444" spans="1:65">
      <c r="A444" s="30"/>
      <c r="B444" s="19">
        <v>1</v>
      </c>
      <c r="C444" s="9">
        <v>3</v>
      </c>
      <c r="D444" s="152">
        <v>9</v>
      </c>
      <c r="E444" s="11">
        <v>8.6</v>
      </c>
      <c r="F444" s="157">
        <v>8.17</v>
      </c>
      <c r="G444" s="11">
        <v>9.44</v>
      </c>
      <c r="H444" s="11">
        <v>9.6</v>
      </c>
      <c r="I444" s="11">
        <v>8.7799999999999994</v>
      </c>
      <c r="J444" s="11">
        <v>8.7100000000000009</v>
      </c>
      <c r="K444" s="11">
        <v>9.5399999999999991</v>
      </c>
      <c r="L444" s="11">
        <v>8.68</v>
      </c>
      <c r="M444" s="11">
        <v>9.5399999999999991</v>
      </c>
      <c r="N444" s="11">
        <v>8.4700000000000006</v>
      </c>
      <c r="O444" s="11">
        <v>8.82</v>
      </c>
      <c r="P444" s="11">
        <v>8.1984598389999999</v>
      </c>
      <c r="Q444" s="11">
        <v>8.9499999999999993</v>
      </c>
      <c r="R444" s="11">
        <v>8.51</v>
      </c>
      <c r="S444" s="11">
        <v>8.7759999999999998</v>
      </c>
      <c r="T444" s="11">
        <v>9.1999999999999993</v>
      </c>
      <c r="U444" s="11">
        <v>8.3780000000000001</v>
      </c>
      <c r="V444" s="11">
        <v>8.14</v>
      </c>
      <c r="W444" s="11">
        <v>8</v>
      </c>
      <c r="X444" s="11">
        <v>8.67</v>
      </c>
      <c r="Y444" s="11">
        <v>8.5879999999999992</v>
      </c>
      <c r="Z444" s="156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16</v>
      </c>
    </row>
    <row r="445" spans="1:65">
      <c r="A445" s="30"/>
      <c r="B445" s="19">
        <v>1</v>
      </c>
      <c r="C445" s="9">
        <v>4</v>
      </c>
      <c r="D445" s="152">
        <v>9</v>
      </c>
      <c r="E445" s="11">
        <v>8.6999999999999993</v>
      </c>
      <c r="F445" s="11">
        <v>8.91</v>
      </c>
      <c r="G445" s="11">
        <v>9.4499999999999993</v>
      </c>
      <c r="H445" s="11">
        <v>9.36</v>
      </c>
      <c r="I445" s="11">
        <v>9.1</v>
      </c>
      <c r="J445" s="11">
        <v>8.6300000000000008</v>
      </c>
      <c r="K445" s="11">
        <v>9.27</v>
      </c>
      <c r="L445" s="11">
        <v>8.6199999999999992</v>
      </c>
      <c r="M445" s="11">
        <v>9.24</v>
      </c>
      <c r="N445" s="11">
        <v>8.7200000000000006</v>
      </c>
      <c r="O445" s="11">
        <v>8.9600000000000009</v>
      </c>
      <c r="P445" s="11">
        <v>8.235131891</v>
      </c>
      <c r="Q445" s="11">
        <v>8.73</v>
      </c>
      <c r="R445" s="11">
        <v>8.58</v>
      </c>
      <c r="S445" s="11">
        <v>9.0269999999999992</v>
      </c>
      <c r="T445" s="11">
        <v>9.1999999999999993</v>
      </c>
      <c r="U445" s="11">
        <v>8.577</v>
      </c>
      <c r="V445" s="11">
        <v>7.6900000000000013</v>
      </c>
      <c r="W445" s="11">
        <v>8.1</v>
      </c>
      <c r="X445" s="11">
        <v>8.7279999999999998</v>
      </c>
      <c r="Y445" s="11">
        <v>8.7919999999999998</v>
      </c>
      <c r="Z445" s="156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8.8260835068412717</v>
      </c>
    </row>
    <row r="446" spans="1:65">
      <c r="A446" s="30"/>
      <c r="B446" s="19">
        <v>1</v>
      </c>
      <c r="C446" s="9">
        <v>5</v>
      </c>
      <c r="D446" s="152">
        <v>8</v>
      </c>
      <c r="E446" s="11">
        <v>8.8000000000000007</v>
      </c>
      <c r="F446" s="11">
        <v>8.7200000000000006</v>
      </c>
      <c r="G446" s="11">
        <v>9.4700000000000006</v>
      </c>
      <c r="H446" s="157">
        <v>8.59</v>
      </c>
      <c r="I446" s="11">
        <v>9.02</v>
      </c>
      <c r="J446" s="11">
        <v>8.56</v>
      </c>
      <c r="K446" s="11">
        <v>9.19</v>
      </c>
      <c r="L446" s="11">
        <v>9.27</v>
      </c>
      <c r="M446" s="11">
        <v>8.99</v>
      </c>
      <c r="N446" s="11">
        <v>8.75</v>
      </c>
      <c r="O446" s="11">
        <v>8.82</v>
      </c>
      <c r="P446" s="11">
        <v>8.2288883509999984</v>
      </c>
      <c r="Q446" s="11">
        <v>8.89</v>
      </c>
      <c r="R446" s="11">
        <v>8.6199999999999992</v>
      </c>
      <c r="S446" s="11">
        <v>8.8800000000000008</v>
      </c>
      <c r="T446" s="11">
        <v>9.6</v>
      </c>
      <c r="U446" s="11">
        <v>8.6690000000000005</v>
      </c>
      <c r="V446" s="11">
        <v>8.0500000000000007</v>
      </c>
      <c r="W446" s="11">
        <v>8.1</v>
      </c>
      <c r="X446" s="11">
        <v>8.6780000000000008</v>
      </c>
      <c r="Y446" s="11">
        <v>8.9030000000000005</v>
      </c>
      <c r="Z446" s="156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31</v>
      </c>
    </row>
    <row r="447" spans="1:65">
      <c r="A447" s="30"/>
      <c r="B447" s="19">
        <v>1</v>
      </c>
      <c r="C447" s="9">
        <v>6</v>
      </c>
      <c r="D447" s="152">
        <v>9</v>
      </c>
      <c r="E447" s="11">
        <v>8.6999999999999993</v>
      </c>
      <c r="F447" s="11">
        <v>8.86</v>
      </c>
      <c r="G447" s="11">
        <v>9.31</v>
      </c>
      <c r="H447" s="11">
        <v>9.31</v>
      </c>
      <c r="I447" s="11">
        <v>9.6199999999999992</v>
      </c>
      <c r="J447" s="11">
        <v>8.6999999999999993</v>
      </c>
      <c r="K447" s="11">
        <v>9.4700000000000006</v>
      </c>
      <c r="L447" s="11">
        <v>9.0399999999999991</v>
      </c>
      <c r="M447" s="11">
        <v>9.2100000000000009</v>
      </c>
      <c r="N447" s="11">
        <v>8.98</v>
      </c>
      <c r="O447" s="11">
        <v>8.92</v>
      </c>
      <c r="P447" s="11">
        <v>8.2153050569999984</v>
      </c>
      <c r="Q447" s="11">
        <v>8.93</v>
      </c>
      <c r="R447" s="11">
        <v>8.6999999999999993</v>
      </c>
      <c r="S447" s="11">
        <v>8.7189999999999994</v>
      </c>
      <c r="T447" s="11">
        <v>9.4</v>
      </c>
      <c r="U447" s="11">
        <v>8.4280000000000008</v>
      </c>
      <c r="V447" s="11">
        <v>8.08</v>
      </c>
      <c r="W447" s="11">
        <v>8.44</v>
      </c>
      <c r="X447" s="11">
        <v>8.4870000000000001</v>
      </c>
      <c r="Y447" s="11">
        <v>8.4909999999999997</v>
      </c>
      <c r="Z447" s="156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20" t="s">
        <v>238</v>
      </c>
      <c r="C448" s="12"/>
      <c r="D448" s="23">
        <v>8.5</v>
      </c>
      <c r="E448" s="23">
        <v>8.6666666666666661</v>
      </c>
      <c r="F448" s="23">
        <v>8.7750000000000004</v>
      </c>
      <c r="G448" s="23">
        <v>9.4583333333333339</v>
      </c>
      <c r="H448" s="23">
        <v>9.2483333333333348</v>
      </c>
      <c r="I448" s="23">
        <v>9.2216666666666676</v>
      </c>
      <c r="J448" s="23">
        <v>8.7000000000000011</v>
      </c>
      <c r="K448" s="23">
        <v>9.31</v>
      </c>
      <c r="L448" s="23">
        <v>8.9883333333333333</v>
      </c>
      <c r="M448" s="23">
        <v>9.2666666666666675</v>
      </c>
      <c r="N448" s="23">
        <v>8.7750000000000004</v>
      </c>
      <c r="O448" s="23">
        <v>8.7700000000000014</v>
      </c>
      <c r="P448" s="23">
        <v>8.2182536436666656</v>
      </c>
      <c r="Q448" s="23">
        <v>8.8383333333333329</v>
      </c>
      <c r="R448" s="23">
        <v>8.6</v>
      </c>
      <c r="S448" s="23">
        <v>8.8438333333333343</v>
      </c>
      <c r="T448" s="23">
        <v>9.35</v>
      </c>
      <c r="U448" s="23">
        <v>8.4624999999999986</v>
      </c>
      <c r="V448" s="23">
        <v>7.9416666666666664</v>
      </c>
      <c r="W448" s="23">
        <v>8.0649999999999995</v>
      </c>
      <c r="X448" s="23">
        <v>8.6430000000000025</v>
      </c>
      <c r="Y448" s="23">
        <v>8.8128333333333337</v>
      </c>
      <c r="Z448" s="156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239</v>
      </c>
      <c r="C449" s="29"/>
      <c r="D449" s="11">
        <v>8.5</v>
      </c>
      <c r="E449" s="11">
        <v>8.6999999999999993</v>
      </c>
      <c r="F449" s="11">
        <v>8.84</v>
      </c>
      <c r="G449" s="11">
        <v>9.4600000000000009</v>
      </c>
      <c r="H449" s="11">
        <v>9.3350000000000009</v>
      </c>
      <c r="I449" s="11">
        <v>9.2149999999999999</v>
      </c>
      <c r="J449" s="11">
        <v>8.6849999999999987</v>
      </c>
      <c r="K449" s="11">
        <v>9.2349999999999994</v>
      </c>
      <c r="L449" s="11">
        <v>8.9849999999999994</v>
      </c>
      <c r="M449" s="11">
        <v>9.2250000000000014</v>
      </c>
      <c r="N449" s="11">
        <v>8.74</v>
      </c>
      <c r="O449" s="11">
        <v>8.82</v>
      </c>
      <c r="P449" s="11">
        <v>8.2220967039999984</v>
      </c>
      <c r="Q449" s="11">
        <v>8.91</v>
      </c>
      <c r="R449" s="11">
        <v>8.5949999999999989</v>
      </c>
      <c r="S449" s="11">
        <v>8.8305000000000007</v>
      </c>
      <c r="T449" s="11">
        <v>9.3000000000000007</v>
      </c>
      <c r="U449" s="11">
        <v>8.4115000000000002</v>
      </c>
      <c r="V449" s="11">
        <v>8.0350000000000001</v>
      </c>
      <c r="W449" s="11">
        <v>8.0500000000000007</v>
      </c>
      <c r="X449" s="11">
        <v>8.6739999999999995</v>
      </c>
      <c r="Y449" s="11">
        <v>8.843</v>
      </c>
      <c r="Z449" s="156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240</v>
      </c>
      <c r="C450" s="29"/>
      <c r="D450" s="24">
        <v>0.54772255750516607</v>
      </c>
      <c r="E450" s="24">
        <v>0.10327955589886455</v>
      </c>
      <c r="F450" s="24">
        <v>0.33243044385254483</v>
      </c>
      <c r="G450" s="24">
        <v>8.47152091815076E-2</v>
      </c>
      <c r="H450" s="24">
        <v>0.34371014920520848</v>
      </c>
      <c r="I450" s="24">
        <v>0.31230860805726562</v>
      </c>
      <c r="J450" s="24">
        <v>0.12521980673998792</v>
      </c>
      <c r="K450" s="24">
        <v>0.1555634918610406</v>
      </c>
      <c r="L450" s="24">
        <v>0.30902534955350641</v>
      </c>
      <c r="M450" s="24">
        <v>0.19138094645671117</v>
      </c>
      <c r="N450" s="24">
        <v>0.19562719647329185</v>
      </c>
      <c r="O450" s="24">
        <v>0.22680388003735752</v>
      </c>
      <c r="P450" s="24">
        <v>1.8182118860540872E-2</v>
      </c>
      <c r="Q450" s="24">
        <v>0.1513164454600576</v>
      </c>
      <c r="R450" s="24">
        <v>6.1644140029689549E-2</v>
      </c>
      <c r="S450" s="24">
        <v>0.10668723759975533</v>
      </c>
      <c r="T450" s="24">
        <v>0.21679483388678814</v>
      </c>
      <c r="U450" s="24">
        <v>0.13170383441646666</v>
      </c>
      <c r="V450" s="24">
        <v>0.20663171747499631</v>
      </c>
      <c r="W450" s="24">
        <v>0.20973793171479474</v>
      </c>
      <c r="X450" s="24">
        <v>9.4505026321354824E-2</v>
      </c>
      <c r="Y450" s="24">
        <v>0.25543172603783332</v>
      </c>
      <c r="Z450" s="223"/>
      <c r="AA450" s="224"/>
      <c r="AB450" s="224"/>
      <c r="AC450" s="224"/>
      <c r="AD450" s="224"/>
      <c r="AE450" s="224"/>
      <c r="AF450" s="224"/>
      <c r="AG450" s="224"/>
      <c r="AH450" s="224"/>
      <c r="AI450" s="224"/>
      <c r="AJ450" s="224"/>
      <c r="AK450" s="224"/>
      <c r="AL450" s="224"/>
      <c r="AM450" s="224"/>
      <c r="AN450" s="224"/>
      <c r="AO450" s="224"/>
      <c r="AP450" s="224"/>
      <c r="AQ450" s="224"/>
      <c r="AR450" s="224"/>
      <c r="AS450" s="224"/>
      <c r="AT450" s="224"/>
      <c r="AU450" s="224"/>
      <c r="AV450" s="224"/>
      <c r="AW450" s="224"/>
      <c r="AX450" s="224"/>
      <c r="AY450" s="224"/>
      <c r="AZ450" s="224"/>
      <c r="BA450" s="224"/>
      <c r="BB450" s="224"/>
      <c r="BC450" s="224"/>
      <c r="BD450" s="224"/>
      <c r="BE450" s="224"/>
      <c r="BF450" s="224"/>
      <c r="BG450" s="224"/>
      <c r="BH450" s="224"/>
      <c r="BI450" s="224"/>
      <c r="BJ450" s="224"/>
      <c r="BK450" s="224"/>
      <c r="BL450" s="224"/>
      <c r="BM450" s="56"/>
    </row>
    <row r="451" spans="1:65">
      <c r="A451" s="30"/>
      <c r="B451" s="3" t="s">
        <v>87</v>
      </c>
      <c r="C451" s="29"/>
      <c r="D451" s="13">
        <v>6.4437947941784243E-2</v>
      </c>
      <c r="E451" s="13">
        <v>1.1916871834484371E-2</v>
      </c>
      <c r="F451" s="13">
        <v>3.7883811265247272E-2</v>
      </c>
      <c r="G451" s="13">
        <v>8.9566740984853843E-3</v>
      </c>
      <c r="H451" s="13">
        <v>3.7164550283497036E-2</v>
      </c>
      <c r="I451" s="13">
        <v>3.3866828995908073E-2</v>
      </c>
      <c r="J451" s="13">
        <v>1.4393081234481369E-2</v>
      </c>
      <c r="K451" s="13">
        <v>1.6709290210638088E-2</v>
      </c>
      <c r="L451" s="13">
        <v>3.438071754721006E-2</v>
      </c>
      <c r="M451" s="13">
        <v>2.0652620121227823E-2</v>
      </c>
      <c r="N451" s="13">
        <v>2.2293697603793943E-2</v>
      </c>
      <c r="O451" s="13">
        <v>2.586133181725855E-2</v>
      </c>
      <c r="P451" s="13">
        <v>2.21240663149315E-3</v>
      </c>
      <c r="Q451" s="13">
        <v>1.7120472803325393E-2</v>
      </c>
      <c r="R451" s="13">
        <v>7.1679232592662271E-3</v>
      </c>
      <c r="S451" s="13">
        <v>1.206346089739615E-2</v>
      </c>
      <c r="T451" s="13">
        <v>2.3186613249923865E-2</v>
      </c>
      <c r="U451" s="13">
        <v>1.5563230063984246E-2</v>
      </c>
      <c r="V451" s="13">
        <v>2.6018684257082432E-2</v>
      </c>
      <c r="W451" s="13">
        <v>2.6005943176043985E-2</v>
      </c>
      <c r="X451" s="13">
        <v>1.0934285123377855E-2</v>
      </c>
      <c r="Y451" s="13">
        <v>2.8984064077519522E-2</v>
      </c>
      <c r="Z451" s="156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241</v>
      </c>
      <c r="C452" s="29"/>
      <c r="D452" s="13">
        <v>-3.6945436397527676E-2</v>
      </c>
      <c r="E452" s="13">
        <v>-1.8062013581792935E-2</v>
      </c>
      <c r="F452" s="13">
        <v>-5.7877887515652704E-3</v>
      </c>
      <c r="G452" s="13">
        <v>7.1634244792947221E-2</v>
      </c>
      <c r="H452" s="13">
        <v>4.7841132045121526E-2</v>
      </c>
      <c r="I452" s="13">
        <v>4.4819784394603879E-2</v>
      </c>
      <c r="J452" s="13">
        <v>-1.4285329018645765E-2</v>
      </c>
      <c r="K452" s="13">
        <v>5.4827998486943308E-2</v>
      </c>
      <c r="L452" s="13">
        <v>1.8382992452575131E-2</v>
      </c>
      <c r="M452" s="13">
        <v>4.9918308554852242E-2</v>
      </c>
      <c r="N452" s="13">
        <v>-5.7877887515652704E-3</v>
      </c>
      <c r="O452" s="13">
        <v>-6.3542914360371627E-3</v>
      </c>
      <c r="P452" s="13">
        <v>-6.8867449838137751E-2</v>
      </c>
      <c r="Q452" s="13">
        <v>1.3879119184139199E-3</v>
      </c>
      <c r="R452" s="13">
        <v>-2.5615382708086831E-2</v>
      </c>
      <c r="S452" s="13">
        <v>2.0110648713331791E-3</v>
      </c>
      <c r="T452" s="13">
        <v>5.9360019962719557E-2</v>
      </c>
      <c r="U452" s="13">
        <v>-4.1194206531068089E-2</v>
      </c>
      <c r="V452" s="13">
        <v>-0.10020490283023908</v>
      </c>
      <c r="W452" s="13">
        <v>-8.623116994659541E-2</v>
      </c>
      <c r="X452" s="13">
        <v>-2.0743459621626936E-2</v>
      </c>
      <c r="Y452" s="13">
        <v>-1.5012517723934637E-3</v>
      </c>
      <c r="Z452" s="156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46" t="s">
        <v>242</v>
      </c>
      <c r="C453" s="47"/>
      <c r="D453" s="45" t="s">
        <v>243</v>
      </c>
      <c r="E453" s="45">
        <v>0.34</v>
      </c>
      <c r="F453" s="45">
        <v>0</v>
      </c>
      <c r="G453" s="45">
        <v>2.16</v>
      </c>
      <c r="H453" s="45">
        <v>1.5</v>
      </c>
      <c r="I453" s="45">
        <v>1.41</v>
      </c>
      <c r="J453" s="45">
        <v>0.24</v>
      </c>
      <c r="K453" s="45">
        <v>1.69</v>
      </c>
      <c r="L453" s="45">
        <v>0.67</v>
      </c>
      <c r="M453" s="45">
        <v>1.55</v>
      </c>
      <c r="N453" s="45">
        <v>0</v>
      </c>
      <c r="O453" s="45">
        <v>0.02</v>
      </c>
      <c r="P453" s="45">
        <v>1.76</v>
      </c>
      <c r="Q453" s="45">
        <v>0.2</v>
      </c>
      <c r="R453" s="45">
        <v>0.55000000000000004</v>
      </c>
      <c r="S453" s="45">
        <v>0.22</v>
      </c>
      <c r="T453" s="45">
        <v>1.82</v>
      </c>
      <c r="U453" s="45">
        <v>0.99</v>
      </c>
      <c r="V453" s="45">
        <v>2.63</v>
      </c>
      <c r="W453" s="45">
        <v>2.2400000000000002</v>
      </c>
      <c r="X453" s="45">
        <v>0.42</v>
      </c>
      <c r="Y453" s="45">
        <v>0.12</v>
      </c>
      <c r="Z453" s="156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1" t="s">
        <v>294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BM454" s="55"/>
    </row>
    <row r="455" spans="1:65">
      <c r="BM455" s="55"/>
    </row>
    <row r="456" spans="1:65" ht="15">
      <c r="B456" s="8" t="s">
        <v>510</v>
      </c>
      <c r="BM456" s="28" t="s">
        <v>67</v>
      </c>
    </row>
    <row r="457" spans="1:65" ht="15">
      <c r="A457" s="25" t="s">
        <v>54</v>
      </c>
      <c r="B457" s="18" t="s">
        <v>114</v>
      </c>
      <c r="C457" s="15" t="s">
        <v>115</v>
      </c>
      <c r="D457" s="16" t="s">
        <v>234</v>
      </c>
      <c r="E457" s="17" t="s">
        <v>234</v>
      </c>
      <c r="F457" s="17" t="s">
        <v>234</v>
      </c>
      <c r="G457" s="17" t="s">
        <v>234</v>
      </c>
      <c r="H457" s="17" t="s">
        <v>234</v>
      </c>
      <c r="I457" s="17" t="s">
        <v>234</v>
      </c>
      <c r="J457" s="17" t="s">
        <v>234</v>
      </c>
      <c r="K457" s="17" t="s">
        <v>234</v>
      </c>
      <c r="L457" s="17" t="s">
        <v>234</v>
      </c>
      <c r="M457" s="17" t="s">
        <v>234</v>
      </c>
      <c r="N457" s="17" t="s">
        <v>234</v>
      </c>
      <c r="O457" s="17" t="s">
        <v>234</v>
      </c>
      <c r="P457" s="17" t="s">
        <v>234</v>
      </c>
      <c r="Q457" s="17" t="s">
        <v>234</v>
      </c>
      <c r="R457" s="17" t="s">
        <v>234</v>
      </c>
      <c r="S457" s="17" t="s">
        <v>234</v>
      </c>
      <c r="T457" s="17" t="s">
        <v>234</v>
      </c>
      <c r="U457" s="17" t="s">
        <v>234</v>
      </c>
      <c r="V457" s="17" t="s">
        <v>234</v>
      </c>
      <c r="W457" s="17" t="s">
        <v>234</v>
      </c>
      <c r="X457" s="17" t="s">
        <v>234</v>
      </c>
      <c r="Y457" s="17" t="s">
        <v>234</v>
      </c>
      <c r="Z457" s="17" t="s">
        <v>234</v>
      </c>
      <c r="AA457" s="17" t="s">
        <v>234</v>
      </c>
      <c r="AB457" s="17" t="s">
        <v>234</v>
      </c>
      <c r="AC457" s="17" t="s">
        <v>234</v>
      </c>
      <c r="AD457" s="17" t="s">
        <v>234</v>
      </c>
      <c r="AE457" s="17" t="s">
        <v>234</v>
      </c>
      <c r="AF457" s="17" t="s">
        <v>234</v>
      </c>
      <c r="AG457" s="156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235</v>
      </c>
      <c r="C458" s="9" t="s">
        <v>235</v>
      </c>
      <c r="D458" s="153" t="s">
        <v>245</v>
      </c>
      <c r="E458" s="155" t="s">
        <v>246</v>
      </c>
      <c r="F458" s="155" t="s">
        <v>247</v>
      </c>
      <c r="G458" s="155" t="s">
        <v>248</v>
      </c>
      <c r="H458" s="155" t="s">
        <v>249</v>
      </c>
      <c r="I458" s="155" t="s">
        <v>250</v>
      </c>
      <c r="J458" s="155" t="s">
        <v>251</v>
      </c>
      <c r="K458" s="155" t="s">
        <v>252</v>
      </c>
      <c r="L458" s="155" t="s">
        <v>253</v>
      </c>
      <c r="M458" s="155" t="s">
        <v>254</v>
      </c>
      <c r="N458" s="155" t="s">
        <v>255</v>
      </c>
      <c r="O458" s="155" t="s">
        <v>256</v>
      </c>
      <c r="P458" s="155" t="s">
        <v>257</v>
      </c>
      <c r="Q458" s="155" t="s">
        <v>258</v>
      </c>
      <c r="R458" s="155" t="s">
        <v>259</v>
      </c>
      <c r="S458" s="155" t="s">
        <v>260</v>
      </c>
      <c r="T458" s="155" t="s">
        <v>261</v>
      </c>
      <c r="U458" s="155" t="s">
        <v>262</v>
      </c>
      <c r="V458" s="155" t="s">
        <v>263</v>
      </c>
      <c r="W458" s="155" t="s">
        <v>264</v>
      </c>
      <c r="X458" s="155" t="s">
        <v>265</v>
      </c>
      <c r="Y458" s="155" t="s">
        <v>266</v>
      </c>
      <c r="Z458" s="155" t="s">
        <v>267</v>
      </c>
      <c r="AA458" s="155" t="s">
        <v>268</v>
      </c>
      <c r="AB458" s="155" t="s">
        <v>269</v>
      </c>
      <c r="AC458" s="155" t="s">
        <v>270</v>
      </c>
      <c r="AD458" s="155" t="s">
        <v>271</v>
      </c>
      <c r="AE458" s="155" t="s">
        <v>236</v>
      </c>
      <c r="AF458" s="155" t="s">
        <v>272</v>
      </c>
      <c r="AG458" s="156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118</v>
      </c>
      <c r="E459" s="11" t="s">
        <v>285</v>
      </c>
      <c r="F459" s="11" t="s">
        <v>285</v>
      </c>
      <c r="G459" s="11" t="s">
        <v>286</v>
      </c>
      <c r="H459" s="11" t="s">
        <v>286</v>
      </c>
      <c r="I459" s="11" t="s">
        <v>286</v>
      </c>
      <c r="J459" s="11" t="s">
        <v>286</v>
      </c>
      <c r="K459" s="11" t="s">
        <v>286</v>
      </c>
      <c r="L459" s="11" t="s">
        <v>286</v>
      </c>
      <c r="M459" s="11" t="s">
        <v>118</v>
      </c>
      <c r="N459" s="11" t="s">
        <v>285</v>
      </c>
      <c r="O459" s="11" t="s">
        <v>118</v>
      </c>
      <c r="P459" s="11" t="s">
        <v>285</v>
      </c>
      <c r="Q459" s="11" t="s">
        <v>286</v>
      </c>
      <c r="R459" s="11" t="s">
        <v>118</v>
      </c>
      <c r="S459" s="11" t="s">
        <v>118</v>
      </c>
      <c r="T459" s="11" t="s">
        <v>118</v>
      </c>
      <c r="U459" s="11" t="s">
        <v>286</v>
      </c>
      <c r="V459" s="11" t="s">
        <v>285</v>
      </c>
      <c r="W459" s="11" t="s">
        <v>286</v>
      </c>
      <c r="X459" s="11" t="s">
        <v>286</v>
      </c>
      <c r="Y459" s="11" t="s">
        <v>118</v>
      </c>
      <c r="Z459" s="11" t="s">
        <v>286</v>
      </c>
      <c r="AA459" s="11" t="s">
        <v>118</v>
      </c>
      <c r="AB459" s="11" t="s">
        <v>286</v>
      </c>
      <c r="AC459" s="11" t="s">
        <v>286</v>
      </c>
      <c r="AD459" s="11" t="s">
        <v>286</v>
      </c>
      <c r="AE459" s="11" t="s">
        <v>118</v>
      </c>
      <c r="AF459" s="11" t="s">
        <v>285</v>
      </c>
      <c r="AG459" s="156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156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2">
        <v>2.57</v>
      </c>
      <c r="E461" s="158">
        <v>2.13</v>
      </c>
      <c r="F461" s="22">
        <v>2.46</v>
      </c>
      <c r="G461" s="22">
        <v>2.65</v>
      </c>
      <c r="H461" s="22">
        <v>2.5299999999999998</v>
      </c>
      <c r="I461" s="22">
        <v>2.5099999999999998</v>
      </c>
      <c r="J461" s="22">
        <v>2.5</v>
      </c>
      <c r="K461" s="22">
        <v>2.59</v>
      </c>
      <c r="L461" s="22">
        <v>2.3199999999999998</v>
      </c>
      <c r="M461" s="22">
        <v>2.5392000000000001</v>
      </c>
      <c r="N461" s="22">
        <v>2.59</v>
      </c>
      <c r="O461" s="22">
        <v>2.5947999999999998</v>
      </c>
      <c r="P461" s="22">
        <v>2.3406440611731907</v>
      </c>
      <c r="Q461" s="151">
        <v>2.0390000000000001</v>
      </c>
      <c r="R461" s="22">
        <v>2.522641932440211</v>
      </c>
      <c r="S461" s="22">
        <v>2.58</v>
      </c>
      <c r="T461" s="22">
        <v>2.65</v>
      </c>
      <c r="U461" s="22">
        <v>2.54</v>
      </c>
      <c r="V461" s="22">
        <v>2.5718000000000001</v>
      </c>
      <c r="W461" s="22">
        <v>2.3820000000000001</v>
      </c>
      <c r="X461" s="22">
        <v>2.4900000000000002</v>
      </c>
      <c r="Y461" s="22">
        <v>2.3475000000000001</v>
      </c>
      <c r="Z461" s="22">
        <v>2.44</v>
      </c>
      <c r="AA461" s="158">
        <v>2.76</v>
      </c>
      <c r="AB461" s="22">
        <v>2.52</v>
      </c>
      <c r="AC461" s="22">
        <v>2.44</v>
      </c>
      <c r="AD461" s="22">
        <v>2.63</v>
      </c>
      <c r="AE461" s="22">
        <v>2.44</v>
      </c>
      <c r="AF461" s="22">
        <v>2.56</v>
      </c>
      <c r="AG461" s="156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>
        <v>1</v>
      </c>
      <c r="C462" s="9">
        <v>2</v>
      </c>
      <c r="D462" s="11">
        <v>2.6</v>
      </c>
      <c r="E462" s="11">
        <v>2.31</v>
      </c>
      <c r="F462" s="11">
        <v>2.5</v>
      </c>
      <c r="G462" s="11">
        <v>2.69</v>
      </c>
      <c r="H462" s="11">
        <v>2.58</v>
      </c>
      <c r="I462" s="11">
        <v>2.4900000000000002</v>
      </c>
      <c r="J462" s="11">
        <v>2.5499999999999998</v>
      </c>
      <c r="K462" s="11">
        <v>2.71</v>
      </c>
      <c r="L462" s="11">
        <v>2.25</v>
      </c>
      <c r="M462" s="11">
        <v>2.5447000000000002</v>
      </c>
      <c r="N462" s="11">
        <v>2.66</v>
      </c>
      <c r="O462" s="11">
        <v>2.5705999999999998</v>
      </c>
      <c r="P462" s="11">
        <v>2.3327061595802325</v>
      </c>
      <c r="Q462" s="152">
        <v>1.9490000000000001</v>
      </c>
      <c r="R462" s="11">
        <v>2.4766828131892553</v>
      </c>
      <c r="S462" s="11">
        <v>2.52</v>
      </c>
      <c r="T462" s="11">
        <v>2.65</v>
      </c>
      <c r="U462" s="11">
        <v>2.5299999999999998</v>
      </c>
      <c r="V462" s="11">
        <v>2.6844999999999999</v>
      </c>
      <c r="W462" s="11">
        <v>2.3914</v>
      </c>
      <c r="X462" s="11">
        <v>2.61</v>
      </c>
      <c r="Y462" s="11">
        <v>2.3050000000000002</v>
      </c>
      <c r="Z462" s="11">
        <v>2.46</v>
      </c>
      <c r="AA462" s="11">
        <v>2.64</v>
      </c>
      <c r="AB462" s="11">
        <v>2.54</v>
      </c>
      <c r="AC462" s="11">
        <v>2.4500000000000002</v>
      </c>
      <c r="AD462" s="11">
        <v>2.63</v>
      </c>
      <c r="AE462" s="11">
        <v>2.4300000000000002</v>
      </c>
      <c r="AF462" s="157">
        <v>2.95</v>
      </c>
      <c r="AG462" s="156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e">
        <v>#N/A</v>
      </c>
    </row>
    <row r="463" spans="1:65">
      <c r="A463" s="30"/>
      <c r="B463" s="19">
        <v>1</v>
      </c>
      <c r="C463" s="9">
        <v>3</v>
      </c>
      <c r="D463" s="11">
        <v>2.57</v>
      </c>
      <c r="E463" s="11">
        <v>2.4700000000000002</v>
      </c>
      <c r="F463" s="11">
        <v>2.46</v>
      </c>
      <c r="G463" s="11">
        <v>2.67</v>
      </c>
      <c r="H463" s="11">
        <v>2.5099999999999998</v>
      </c>
      <c r="I463" s="11">
        <v>2.48</v>
      </c>
      <c r="J463" s="11">
        <v>2.48</v>
      </c>
      <c r="K463" s="11">
        <v>2.64</v>
      </c>
      <c r="L463" s="11">
        <v>2.31</v>
      </c>
      <c r="M463" s="11">
        <v>2.5032999999999999</v>
      </c>
      <c r="N463" s="11">
        <v>2.46</v>
      </c>
      <c r="O463" s="11">
        <v>2.5451999999999999</v>
      </c>
      <c r="P463" s="11">
        <v>2.3346924355647345</v>
      </c>
      <c r="Q463" s="152">
        <v>1.873</v>
      </c>
      <c r="R463" s="11">
        <v>2.4688476650126789</v>
      </c>
      <c r="S463" s="11">
        <v>2.56</v>
      </c>
      <c r="T463" s="11">
        <v>2.63</v>
      </c>
      <c r="U463" s="11">
        <v>2.52</v>
      </c>
      <c r="V463" s="11">
        <v>2.7412999999999998</v>
      </c>
      <c r="W463" s="11">
        <v>2.4256000000000002</v>
      </c>
      <c r="X463" s="11">
        <v>2.5299999999999998</v>
      </c>
      <c r="Y463" s="11">
        <v>2.3721999999999999</v>
      </c>
      <c r="Z463" s="11">
        <v>2.44</v>
      </c>
      <c r="AA463" s="11">
        <v>2.64</v>
      </c>
      <c r="AB463" s="11">
        <v>2.58</v>
      </c>
      <c r="AC463" s="11">
        <v>2.42</v>
      </c>
      <c r="AD463" s="11">
        <v>2.5499999999999998</v>
      </c>
      <c r="AE463" s="11">
        <v>2.4500000000000002</v>
      </c>
      <c r="AF463" s="11">
        <v>2.52</v>
      </c>
      <c r="AG463" s="156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16</v>
      </c>
    </row>
    <row r="464" spans="1:65">
      <c r="A464" s="30"/>
      <c r="B464" s="19">
        <v>1</v>
      </c>
      <c r="C464" s="9">
        <v>4</v>
      </c>
      <c r="D464" s="11">
        <v>2.66</v>
      </c>
      <c r="E464" s="11">
        <v>2.2400000000000002</v>
      </c>
      <c r="F464" s="11">
        <v>2.4700000000000002</v>
      </c>
      <c r="G464" s="11">
        <v>2.63</v>
      </c>
      <c r="H464" s="11">
        <v>2.5299999999999998</v>
      </c>
      <c r="I464" s="11">
        <v>2.52</v>
      </c>
      <c r="J464" s="11">
        <v>2.48</v>
      </c>
      <c r="K464" s="11">
        <v>2.67</v>
      </c>
      <c r="L464" s="11">
        <v>2.27</v>
      </c>
      <c r="M464" s="11">
        <v>2.5057</v>
      </c>
      <c r="N464" s="11">
        <v>2.56</v>
      </c>
      <c r="O464" s="11">
        <v>2.532</v>
      </c>
      <c r="P464" s="11">
        <v>2.3435418691134897</v>
      </c>
      <c r="Q464" s="152">
        <v>2.0139999999999998</v>
      </c>
      <c r="R464" s="11">
        <v>2.5217895123087177</v>
      </c>
      <c r="S464" s="11">
        <v>2.52</v>
      </c>
      <c r="T464" s="11">
        <v>2.64</v>
      </c>
      <c r="U464" s="11">
        <v>2.5299999999999998</v>
      </c>
      <c r="V464" s="11">
        <v>2.6962999999999999</v>
      </c>
      <c r="W464" s="11">
        <v>2.4254000000000002</v>
      </c>
      <c r="X464" s="11">
        <v>2.4300000000000002</v>
      </c>
      <c r="Y464" s="11">
        <v>2.2896000000000001</v>
      </c>
      <c r="Z464" s="11">
        <v>2.4500000000000002</v>
      </c>
      <c r="AA464" s="11">
        <v>2.61</v>
      </c>
      <c r="AB464" s="11">
        <v>2.5299999999999998</v>
      </c>
      <c r="AC464" s="11">
        <v>2.4700000000000002</v>
      </c>
      <c r="AD464" s="11">
        <v>2.64</v>
      </c>
      <c r="AE464" s="11">
        <v>2.48</v>
      </c>
      <c r="AF464" s="11">
        <v>2.5099999999999998</v>
      </c>
      <c r="AG464" s="156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2.5129678818864241</v>
      </c>
    </row>
    <row r="465" spans="1:65">
      <c r="A465" s="30"/>
      <c r="B465" s="19">
        <v>1</v>
      </c>
      <c r="C465" s="9">
        <v>5</v>
      </c>
      <c r="D465" s="11">
        <v>2.58</v>
      </c>
      <c r="E465" s="11">
        <v>2.35</v>
      </c>
      <c r="F465" s="11">
        <v>2.5099999999999998</v>
      </c>
      <c r="G465" s="11">
        <v>2.62</v>
      </c>
      <c r="H465" s="157">
        <v>2.38</v>
      </c>
      <c r="I465" s="11">
        <v>2.4900000000000002</v>
      </c>
      <c r="J465" s="11">
        <v>2.44</v>
      </c>
      <c r="K465" s="11">
        <v>2.69</v>
      </c>
      <c r="L465" s="11">
        <v>2.31</v>
      </c>
      <c r="M465" s="11">
        <v>2.5170000000000003</v>
      </c>
      <c r="N465" s="11">
        <v>2.56</v>
      </c>
      <c r="O465" s="11">
        <v>2.5600999999999998</v>
      </c>
      <c r="P465" s="11">
        <v>2.3693391015785776</v>
      </c>
      <c r="Q465" s="152">
        <v>2.08</v>
      </c>
      <c r="R465" s="11">
        <v>2.4698562356535025</v>
      </c>
      <c r="S465" s="11">
        <v>2.57</v>
      </c>
      <c r="T465" s="11">
        <v>2.6599999999999997</v>
      </c>
      <c r="U465" s="11">
        <v>2.5299999999999998</v>
      </c>
      <c r="V465" s="11">
        <v>2.6753999999999998</v>
      </c>
      <c r="W465" s="11">
        <v>2.3929999999999998</v>
      </c>
      <c r="X465" s="11">
        <v>2.58</v>
      </c>
      <c r="Y465" s="11">
        <v>2.3037999999999998</v>
      </c>
      <c r="Z465" s="11">
        <v>2.4700000000000002</v>
      </c>
      <c r="AA465" s="11">
        <v>2.68</v>
      </c>
      <c r="AB465" s="11">
        <v>2.5299999999999998</v>
      </c>
      <c r="AC465" s="11">
        <v>2.41</v>
      </c>
      <c r="AD465" s="11">
        <v>2.6</v>
      </c>
      <c r="AE465" s="11">
        <v>2.48</v>
      </c>
      <c r="AF465" s="11">
        <v>2.62</v>
      </c>
      <c r="AG465" s="156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32</v>
      </c>
    </row>
    <row r="466" spans="1:65">
      <c r="A466" s="30"/>
      <c r="B466" s="19">
        <v>1</v>
      </c>
      <c r="C466" s="9">
        <v>6</v>
      </c>
      <c r="D466" s="11">
        <v>2.64</v>
      </c>
      <c r="E466" s="11">
        <v>2.35</v>
      </c>
      <c r="F466" s="11">
        <v>2.44</v>
      </c>
      <c r="G466" s="11">
        <v>2.58</v>
      </c>
      <c r="H466" s="11">
        <v>2.5299999999999998</v>
      </c>
      <c r="I466" s="11">
        <v>2.48</v>
      </c>
      <c r="J466" s="11">
        <v>2.44</v>
      </c>
      <c r="K466" s="11">
        <v>2.64</v>
      </c>
      <c r="L466" s="11">
        <v>2.29</v>
      </c>
      <c r="M466" s="11">
        <v>2.5065</v>
      </c>
      <c r="N466" s="11">
        <v>2.6</v>
      </c>
      <c r="O466" s="11">
        <v>2.5381</v>
      </c>
      <c r="P466" s="11">
        <v>2.4022031249892195</v>
      </c>
      <c r="Q466" s="152">
        <v>2.004</v>
      </c>
      <c r="R466" s="11">
        <v>2.4863592463152973</v>
      </c>
      <c r="S466" s="11">
        <v>2.54</v>
      </c>
      <c r="T466" s="11">
        <v>2.65</v>
      </c>
      <c r="U466" s="11">
        <v>2.54</v>
      </c>
      <c r="V466" s="11">
        <v>2.6537000000000002</v>
      </c>
      <c r="W466" s="11">
        <v>2.3811999999999998</v>
      </c>
      <c r="X466" s="11">
        <v>2.5</v>
      </c>
      <c r="Y466" s="11">
        <v>2.3603999999999998</v>
      </c>
      <c r="Z466" s="11">
        <v>2.48</v>
      </c>
      <c r="AA466" s="11">
        <v>2.64</v>
      </c>
      <c r="AB466" s="11">
        <v>2.58</v>
      </c>
      <c r="AC466" s="11">
        <v>2.4700000000000002</v>
      </c>
      <c r="AD466" s="11">
        <v>2.59</v>
      </c>
      <c r="AE466" s="11">
        <v>2.5</v>
      </c>
      <c r="AF466" s="11">
        <v>2.4900000000000002</v>
      </c>
      <c r="AG466" s="156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20" t="s">
        <v>238</v>
      </c>
      <c r="C467" s="12"/>
      <c r="D467" s="23">
        <v>2.6033333333333335</v>
      </c>
      <c r="E467" s="23">
        <v>2.3083333333333331</v>
      </c>
      <c r="F467" s="23">
        <v>2.4733333333333332</v>
      </c>
      <c r="G467" s="23">
        <v>2.64</v>
      </c>
      <c r="H467" s="23">
        <v>2.5099999999999993</v>
      </c>
      <c r="I467" s="23">
        <v>2.4950000000000001</v>
      </c>
      <c r="J467" s="23">
        <v>2.4816666666666665</v>
      </c>
      <c r="K467" s="23">
        <v>2.6566666666666667</v>
      </c>
      <c r="L467" s="23">
        <v>2.2916666666666665</v>
      </c>
      <c r="M467" s="23">
        <v>2.5193999999999996</v>
      </c>
      <c r="N467" s="23">
        <v>2.5716666666666668</v>
      </c>
      <c r="O467" s="23">
        <v>2.5568</v>
      </c>
      <c r="P467" s="23">
        <v>2.3538544586665742</v>
      </c>
      <c r="Q467" s="23">
        <v>1.9931666666666665</v>
      </c>
      <c r="R467" s="23">
        <v>2.4910295674866103</v>
      </c>
      <c r="S467" s="23">
        <v>2.5483333333333333</v>
      </c>
      <c r="T467" s="23">
        <v>2.6466666666666669</v>
      </c>
      <c r="U467" s="23">
        <v>2.5316666666666663</v>
      </c>
      <c r="V467" s="23">
        <v>2.6705000000000001</v>
      </c>
      <c r="W467" s="23">
        <v>2.3997666666666668</v>
      </c>
      <c r="X467" s="23">
        <v>2.523333333333333</v>
      </c>
      <c r="Y467" s="23">
        <v>2.3297499999999998</v>
      </c>
      <c r="Z467" s="23">
        <v>2.4566666666666666</v>
      </c>
      <c r="AA467" s="23">
        <v>2.6616666666666666</v>
      </c>
      <c r="AB467" s="23">
        <v>2.5466666666666664</v>
      </c>
      <c r="AC467" s="23">
        <v>2.4433333333333338</v>
      </c>
      <c r="AD467" s="23">
        <v>2.6066666666666665</v>
      </c>
      <c r="AE467" s="23">
        <v>2.4633333333333334</v>
      </c>
      <c r="AF467" s="23">
        <v>2.6083333333333334</v>
      </c>
      <c r="AG467" s="156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239</v>
      </c>
      <c r="C468" s="29"/>
      <c r="D468" s="11">
        <v>2.59</v>
      </c>
      <c r="E468" s="11">
        <v>2.33</v>
      </c>
      <c r="F468" s="11">
        <v>2.4649999999999999</v>
      </c>
      <c r="G468" s="11">
        <v>2.6399999999999997</v>
      </c>
      <c r="H468" s="11">
        <v>2.5299999999999998</v>
      </c>
      <c r="I468" s="11">
        <v>2.4900000000000002</v>
      </c>
      <c r="J468" s="11">
        <v>2.48</v>
      </c>
      <c r="K468" s="11">
        <v>2.6550000000000002</v>
      </c>
      <c r="L468" s="11">
        <v>2.2999999999999998</v>
      </c>
      <c r="M468" s="11">
        <v>2.5117500000000001</v>
      </c>
      <c r="N468" s="11">
        <v>2.5750000000000002</v>
      </c>
      <c r="O468" s="11">
        <v>2.5526499999999999</v>
      </c>
      <c r="P468" s="11">
        <v>2.3420929651433404</v>
      </c>
      <c r="Q468" s="11">
        <v>2.0089999999999999</v>
      </c>
      <c r="R468" s="11">
        <v>2.4815210297522761</v>
      </c>
      <c r="S468" s="11">
        <v>2.5499999999999998</v>
      </c>
      <c r="T468" s="11">
        <v>2.65</v>
      </c>
      <c r="U468" s="11">
        <v>2.5299999999999998</v>
      </c>
      <c r="V468" s="11">
        <v>2.6799499999999998</v>
      </c>
      <c r="W468" s="11">
        <v>2.3921999999999999</v>
      </c>
      <c r="X468" s="11">
        <v>2.5149999999999997</v>
      </c>
      <c r="Y468" s="11">
        <v>2.3262499999999999</v>
      </c>
      <c r="Z468" s="11">
        <v>2.4550000000000001</v>
      </c>
      <c r="AA468" s="11">
        <v>2.64</v>
      </c>
      <c r="AB468" s="11">
        <v>2.5350000000000001</v>
      </c>
      <c r="AC468" s="11">
        <v>2.4450000000000003</v>
      </c>
      <c r="AD468" s="11">
        <v>2.6150000000000002</v>
      </c>
      <c r="AE468" s="11">
        <v>2.4649999999999999</v>
      </c>
      <c r="AF468" s="11">
        <v>2.54</v>
      </c>
      <c r="AG468" s="156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240</v>
      </c>
      <c r="C469" s="29"/>
      <c r="D469" s="24">
        <v>3.8297084310253637E-2</v>
      </c>
      <c r="E469" s="24">
        <v>0.11496376240653698</v>
      </c>
      <c r="F469" s="24">
        <v>2.6583202716502469E-2</v>
      </c>
      <c r="G469" s="24">
        <v>3.89871773792358E-2</v>
      </c>
      <c r="H469" s="24">
        <v>6.7823299831252695E-2</v>
      </c>
      <c r="I469" s="24">
        <v>1.6431676725154932E-2</v>
      </c>
      <c r="J469" s="24">
        <v>4.1190613817551486E-2</v>
      </c>
      <c r="K469" s="24">
        <v>4.2739521132865624E-2</v>
      </c>
      <c r="L469" s="24">
        <v>2.7141603981096357E-2</v>
      </c>
      <c r="M469" s="24">
        <v>1.8172506706560971E-2</v>
      </c>
      <c r="N469" s="24">
        <v>6.5853372477547967E-2</v>
      </c>
      <c r="O469" s="24">
        <v>2.3429127171108937E-2</v>
      </c>
      <c r="P469" s="24">
        <v>2.7102271086073708E-2</v>
      </c>
      <c r="Q469" s="24">
        <v>7.2914790452052111E-2</v>
      </c>
      <c r="R469" s="24">
        <v>2.4953973072072182E-2</v>
      </c>
      <c r="S469" s="24">
        <v>2.5625508125043411E-2</v>
      </c>
      <c r="T469" s="24">
        <v>1.0327955589886369E-2</v>
      </c>
      <c r="U469" s="24">
        <v>7.527726527090846E-3</v>
      </c>
      <c r="V469" s="24">
        <v>5.6430878072204316E-2</v>
      </c>
      <c r="W469" s="24">
        <v>2.0496796497664522E-2</v>
      </c>
      <c r="X469" s="24">
        <v>6.5012819248719364E-2</v>
      </c>
      <c r="Y469" s="24">
        <v>3.4509346560026244E-2</v>
      </c>
      <c r="Z469" s="24">
        <v>1.6329931618554554E-2</v>
      </c>
      <c r="AA469" s="24">
        <v>5.3072277760302121E-2</v>
      </c>
      <c r="AB469" s="24">
        <v>2.6583202716502594E-2</v>
      </c>
      <c r="AC469" s="24">
        <v>2.503331114069152E-2</v>
      </c>
      <c r="AD469" s="24">
        <v>3.3862466931200853E-2</v>
      </c>
      <c r="AE469" s="24">
        <v>2.7325202042558876E-2</v>
      </c>
      <c r="AF469" s="24">
        <v>0.17359915514387358</v>
      </c>
      <c r="AG469" s="223"/>
      <c r="AH469" s="224"/>
      <c r="AI469" s="224"/>
      <c r="AJ469" s="224"/>
      <c r="AK469" s="224"/>
      <c r="AL469" s="224"/>
      <c r="AM469" s="224"/>
      <c r="AN469" s="224"/>
      <c r="AO469" s="224"/>
      <c r="AP469" s="224"/>
      <c r="AQ469" s="224"/>
      <c r="AR469" s="224"/>
      <c r="AS469" s="224"/>
      <c r="AT469" s="224"/>
      <c r="AU469" s="224"/>
      <c r="AV469" s="224"/>
      <c r="AW469" s="224"/>
      <c r="AX469" s="224"/>
      <c r="AY469" s="224"/>
      <c r="AZ469" s="224"/>
      <c r="BA469" s="224"/>
      <c r="BB469" s="224"/>
      <c r="BC469" s="224"/>
      <c r="BD469" s="224"/>
      <c r="BE469" s="224"/>
      <c r="BF469" s="224"/>
      <c r="BG469" s="224"/>
      <c r="BH469" s="224"/>
      <c r="BI469" s="224"/>
      <c r="BJ469" s="224"/>
      <c r="BK469" s="224"/>
      <c r="BL469" s="224"/>
      <c r="BM469" s="56"/>
    </row>
    <row r="470" spans="1:65">
      <c r="A470" s="30"/>
      <c r="B470" s="3" t="s">
        <v>87</v>
      </c>
      <c r="C470" s="29"/>
      <c r="D470" s="13">
        <v>1.4710787827242113E-2</v>
      </c>
      <c r="E470" s="13">
        <v>4.9803795988391478E-2</v>
      </c>
      <c r="F470" s="13">
        <v>1.0747925626618249E-2</v>
      </c>
      <c r="G470" s="13">
        <v>1.47678702194075E-2</v>
      </c>
      <c r="H470" s="13">
        <v>2.7021234992530962E-2</v>
      </c>
      <c r="I470" s="13">
        <v>6.5858423748115956E-3</v>
      </c>
      <c r="J470" s="13">
        <v>1.6597963929167826E-2</v>
      </c>
      <c r="K470" s="13">
        <v>1.6087649108983297E-2</v>
      </c>
      <c r="L470" s="13">
        <v>1.1843609009932957E-2</v>
      </c>
      <c r="M470" s="13">
        <v>7.2130295731368472E-3</v>
      </c>
      <c r="N470" s="13">
        <v>2.5607273808508607E-2</v>
      </c>
      <c r="O470" s="13">
        <v>9.1634571226177006E-3</v>
      </c>
      <c r="P470" s="13">
        <v>1.1513996112328359E-2</v>
      </c>
      <c r="Q470" s="13">
        <v>3.6582385041584807E-2</v>
      </c>
      <c r="R470" s="13">
        <v>1.0017533873453837E-2</v>
      </c>
      <c r="S470" s="13">
        <v>1.005579128517073E-2</v>
      </c>
      <c r="T470" s="13">
        <v>3.9022502228789804E-3</v>
      </c>
      <c r="U470" s="13">
        <v>2.9734271996408874E-3</v>
      </c>
      <c r="V470" s="13">
        <v>2.1131203172516124E-2</v>
      </c>
      <c r="W470" s="13">
        <v>8.5411622648026275E-3</v>
      </c>
      <c r="X470" s="13">
        <v>2.5764657562240174E-2</v>
      </c>
      <c r="Y470" s="13">
        <v>1.4812467672508316E-2</v>
      </c>
      <c r="Z470" s="13">
        <v>6.6471906181361819E-3</v>
      </c>
      <c r="AA470" s="13">
        <v>1.9939490705185518E-2</v>
      </c>
      <c r="AB470" s="13">
        <v>1.0438430386061228E-2</v>
      </c>
      <c r="AC470" s="13">
        <v>1.0245557083502667E-2</v>
      </c>
      <c r="AD470" s="13">
        <v>1.2990716214015674E-2</v>
      </c>
      <c r="AE470" s="13">
        <v>1.1092774848129448E-2</v>
      </c>
      <c r="AF470" s="13">
        <v>6.6555586636628847E-2</v>
      </c>
      <c r="AG470" s="156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241</v>
      </c>
      <c r="C471" s="29"/>
      <c r="D471" s="13">
        <v>3.5959652368924955E-2</v>
      </c>
      <c r="E471" s="13">
        <v>-8.1431422195287539E-2</v>
      </c>
      <c r="F471" s="13">
        <v>-1.5772007608524707E-2</v>
      </c>
      <c r="G471" s="13">
        <v>5.0550633388205535E-2</v>
      </c>
      <c r="H471" s="13">
        <v>-1.1810265892442384E-3</v>
      </c>
      <c r="I471" s="13">
        <v>-7.1500642789497082E-3</v>
      </c>
      <c r="J471" s="13">
        <v>-1.2455875558688212E-2</v>
      </c>
      <c r="K471" s="13">
        <v>5.7182897487878526E-2</v>
      </c>
      <c r="L471" s="13">
        <v>-8.806368629496053E-2</v>
      </c>
      <c r="M471" s="13">
        <v>2.5595703629714972E-3</v>
      </c>
      <c r="N471" s="13">
        <v>2.3358350579546272E-2</v>
      </c>
      <c r="O471" s="13">
        <v>1.7442371002637902E-2</v>
      </c>
      <c r="P471" s="13">
        <v>-6.3316934675825332E-2</v>
      </c>
      <c r="Q471" s="13">
        <v>-0.20684753632010422</v>
      </c>
      <c r="R471" s="13">
        <v>-8.7300417000734098E-3</v>
      </c>
      <c r="S471" s="13">
        <v>1.4073180840003863E-2</v>
      </c>
      <c r="T471" s="13">
        <v>5.3203539028074731E-2</v>
      </c>
      <c r="U471" s="13">
        <v>7.4409167403308718E-3</v>
      </c>
      <c r="V471" s="13">
        <v>6.2687676690607264E-2</v>
      </c>
      <c r="W471" s="13">
        <v>-4.5046821344481236E-2</v>
      </c>
      <c r="X471" s="13">
        <v>4.1247846904943763E-3</v>
      </c>
      <c r="Y471" s="13">
        <v>-7.2908962827207713E-2</v>
      </c>
      <c r="Z471" s="13">
        <v>-2.2404271708197698E-2</v>
      </c>
      <c r="AA471" s="13">
        <v>5.9172576717780423E-2</v>
      </c>
      <c r="AB471" s="13">
        <v>1.3409954430036564E-2</v>
      </c>
      <c r="AC471" s="13">
        <v>-2.7710082987935869E-2</v>
      </c>
      <c r="AD471" s="13">
        <v>3.7286105188859331E-2</v>
      </c>
      <c r="AE471" s="13">
        <v>-1.9751366068328391E-2</v>
      </c>
      <c r="AF471" s="13">
        <v>3.7949331598826852E-2</v>
      </c>
      <c r="AG471" s="156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242</v>
      </c>
      <c r="C472" s="47"/>
      <c r="D472" s="45">
        <v>0.74</v>
      </c>
      <c r="E472" s="45">
        <v>1.87</v>
      </c>
      <c r="F472" s="45">
        <v>0.41</v>
      </c>
      <c r="G472" s="45">
        <v>1.07</v>
      </c>
      <c r="H472" s="45">
        <v>0.08</v>
      </c>
      <c r="I472" s="45">
        <v>0.22</v>
      </c>
      <c r="J472" s="45">
        <v>0.33</v>
      </c>
      <c r="K472" s="45">
        <v>1.22</v>
      </c>
      <c r="L472" s="45">
        <v>2.02</v>
      </c>
      <c r="M472" s="45">
        <v>0</v>
      </c>
      <c r="N472" s="45">
        <v>0.46</v>
      </c>
      <c r="O472" s="45">
        <v>0.33</v>
      </c>
      <c r="P472" s="45">
        <v>1.47</v>
      </c>
      <c r="Q472" s="45">
        <v>4.66</v>
      </c>
      <c r="R472" s="45">
        <v>0.25</v>
      </c>
      <c r="S472" s="45">
        <v>0.26</v>
      </c>
      <c r="T472" s="45">
        <v>1.1299999999999999</v>
      </c>
      <c r="U472" s="45">
        <v>0.11</v>
      </c>
      <c r="V472" s="45">
        <v>1.34</v>
      </c>
      <c r="W472" s="45">
        <v>1.06</v>
      </c>
      <c r="X472" s="45">
        <v>0.03</v>
      </c>
      <c r="Y472" s="45">
        <v>1.68</v>
      </c>
      <c r="Z472" s="45">
        <v>0.56000000000000005</v>
      </c>
      <c r="AA472" s="45">
        <v>1.26</v>
      </c>
      <c r="AB472" s="45">
        <v>0.24</v>
      </c>
      <c r="AC472" s="45">
        <v>0.67</v>
      </c>
      <c r="AD472" s="45">
        <v>0.77</v>
      </c>
      <c r="AE472" s="45">
        <v>0.5</v>
      </c>
      <c r="AF472" s="45">
        <v>0.79</v>
      </c>
      <c r="AG472" s="156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BM473" s="55"/>
    </row>
    <row r="474" spans="1:65" ht="15">
      <c r="B474" s="8" t="s">
        <v>511</v>
      </c>
      <c r="BM474" s="28" t="s">
        <v>67</v>
      </c>
    </row>
    <row r="475" spans="1:65" ht="15">
      <c r="A475" s="25" t="s">
        <v>17</v>
      </c>
      <c r="B475" s="18" t="s">
        <v>114</v>
      </c>
      <c r="C475" s="15" t="s">
        <v>115</v>
      </c>
      <c r="D475" s="16" t="s">
        <v>234</v>
      </c>
      <c r="E475" s="17" t="s">
        <v>234</v>
      </c>
      <c r="F475" s="17" t="s">
        <v>234</v>
      </c>
      <c r="G475" s="17" t="s">
        <v>234</v>
      </c>
      <c r="H475" s="17" t="s">
        <v>234</v>
      </c>
      <c r="I475" s="17" t="s">
        <v>234</v>
      </c>
      <c r="J475" s="17" t="s">
        <v>234</v>
      </c>
      <c r="K475" s="17" t="s">
        <v>234</v>
      </c>
      <c r="L475" s="17" t="s">
        <v>234</v>
      </c>
      <c r="M475" s="17" t="s">
        <v>234</v>
      </c>
      <c r="N475" s="17" t="s">
        <v>234</v>
      </c>
      <c r="O475" s="17" t="s">
        <v>234</v>
      </c>
      <c r="P475" s="17" t="s">
        <v>234</v>
      </c>
      <c r="Q475" s="17" t="s">
        <v>234</v>
      </c>
      <c r="R475" s="17" t="s">
        <v>234</v>
      </c>
      <c r="S475" s="17" t="s">
        <v>234</v>
      </c>
      <c r="T475" s="17" t="s">
        <v>234</v>
      </c>
      <c r="U475" s="17" t="s">
        <v>234</v>
      </c>
      <c r="V475" s="17" t="s">
        <v>234</v>
      </c>
      <c r="W475" s="17" t="s">
        <v>234</v>
      </c>
      <c r="X475" s="17" t="s">
        <v>234</v>
      </c>
      <c r="Y475" s="17" t="s">
        <v>234</v>
      </c>
      <c r="Z475" s="17" t="s">
        <v>234</v>
      </c>
      <c r="AA475" s="17" t="s">
        <v>234</v>
      </c>
      <c r="AB475" s="17" t="s">
        <v>234</v>
      </c>
      <c r="AC475" s="156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235</v>
      </c>
      <c r="C476" s="9" t="s">
        <v>235</v>
      </c>
      <c r="D476" s="153" t="s">
        <v>245</v>
      </c>
      <c r="E476" s="155" t="s">
        <v>246</v>
      </c>
      <c r="F476" s="155" t="s">
        <v>247</v>
      </c>
      <c r="G476" s="155" t="s">
        <v>248</v>
      </c>
      <c r="H476" s="155" t="s">
        <v>249</v>
      </c>
      <c r="I476" s="155" t="s">
        <v>250</v>
      </c>
      <c r="J476" s="155" t="s">
        <v>251</v>
      </c>
      <c r="K476" s="155" t="s">
        <v>252</v>
      </c>
      <c r="L476" s="155" t="s">
        <v>253</v>
      </c>
      <c r="M476" s="155" t="s">
        <v>254</v>
      </c>
      <c r="N476" s="155" t="s">
        <v>255</v>
      </c>
      <c r="O476" s="155" t="s">
        <v>256</v>
      </c>
      <c r="P476" s="155" t="s">
        <v>257</v>
      </c>
      <c r="Q476" s="155" t="s">
        <v>260</v>
      </c>
      <c r="R476" s="155" t="s">
        <v>262</v>
      </c>
      <c r="S476" s="155" t="s">
        <v>263</v>
      </c>
      <c r="T476" s="155" t="s">
        <v>264</v>
      </c>
      <c r="U476" s="155" t="s">
        <v>265</v>
      </c>
      <c r="V476" s="155" t="s">
        <v>267</v>
      </c>
      <c r="W476" s="155" t="s">
        <v>268</v>
      </c>
      <c r="X476" s="155" t="s">
        <v>269</v>
      </c>
      <c r="Y476" s="155" t="s">
        <v>270</v>
      </c>
      <c r="Z476" s="155" t="s">
        <v>271</v>
      </c>
      <c r="AA476" s="155" t="s">
        <v>236</v>
      </c>
      <c r="AB476" s="155" t="s">
        <v>272</v>
      </c>
      <c r="AC476" s="156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118</v>
      </c>
      <c r="E477" s="11" t="s">
        <v>285</v>
      </c>
      <c r="F477" s="11" t="s">
        <v>285</v>
      </c>
      <c r="G477" s="11" t="s">
        <v>286</v>
      </c>
      <c r="H477" s="11" t="s">
        <v>286</v>
      </c>
      <c r="I477" s="11" t="s">
        <v>286</v>
      </c>
      <c r="J477" s="11" t="s">
        <v>286</v>
      </c>
      <c r="K477" s="11" t="s">
        <v>286</v>
      </c>
      <c r="L477" s="11" t="s">
        <v>286</v>
      </c>
      <c r="M477" s="11" t="s">
        <v>285</v>
      </c>
      <c r="N477" s="11" t="s">
        <v>285</v>
      </c>
      <c r="O477" s="11" t="s">
        <v>285</v>
      </c>
      <c r="P477" s="11" t="s">
        <v>285</v>
      </c>
      <c r="Q477" s="11" t="s">
        <v>118</v>
      </c>
      <c r="R477" s="11" t="s">
        <v>286</v>
      </c>
      <c r="S477" s="11" t="s">
        <v>285</v>
      </c>
      <c r="T477" s="11" t="s">
        <v>286</v>
      </c>
      <c r="U477" s="11" t="s">
        <v>286</v>
      </c>
      <c r="V477" s="11" t="s">
        <v>285</v>
      </c>
      <c r="W477" s="11" t="s">
        <v>118</v>
      </c>
      <c r="X477" s="11" t="s">
        <v>286</v>
      </c>
      <c r="Y477" s="11" t="s">
        <v>286</v>
      </c>
      <c r="Z477" s="11" t="s">
        <v>286</v>
      </c>
      <c r="AA477" s="11" t="s">
        <v>118</v>
      </c>
      <c r="AB477" s="11" t="s">
        <v>285</v>
      </c>
      <c r="AC477" s="156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156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8">
        <v>1</v>
      </c>
      <c r="C479" s="14">
        <v>1</v>
      </c>
      <c r="D479" s="216">
        <v>20</v>
      </c>
      <c r="E479" s="216">
        <v>12.7</v>
      </c>
      <c r="F479" s="216">
        <v>17.600000000000001</v>
      </c>
      <c r="G479" s="216">
        <v>18.600000000000001</v>
      </c>
      <c r="H479" s="216">
        <v>24.4</v>
      </c>
      <c r="I479" s="216">
        <v>14.9</v>
      </c>
      <c r="J479" s="216">
        <v>19.5</v>
      </c>
      <c r="K479" s="216">
        <v>17</v>
      </c>
      <c r="L479" s="216">
        <v>29</v>
      </c>
      <c r="M479" s="216">
        <v>32.380000000000003</v>
      </c>
      <c r="N479" s="216">
        <v>8</v>
      </c>
      <c r="O479" s="216">
        <v>29.93</v>
      </c>
      <c r="P479" s="216">
        <v>16.211668612592625</v>
      </c>
      <c r="Q479" s="216">
        <v>31.2</v>
      </c>
      <c r="R479" s="216">
        <v>37</v>
      </c>
      <c r="S479" s="216">
        <v>21.71</v>
      </c>
      <c r="T479" s="216">
        <v>23.5</v>
      </c>
      <c r="U479" s="216">
        <v>20.399999999999999</v>
      </c>
      <c r="V479" s="216">
        <v>18.510000000000002</v>
      </c>
      <c r="W479" s="216">
        <v>22</v>
      </c>
      <c r="X479" s="216">
        <v>24.2</v>
      </c>
      <c r="Y479" s="216">
        <v>21</v>
      </c>
      <c r="Z479" s="216">
        <v>29.8</v>
      </c>
      <c r="AA479" s="216">
        <v>15</v>
      </c>
      <c r="AB479" s="216">
        <v>30.599999999999998</v>
      </c>
      <c r="AC479" s="217"/>
      <c r="AD479" s="218"/>
      <c r="AE479" s="218"/>
      <c r="AF479" s="218"/>
      <c r="AG479" s="218"/>
      <c r="AH479" s="218"/>
      <c r="AI479" s="218"/>
      <c r="AJ479" s="218"/>
      <c r="AK479" s="218"/>
      <c r="AL479" s="218"/>
      <c r="AM479" s="218"/>
      <c r="AN479" s="218"/>
      <c r="AO479" s="218"/>
      <c r="AP479" s="218"/>
      <c r="AQ479" s="218"/>
      <c r="AR479" s="218"/>
      <c r="AS479" s="218"/>
      <c r="AT479" s="218"/>
      <c r="AU479" s="218"/>
      <c r="AV479" s="218"/>
      <c r="AW479" s="218"/>
      <c r="AX479" s="218"/>
      <c r="AY479" s="218"/>
      <c r="AZ479" s="218"/>
      <c r="BA479" s="218"/>
      <c r="BB479" s="218"/>
      <c r="BC479" s="218"/>
      <c r="BD479" s="218"/>
      <c r="BE479" s="218"/>
      <c r="BF479" s="218"/>
      <c r="BG479" s="218"/>
      <c r="BH479" s="218"/>
      <c r="BI479" s="218"/>
      <c r="BJ479" s="218"/>
      <c r="BK479" s="218"/>
      <c r="BL479" s="218"/>
      <c r="BM479" s="219">
        <v>1</v>
      </c>
    </row>
    <row r="480" spans="1:65">
      <c r="A480" s="30"/>
      <c r="B480" s="19">
        <v>1</v>
      </c>
      <c r="C480" s="9">
        <v>2</v>
      </c>
      <c r="D480" s="220">
        <v>21</v>
      </c>
      <c r="E480" s="220">
        <v>13.2</v>
      </c>
      <c r="F480" s="220">
        <v>18.2</v>
      </c>
      <c r="G480" s="220">
        <v>18</v>
      </c>
      <c r="H480" s="220">
        <v>25.9</v>
      </c>
      <c r="I480" s="220">
        <v>13.7</v>
      </c>
      <c r="J480" s="220">
        <v>20.3</v>
      </c>
      <c r="K480" s="220">
        <v>16.7</v>
      </c>
      <c r="L480" s="220">
        <v>30.4</v>
      </c>
      <c r="M480" s="220">
        <v>32.92</v>
      </c>
      <c r="N480" s="220">
        <v>9.1</v>
      </c>
      <c r="O480" s="220">
        <v>31.309999999999995</v>
      </c>
      <c r="P480" s="220">
        <v>15.908060232507134</v>
      </c>
      <c r="Q480" s="220">
        <v>31.25</v>
      </c>
      <c r="R480" s="220">
        <v>38</v>
      </c>
      <c r="S480" s="220">
        <v>22.16</v>
      </c>
      <c r="T480" s="220">
        <v>23.7</v>
      </c>
      <c r="U480" s="220">
        <v>22.8</v>
      </c>
      <c r="V480" s="220">
        <v>18.850000000000001</v>
      </c>
      <c r="W480" s="220">
        <v>23</v>
      </c>
      <c r="X480" s="220">
        <v>25</v>
      </c>
      <c r="Y480" s="220">
        <v>21.4</v>
      </c>
      <c r="Z480" s="241">
        <v>27.7</v>
      </c>
      <c r="AA480" s="220">
        <v>13.5</v>
      </c>
      <c r="AB480" s="220">
        <v>34.700000000000003</v>
      </c>
      <c r="AC480" s="217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19">
        <v>34</v>
      </c>
    </row>
    <row r="481" spans="1:65">
      <c r="A481" s="30"/>
      <c r="B481" s="19">
        <v>1</v>
      </c>
      <c r="C481" s="9">
        <v>3</v>
      </c>
      <c r="D481" s="220">
        <v>19</v>
      </c>
      <c r="E481" s="220">
        <v>10.8</v>
      </c>
      <c r="F481" s="220">
        <v>17.600000000000001</v>
      </c>
      <c r="G481" s="220">
        <v>18</v>
      </c>
      <c r="H481" s="220">
        <v>22.8</v>
      </c>
      <c r="I481" s="220">
        <v>13.6</v>
      </c>
      <c r="J481" s="220">
        <v>21.9</v>
      </c>
      <c r="K481" s="220">
        <v>18.3</v>
      </c>
      <c r="L481" s="220">
        <v>32.299999999999997</v>
      </c>
      <c r="M481" s="220">
        <v>33.119999999999997</v>
      </c>
      <c r="N481" s="220">
        <v>7.7000000000000011</v>
      </c>
      <c r="O481" s="220">
        <v>30.750000000000004</v>
      </c>
      <c r="P481" s="220">
        <v>16.196910562991857</v>
      </c>
      <c r="Q481" s="220">
        <v>31.219999999999995</v>
      </c>
      <c r="R481" s="220">
        <v>38</v>
      </c>
      <c r="S481" s="220">
        <v>22.46</v>
      </c>
      <c r="T481" s="220">
        <v>23.8</v>
      </c>
      <c r="U481" s="220">
        <v>22.7</v>
      </c>
      <c r="V481" s="220">
        <v>20.02</v>
      </c>
      <c r="W481" s="220">
        <v>23</v>
      </c>
      <c r="X481" s="220">
        <v>31.100000000000005</v>
      </c>
      <c r="Y481" s="220">
        <v>21.1</v>
      </c>
      <c r="Z481" s="220">
        <v>30.599999999999998</v>
      </c>
      <c r="AA481" s="220">
        <v>13.4</v>
      </c>
      <c r="AB481" s="220">
        <v>32.700000000000003</v>
      </c>
      <c r="AC481" s="217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16</v>
      </c>
    </row>
    <row r="482" spans="1:65">
      <c r="A482" s="30"/>
      <c r="B482" s="19">
        <v>1</v>
      </c>
      <c r="C482" s="9">
        <v>4</v>
      </c>
      <c r="D482" s="220">
        <v>19</v>
      </c>
      <c r="E482" s="220">
        <v>10.8</v>
      </c>
      <c r="F482" s="220">
        <v>18.7</v>
      </c>
      <c r="G482" s="220">
        <v>19.2</v>
      </c>
      <c r="H482" s="220">
        <v>25.8</v>
      </c>
      <c r="I482" s="220">
        <v>14.9</v>
      </c>
      <c r="J482" s="220">
        <v>19</v>
      </c>
      <c r="K482" s="220">
        <v>15.9</v>
      </c>
      <c r="L482" s="220">
        <v>28.5</v>
      </c>
      <c r="M482" s="220">
        <v>31.41</v>
      </c>
      <c r="N482" s="220">
        <v>9.8000000000000007</v>
      </c>
      <c r="O482" s="220">
        <v>31.390000000000004</v>
      </c>
      <c r="P482" s="241">
        <v>17.521261562511903</v>
      </c>
      <c r="Q482" s="220">
        <v>30.66</v>
      </c>
      <c r="R482" s="220">
        <v>38</v>
      </c>
      <c r="S482" s="220">
        <v>22.17</v>
      </c>
      <c r="T482" s="220">
        <v>23.8</v>
      </c>
      <c r="U482" s="220">
        <v>19.5</v>
      </c>
      <c r="V482" s="220">
        <v>21.63</v>
      </c>
      <c r="W482" s="220">
        <v>22</v>
      </c>
      <c r="X482" s="220">
        <v>24.3</v>
      </c>
      <c r="Y482" s="220">
        <v>22.2</v>
      </c>
      <c r="Z482" s="220">
        <v>30.9</v>
      </c>
      <c r="AA482" s="220">
        <v>11.9</v>
      </c>
      <c r="AB482" s="220">
        <v>31</v>
      </c>
      <c r="AC482" s="217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22.577061855055657</v>
      </c>
    </row>
    <row r="483" spans="1:65">
      <c r="A483" s="30"/>
      <c r="B483" s="19">
        <v>1</v>
      </c>
      <c r="C483" s="9">
        <v>5</v>
      </c>
      <c r="D483" s="220">
        <v>20</v>
      </c>
      <c r="E483" s="220">
        <v>8.6999999999999993</v>
      </c>
      <c r="F483" s="220">
        <v>17</v>
      </c>
      <c r="G483" s="220">
        <v>20</v>
      </c>
      <c r="H483" s="220">
        <v>27.3</v>
      </c>
      <c r="I483" s="220">
        <v>13.9</v>
      </c>
      <c r="J483" s="220">
        <v>18.2</v>
      </c>
      <c r="K483" s="220">
        <v>16.2</v>
      </c>
      <c r="L483" s="220">
        <v>32.700000000000003</v>
      </c>
      <c r="M483" s="220">
        <v>31.93</v>
      </c>
      <c r="N483" s="220">
        <v>9</v>
      </c>
      <c r="O483" s="220">
        <v>31</v>
      </c>
      <c r="P483" s="220">
        <v>15.582561557482496</v>
      </c>
      <c r="Q483" s="220">
        <v>31.050000000000004</v>
      </c>
      <c r="R483" s="220">
        <v>35</v>
      </c>
      <c r="S483" s="220">
        <v>22.19</v>
      </c>
      <c r="T483" s="220">
        <v>23.5</v>
      </c>
      <c r="U483" s="220">
        <v>23.5</v>
      </c>
      <c r="V483" s="220">
        <v>21.81</v>
      </c>
      <c r="W483" s="220">
        <v>23</v>
      </c>
      <c r="X483" s="220">
        <v>22.3</v>
      </c>
      <c r="Y483" s="220">
        <v>22.1</v>
      </c>
      <c r="Z483" s="220">
        <v>31.100000000000005</v>
      </c>
      <c r="AA483" s="220">
        <v>12.7</v>
      </c>
      <c r="AB483" s="220">
        <v>33.1</v>
      </c>
      <c r="AC483" s="217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33</v>
      </c>
    </row>
    <row r="484" spans="1:65">
      <c r="A484" s="30"/>
      <c r="B484" s="19">
        <v>1</v>
      </c>
      <c r="C484" s="9">
        <v>6</v>
      </c>
      <c r="D484" s="220">
        <v>19</v>
      </c>
      <c r="E484" s="220">
        <v>11.7</v>
      </c>
      <c r="F484" s="220">
        <v>16.899999999999999</v>
      </c>
      <c r="G484" s="220">
        <v>19.7</v>
      </c>
      <c r="H484" s="220">
        <v>24.2</v>
      </c>
      <c r="I484" s="220">
        <v>13.3</v>
      </c>
      <c r="J484" s="220">
        <v>19.600000000000001</v>
      </c>
      <c r="K484" s="220">
        <v>16.8</v>
      </c>
      <c r="L484" s="220">
        <v>28.8</v>
      </c>
      <c r="M484" s="220">
        <v>32.200000000000003</v>
      </c>
      <c r="N484" s="220">
        <v>8.1</v>
      </c>
      <c r="O484" s="220">
        <v>32.21</v>
      </c>
      <c r="P484" s="220">
        <v>16.525197583049312</v>
      </c>
      <c r="Q484" s="220">
        <v>30.7</v>
      </c>
      <c r="R484" s="241">
        <v>32</v>
      </c>
      <c r="S484" s="220">
        <v>22.18</v>
      </c>
      <c r="T484" s="220">
        <v>23.6</v>
      </c>
      <c r="U484" s="220">
        <v>23</v>
      </c>
      <c r="V484" s="220">
        <v>19.03</v>
      </c>
      <c r="W484" s="220">
        <v>21</v>
      </c>
      <c r="X484" s="220">
        <v>29.3</v>
      </c>
      <c r="Y484" s="220">
        <v>22</v>
      </c>
      <c r="Z484" s="220">
        <v>32.1</v>
      </c>
      <c r="AA484" s="220">
        <v>14.8</v>
      </c>
      <c r="AB484" s="220">
        <v>32</v>
      </c>
      <c r="AC484" s="217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21"/>
    </row>
    <row r="485" spans="1:65">
      <c r="A485" s="30"/>
      <c r="B485" s="20" t="s">
        <v>238</v>
      </c>
      <c r="C485" s="12"/>
      <c r="D485" s="222">
        <v>19.666666666666668</v>
      </c>
      <c r="E485" s="222">
        <v>11.316666666666668</v>
      </c>
      <c r="F485" s="222">
        <v>17.666666666666668</v>
      </c>
      <c r="G485" s="222">
        <v>18.916666666666668</v>
      </c>
      <c r="H485" s="222">
        <v>25.066666666666663</v>
      </c>
      <c r="I485" s="222">
        <v>14.049999999999999</v>
      </c>
      <c r="J485" s="222">
        <v>19.75</v>
      </c>
      <c r="K485" s="222">
        <v>16.816666666666666</v>
      </c>
      <c r="L485" s="222">
        <v>30.283333333333331</v>
      </c>
      <c r="M485" s="222">
        <v>32.326666666666675</v>
      </c>
      <c r="N485" s="222">
        <v>8.6166666666666689</v>
      </c>
      <c r="O485" s="222">
        <v>31.098333333333333</v>
      </c>
      <c r="P485" s="222">
        <v>16.324276685189222</v>
      </c>
      <c r="Q485" s="222">
        <v>31.013333333333332</v>
      </c>
      <c r="R485" s="222">
        <v>36.333333333333336</v>
      </c>
      <c r="S485" s="222">
        <v>22.145</v>
      </c>
      <c r="T485" s="222">
        <v>23.650000000000002</v>
      </c>
      <c r="U485" s="222">
        <v>21.983333333333334</v>
      </c>
      <c r="V485" s="222">
        <v>19.974999999999998</v>
      </c>
      <c r="W485" s="222">
        <v>22.333333333333332</v>
      </c>
      <c r="X485" s="222">
        <v>26.033333333333335</v>
      </c>
      <c r="Y485" s="222">
        <v>21.633333333333336</v>
      </c>
      <c r="Z485" s="222">
        <v>30.366666666666664</v>
      </c>
      <c r="AA485" s="222">
        <v>13.549999999999999</v>
      </c>
      <c r="AB485" s="222">
        <v>32.35</v>
      </c>
      <c r="AC485" s="217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1"/>
    </row>
    <row r="486" spans="1:65">
      <c r="A486" s="30"/>
      <c r="B486" s="3" t="s">
        <v>239</v>
      </c>
      <c r="C486" s="29"/>
      <c r="D486" s="220">
        <v>19.5</v>
      </c>
      <c r="E486" s="220">
        <v>11.25</v>
      </c>
      <c r="F486" s="220">
        <v>17.600000000000001</v>
      </c>
      <c r="G486" s="220">
        <v>18.899999999999999</v>
      </c>
      <c r="H486" s="220">
        <v>25.1</v>
      </c>
      <c r="I486" s="220">
        <v>13.8</v>
      </c>
      <c r="J486" s="220">
        <v>19.55</v>
      </c>
      <c r="K486" s="220">
        <v>16.75</v>
      </c>
      <c r="L486" s="220">
        <v>29.7</v>
      </c>
      <c r="M486" s="220">
        <v>32.290000000000006</v>
      </c>
      <c r="N486" s="220">
        <v>8.5500000000000007</v>
      </c>
      <c r="O486" s="220">
        <v>31.154999999999998</v>
      </c>
      <c r="P486" s="220">
        <v>16.204289587792239</v>
      </c>
      <c r="Q486" s="220">
        <v>31.125</v>
      </c>
      <c r="R486" s="220">
        <v>37.5</v>
      </c>
      <c r="S486" s="220">
        <v>22.175000000000001</v>
      </c>
      <c r="T486" s="220">
        <v>23.65</v>
      </c>
      <c r="U486" s="220">
        <v>22.75</v>
      </c>
      <c r="V486" s="220">
        <v>19.524999999999999</v>
      </c>
      <c r="W486" s="220">
        <v>22.5</v>
      </c>
      <c r="X486" s="220">
        <v>24.65</v>
      </c>
      <c r="Y486" s="220">
        <v>21.7</v>
      </c>
      <c r="Z486" s="220">
        <v>30.75</v>
      </c>
      <c r="AA486" s="220">
        <v>13.45</v>
      </c>
      <c r="AB486" s="220">
        <v>32.35</v>
      </c>
      <c r="AC486" s="217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21"/>
    </row>
    <row r="487" spans="1:65">
      <c r="A487" s="30"/>
      <c r="B487" s="3" t="s">
        <v>240</v>
      </c>
      <c r="C487" s="29"/>
      <c r="D487" s="220">
        <v>0.81649658092772603</v>
      </c>
      <c r="E487" s="220">
        <v>1.61172785130326</v>
      </c>
      <c r="F487" s="220">
        <v>0.69185740341971225</v>
      </c>
      <c r="G487" s="220">
        <v>0.85420528367990456</v>
      </c>
      <c r="H487" s="220">
        <v>1.5845083359410475</v>
      </c>
      <c r="I487" s="220">
        <v>0.68629439747093968</v>
      </c>
      <c r="J487" s="220">
        <v>1.2629330940315087</v>
      </c>
      <c r="K487" s="220">
        <v>0.83286653592677584</v>
      </c>
      <c r="L487" s="220">
        <v>1.8411047408191274</v>
      </c>
      <c r="M487" s="220">
        <v>0.63212867888323676</v>
      </c>
      <c r="N487" s="220">
        <v>0.80849654709631658</v>
      </c>
      <c r="O487" s="220">
        <v>0.75652935611691019</v>
      </c>
      <c r="P487" s="220">
        <v>0.66714648721039949</v>
      </c>
      <c r="Q487" s="220">
        <v>0.26755684754209963</v>
      </c>
      <c r="R487" s="220">
        <v>2.4221202832779936</v>
      </c>
      <c r="S487" s="220">
        <v>0.24188840402135858</v>
      </c>
      <c r="T487" s="220">
        <v>0.13784048752090239</v>
      </c>
      <c r="U487" s="220">
        <v>1.6240894885032253</v>
      </c>
      <c r="V487" s="220">
        <v>1.4431320105936243</v>
      </c>
      <c r="W487" s="220">
        <v>0.81649658092772603</v>
      </c>
      <c r="X487" s="220">
        <v>3.3974500241602446</v>
      </c>
      <c r="Y487" s="220">
        <v>0.53166405433005015</v>
      </c>
      <c r="Z487" s="220">
        <v>1.504216296503488</v>
      </c>
      <c r="AA487" s="220">
        <v>1.1945710527214362</v>
      </c>
      <c r="AB487" s="220">
        <v>1.4976648490233069</v>
      </c>
      <c r="AC487" s="217"/>
      <c r="AD487" s="218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218"/>
      <c r="BL487" s="218"/>
      <c r="BM487" s="221"/>
    </row>
    <row r="488" spans="1:65">
      <c r="A488" s="30"/>
      <c r="B488" s="3" t="s">
        <v>87</v>
      </c>
      <c r="C488" s="29"/>
      <c r="D488" s="13">
        <v>4.1516775301409799E-2</v>
      </c>
      <c r="E488" s="13">
        <v>0.14242072323740146</v>
      </c>
      <c r="F488" s="13">
        <v>3.9161739816210121E-2</v>
      </c>
      <c r="G488" s="13">
        <v>4.5156226450039007E-2</v>
      </c>
      <c r="H488" s="13">
        <v>6.3211768721052428E-2</v>
      </c>
      <c r="I488" s="13">
        <v>4.8846576332451229E-2</v>
      </c>
      <c r="J488" s="13">
        <v>6.3945979444633344E-2</v>
      </c>
      <c r="K488" s="13">
        <v>4.9526255852930183E-2</v>
      </c>
      <c r="L488" s="13">
        <v>6.0795973830020722E-2</v>
      </c>
      <c r="M488" s="13">
        <v>1.9554403347594451E-2</v>
      </c>
      <c r="N488" s="13">
        <v>9.3829386510210791E-2</v>
      </c>
      <c r="O488" s="13">
        <v>2.4327006467128254E-2</v>
      </c>
      <c r="P488" s="13">
        <v>4.0868364343253978E-2</v>
      </c>
      <c r="Q488" s="13">
        <v>8.6271554452525684E-3</v>
      </c>
      <c r="R488" s="13">
        <v>6.666386100765119E-2</v>
      </c>
      <c r="S488" s="13">
        <v>1.0922935381411541E-2</v>
      </c>
      <c r="T488" s="13">
        <v>5.8283504237168025E-3</v>
      </c>
      <c r="U488" s="13">
        <v>7.3878217824255882E-2</v>
      </c>
      <c r="V488" s="13">
        <v>7.2246909166138892E-2</v>
      </c>
      <c r="W488" s="13">
        <v>3.6559548399748926E-2</v>
      </c>
      <c r="X488" s="13">
        <v>0.1305038421572437</v>
      </c>
      <c r="Y488" s="13">
        <v>2.4576150431281207E-2</v>
      </c>
      <c r="Z488" s="13">
        <v>4.9535114045120357E-2</v>
      </c>
      <c r="AA488" s="13">
        <v>8.8160225293094932E-2</v>
      </c>
      <c r="AB488" s="13">
        <v>4.6295667666871924E-2</v>
      </c>
      <c r="AC488" s="156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241</v>
      </c>
      <c r="C489" s="29"/>
      <c r="D489" s="13">
        <v>-0.12890938630870907</v>
      </c>
      <c r="E489" s="13">
        <v>-0.49875379093526562</v>
      </c>
      <c r="F489" s="13">
        <v>-0.21749487244680643</v>
      </c>
      <c r="G489" s="13">
        <v>-0.16212894361049557</v>
      </c>
      <c r="H489" s="13">
        <v>0.11027142626415376</v>
      </c>
      <c r="I489" s="13">
        <v>-0.377686959879866</v>
      </c>
      <c r="J489" s="13">
        <v>-0.12521832438628833</v>
      </c>
      <c r="K489" s="13">
        <v>-0.25514370405549791</v>
      </c>
      <c r="L489" s="13">
        <v>0.34133190260769108</v>
      </c>
      <c r="M489" s="13">
        <v>0.43183674094544777</v>
      </c>
      <c r="N489" s="13">
        <v>-0.61834419722169698</v>
      </c>
      <c r="O489" s="13">
        <v>0.37743048820896585</v>
      </c>
      <c r="P489" s="13">
        <v>-0.27695300699485192</v>
      </c>
      <c r="Q489" s="13">
        <v>0.37366560504809665</v>
      </c>
      <c r="R489" s="13">
        <v>0.60930299817543587</v>
      </c>
      <c r="S489" s="13">
        <v>-1.9137204735916735E-2</v>
      </c>
      <c r="T489" s="13">
        <v>4.7523373583001627E-2</v>
      </c>
      <c r="U489" s="13">
        <v>-2.6297864865412968E-2</v>
      </c>
      <c r="V489" s="13">
        <v>-0.1152524571957525</v>
      </c>
      <c r="W489" s="13">
        <v>-1.0795404791245966E-2</v>
      </c>
      <c r="X489" s="13">
        <v>0.15308774456423424</v>
      </c>
      <c r="Y489" s="13">
        <v>-4.1800324939579858E-2</v>
      </c>
      <c r="Z489" s="13">
        <v>0.34502296453011172</v>
      </c>
      <c r="AA489" s="13">
        <v>-0.39983333141439026</v>
      </c>
      <c r="AB489" s="13">
        <v>0.43287023828372506</v>
      </c>
      <c r="AC489" s="156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242</v>
      </c>
      <c r="C490" s="47"/>
      <c r="D490" s="45">
        <v>0.3</v>
      </c>
      <c r="E490" s="45">
        <v>1.39</v>
      </c>
      <c r="F490" s="45">
        <v>0.56000000000000005</v>
      </c>
      <c r="G490" s="45">
        <v>0.4</v>
      </c>
      <c r="H490" s="45">
        <v>0.4</v>
      </c>
      <c r="I490" s="45">
        <v>1.04</v>
      </c>
      <c r="J490" s="45">
        <v>0.28999999999999998</v>
      </c>
      <c r="K490" s="45">
        <v>0.67</v>
      </c>
      <c r="L490" s="45">
        <v>1.08</v>
      </c>
      <c r="M490" s="45">
        <v>1.35</v>
      </c>
      <c r="N490" s="45">
        <v>1.74</v>
      </c>
      <c r="O490" s="45">
        <v>1.19</v>
      </c>
      <c r="P490" s="45">
        <v>0.74</v>
      </c>
      <c r="Q490" s="45">
        <v>1.18</v>
      </c>
      <c r="R490" s="45">
        <v>1.87</v>
      </c>
      <c r="S490" s="45">
        <v>0.02</v>
      </c>
      <c r="T490" s="45">
        <v>0.22</v>
      </c>
      <c r="U490" s="45">
        <v>0</v>
      </c>
      <c r="V490" s="45">
        <v>0.26</v>
      </c>
      <c r="W490" s="45">
        <v>0.05</v>
      </c>
      <c r="X490" s="45">
        <v>0.53</v>
      </c>
      <c r="Y490" s="45">
        <v>0.05</v>
      </c>
      <c r="Z490" s="45">
        <v>1.0900000000000001</v>
      </c>
      <c r="AA490" s="45">
        <v>1.1000000000000001</v>
      </c>
      <c r="AB490" s="45">
        <v>1.35</v>
      </c>
      <c r="AC490" s="156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BM491" s="55"/>
    </row>
    <row r="492" spans="1:65" ht="15">
      <c r="B492" s="8" t="s">
        <v>512</v>
      </c>
      <c r="BM492" s="28" t="s">
        <v>67</v>
      </c>
    </row>
    <row r="493" spans="1:65" ht="15">
      <c r="A493" s="25" t="s">
        <v>20</v>
      </c>
      <c r="B493" s="18" t="s">
        <v>114</v>
      </c>
      <c r="C493" s="15" t="s">
        <v>115</v>
      </c>
      <c r="D493" s="16" t="s">
        <v>234</v>
      </c>
      <c r="E493" s="17" t="s">
        <v>234</v>
      </c>
      <c r="F493" s="17" t="s">
        <v>234</v>
      </c>
      <c r="G493" s="17" t="s">
        <v>234</v>
      </c>
      <c r="H493" s="17" t="s">
        <v>234</v>
      </c>
      <c r="I493" s="17" t="s">
        <v>234</v>
      </c>
      <c r="J493" s="17" t="s">
        <v>234</v>
      </c>
      <c r="K493" s="17" t="s">
        <v>234</v>
      </c>
      <c r="L493" s="17" t="s">
        <v>234</v>
      </c>
      <c r="M493" s="17" t="s">
        <v>234</v>
      </c>
      <c r="N493" s="17" t="s">
        <v>234</v>
      </c>
      <c r="O493" s="17" t="s">
        <v>234</v>
      </c>
      <c r="P493" s="17" t="s">
        <v>234</v>
      </c>
      <c r="Q493" s="17" t="s">
        <v>234</v>
      </c>
      <c r="R493" s="17" t="s">
        <v>234</v>
      </c>
      <c r="S493" s="17" t="s">
        <v>234</v>
      </c>
      <c r="T493" s="17" t="s">
        <v>234</v>
      </c>
      <c r="U493" s="17" t="s">
        <v>234</v>
      </c>
      <c r="V493" s="17" t="s">
        <v>234</v>
      </c>
      <c r="W493" s="17" t="s">
        <v>234</v>
      </c>
      <c r="X493" s="17" t="s">
        <v>234</v>
      </c>
      <c r="Y493" s="17" t="s">
        <v>234</v>
      </c>
      <c r="Z493" s="17" t="s">
        <v>234</v>
      </c>
      <c r="AA493" s="17" t="s">
        <v>234</v>
      </c>
      <c r="AB493" s="17" t="s">
        <v>234</v>
      </c>
      <c r="AC493" s="17" t="s">
        <v>234</v>
      </c>
      <c r="AD493" s="17" t="s">
        <v>234</v>
      </c>
      <c r="AE493" s="17" t="s">
        <v>234</v>
      </c>
      <c r="AF493" s="156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235</v>
      </c>
      <c r="C494" s="9" t="s">
        <v>235</v>
      </c>
      <c r="D494" s="153" t="s">
        <v>245</v>
      </c>
      <c r="E494" s="155" t="s">
        <v>246</v>
      </c>
      <c r="F494" s="155" t="s">
        <v>247</v>
      </c>
      <c r="G494" s="155" t="s">
        <v>248</v>
      </c>
      <c r="H494" s="155" t="s">
        <v>249</v>
      </c>
      <c r="I494" s="155" t="s">
        <v>250</v>
      </c>
      <c r="J494" s="155" t="s">
        <v>251</v>
      </c>
      <c r="K494" s="155" t="s">
        <v>252</v>
      </c>
      <c r="L494" s="155" t="s">
        <v>253</v>
      </c>
      <c r="M494" s="155" t="s">
        <v>254</v>
      </c>
      <c r="N494" s="155" t="s">
        <v>255</v>
      </c>
      <c r="O494" s="155" t="s">
        <v>256</v>
      </c>
      <c r="P494" s="155" t="s">
        <v>257</v>
      </c>
      <c r="Q494" s="155" t="s">
        <v>258</v>
      </c>
      <c r="R494" s="155" t="s">
        <v>259</v>
      </c>
      <c r="S494" s="155" t="s">
        <v>260</v>
      </c>
      <c r="T494" s="155" t="s">
        <v>261</v>
      </c>
      <c r="U494" s="155" t="s">
        <v>262</v>
      </c>
      <c r="V494" s="155" t="s">
        <v>263</v>
      </c>
      <c r="W494" s="155" t="s">
        <v>264</v>
      </c>
      <c r="X494" s="155" t="s">
        <v>265</v>
      </c>
      <c r="Y494" s="155" t="s">
        <v>266</v>
      </c>
      <c r="Z494" s="155" t="s">
        <v>267</v>
      </c>
      <c r="AA494" s="155" t="s">
        <v>269</v>
      </c>
      <c r="AB494" s="155" t="s">
        <v>270</v>
      </c>
      <c r="AC494" s="155" t="s">
        <v>271</v>
      </c>
      <c r="AD494" s="155" t="s">
        <v>236</v>
      </c>
      <c r="AE494" s="155" t="s">
        <v>272</v>
      </c>
      <c r="AF494" s="156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118</v>
      </c>
      <c r="E495" s="11" t="s">
        <v>285</v>
      </c>
      <c r="F495" s="11" t="s">
        <v>285</v>
      </c>
      <c r="G495" s="11" t="s">
        <v>286</v>
      </c>
      <c r="H495" s="11" t="s">
        <v>286</v>
      </c>
      <c r="I495" s="11" t="s">
        <v>286</v>
      </c>
      <c r="J495" s="11" t="s">
        <v>286</v>
      </c>
      <c r="K495" s="11" t="s">
        <v>286</v>
      </c>
      <c r="L495" s="11" t="s">
        <v>286</v>
      </c>
      <c r="M495" s="11" t="s">
        <v>285</v>
      </c>
      <c r="N495" s="11" t="s">
        <v>285</v>
      </c>
      <c r="O495" s="11" t="s">
        <v>285</v>
      </c>
      <c r="P495" s="11" t="s">
        <v>285</v>
      </c>
      <c r="Q495" s="11" t="s">
        <v>286</v>
      </c>
      <c r="R495" s="11" t="s">
        <v>118</v>
      </c>
      <c r="S495" s="11" t="s">
        <v>118</v>
      </c>
      <c r="T495" s="11" t="s">
        <v>285</v>
      </c>
      <c r="U495" s="11" t="s">
        <v>286</v>
      </c>
      <c r="V495" s="11" t="s">
        <v>285</v>
      </c>
      <c r="W495" s="11" t="s">
        <v>286</v>
      </c>
      <c r="X495" s="11" t="s">
        <v>286</v>
      </c>
      <c r="Y495" s="11" t="s">
        <v>285</v>
      </c>
      <c r="Z495" s="11" t="s">
        <v>285</v>
      </c>
      <c r="AA495" s="11" t="s">
        <v>286</v>
      </c>
      <c r="AB495" s="11" t="s">
        <v>286</v>
      </c>
      <c r="AC495" s="11" t="s">
        <v>286</v>
      </c>
      <c r="AD495" s="11" t="s">
        <v>118</v>
      </c>
      <c r="AE495" s="11" t="s">
        <v>285</v>
      </c>
      <c r="AF495" s="156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156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28">
        <v>18</v>
      </c>
      <c r="E497" s="216">
        <v>16.5</v>
      </c>
      <c r="F497" s="216">
        <v>17.3</v>
      </c>
      <c r="G497" s="216">
        <v>18.600000000000001</v>
      </c>
      <c r="H497" s="216">
        <v>18.5</v>
      </c>
      <c r="I497" s="216">
        <v>17.2</v>
      </c>
      <c r="J497" s="216">
        <v>18.2</v>
      </c>
      <c r="K497" s="216">
        <v>18.600000000000001</v>
      </c>
      <c r="L497" s="216">
        <v>17.5</v>
      </c>
      <c r="M497" s="216">
        <v>17.5</v>
      </c>
      <c r="N497" s="216">
        <v>17.899999999999999</v>
      </c>
      <c r="O497" s="216">
        <v>17.2</v>
      </c>
      <c r="P497" s="216">
        <v>16.445382889589197</v>
      </c>
      <c r="Q497" s="216">
        <v>18.888000000000002</v>
      </c>
      <c r="R497" s="216">
        <v>17.142951342300002</v>
      </c>
      <c r="S497" s="216">
        <v>15.420000000000002</v>
      </c>
      <c r="T497" s="216">
        <v>18.399999999999999</v>
      </c>
      <c r="U497" s="216">
        <v>15</v>
      </c>
      <c r="V497" s="216">
        <v>18.059999999999999</v>
      </c>
      <c r="W497" s="228">
        <v>17</v>
      </c>
      <c r="X497" s="216">
        <v>17.3</v>
      </c>
      <c r="Y497" s="228">
        <v>24.103871999999999</v>
      </c>
      <c r="Z497" s="216">
        <v>18.100000000000001</v>
      </c>
      <c r="AA497" s="228">
        <v>16</v>
      </c>
      <c r="AB497" s="228">
        <v>18</v>
      </c>
      <c r="AC497" s="216">
        <v>19.7</v>
      </c>
      <c r="AD497" s="228">
        <v>18</v>
      </c>
      <c r="AE497" s="216">
        <v>17.600000000000001</v>
      </c>
      <c r="AF497" s="217"/>
      <c r="AG497" s="218"/>
      <c r="AH497" s="218"/>
      <c r="AI497" s="218"/>
      <c r="AJ497" s="218"/>
      <c r="AK497" s="218"/>
      <c r="AL497" s="218"/>
      <c r="AM497" s="218"/>
      <c r="AN497" s="218"/>
      <c r="AO497" s="218"/>
      <c r="AP497" s="218"/>
      <c r="AQ497" s="218"/>
      <c r="AR497" s="218"/>
      <c r="AS497" s="218"/>
      <c r="AT497" s="218"/>
      <c r="AU497" s="218"/>
      <c r="AV497" s="218"/>
      <c r="AW497" s="218"/>
      <c r="AX497" s="218"/>
      <c r="AY497" s="218"/>
      <c r="AZ497" s="218"/>
      <c r="BA497" s="218"/>
      <c r="BB497" s="218"/>
      <c r="BC497" s="218"/>
      <c r="BD497" s="218"/>
      <c r="BE497" s="218"/>
      <c r="BF497" s="218"/>
      <c r="BG497" s="218"/>
      <c r="BH497" s="218"/>
      <c r="BI497" s="218"/>
      <c r="BJ497" s="218"/>
      <c r="BK497" s="218"/>
      <c r="BL497" s="218"/>
      <c r="BM497" s="219">
        <v>1</v>
      </c>
    </row>
    <row r="498" spans="1:65">
      <c r="A498" s="30"/>
      <c r="B498" s="19">
        <v>1</v>
      </c>
      <c r="C498" s="9">
        <v>2</v>
      </c>
      <c r="D498" s="229">
        <v>18</v>
      </c>
      <c r="E498" s="220">
        <v>16.8</v>
      </c>
      <c r="F498" s="220">
        <v>18.3</v>
      </c>
      <c r="G498" s="220">
        <v>18.8</v>
      </c>
      <c r="H498" s="220">
        <v>19.100000000000001</v>
      </c>
      <c r="I498" s="220">
        <v>17.100000000000001</v>
      </c>
      <c r="J498" s="220">
        <v>17.8</v>
      </c>
      <c r="K498" s="220">
        <v>20.8</v>
      </c>
      <c r="L498" s="220">
        <v>18</v>
      </c>
      <c r="M498" s="220">
        <v>18.5</v>
      </c>
      <c r="N498" s="220">
        <v>18.2</v>
      </c>
      <c r="O498" s="220">
        <v>17.7</v>
      </c>
      <c r="P498" s="220">
        <v>17.100038453587572</v>
      </c>
      <c r="Q498" s="220">
        <v>16.550999999999998</v>
      </c>
      <c r="R498" s="220">
        <v>16.687162428300002</v>
      </c>
      <c r="S498" s="220">
        <v>16.87</v>
      </c>
      <c r="T498" s="220">
        <v>18.2</v>
      </c>
      <c r="U498" s="220">
        <v>16.5</v>
      </c>
      <c r="V498" s="220">
        <v>17.850000000000001</v>
      </c>
      <c r="W498" s="229">
        <v>17</v>
      </c>
      <c r="X498" s="220">
        <v>17.3</v>
      </c>
      <c r="Y498" s="229">
        <v>24.056493</v>
      </c>
      <c r="Z498" s="220">
        <v>18.100000000000001</v>
      </c>
      <c r="AA498" s="229">
        <v>17</v>
      </c>
      <c r="AB498" s="229">
        <v>17</v>
      </c>
      <c r="AC498" s="220">
        <v>20.399999999999999</v>
      </c>
      <c r="AD498" s="229">
        <v>19</v>
      </c>
      <c r="AE498" s="220">
        <v>17.3</v>
      </c>
      <c r="AF498" s="217"/>
      <c r="AG498" s="218"/>
      <c r="AH498" s="218"/>
      <c r="AI498" s="218"/>
      <c r="AJ498" s="218"/>
      <c r="AK498" s="218"/>
      <c r="AL498" s="218"/>
      <c r="AM498" s="218"/>
      <c r="AN498" s="218"/>
      <c r="AO498" s="218"/>
      <c r="AP498" s="218"/>
      <c r="AQ498" s="218"/>
      <c r="AR498" s="218"/>
      <c r="AS498" s="218"/>
      <c r="AT498" s="218"/>
      <c r="AU498" s="218"/>
      <c r="AV498" s="218"/>
      <c r="AW498" s="218"/>
      <c r="AX498" s="218"/>
      <c r="AY498" s="218"/>
      <c r="AZ498" s="218"/>
      <c r="BA498" s="218"/>
      <c r="BB498" s="218"/>
      <c r="BC498" s="218"/>
      <c r="BD498" s="218"/>
      <c r="BE498" s="218"/>
      <c r="BF498" s="218"/>
      <c r="BG498" s="218"/>
      <c r="BH498" s="218"/>
      <c r="BI498" s="218"/>
      <c r="BJ498" s="218"/>
      <c r="BK498" s="218"/>
      <c r="BL498" s="218"/>
      <c r="BM498" s="219" t="e">
        <v>#N/A</v>
      </c>
    </row>
    <row r="499" spans="1:65">
      <c r="A499" s="30"/>
      <c r="B499" s="19">
        <v>1</v>
      </c>
      <c r="C499" s="9">
        <v>3</v>
      </c>
      <c r="D499" s="229">
        <v>18</v>
      </c>
      <c r="E499" s="241">
        <v>17.5</v>
      </c>
      <c r="F499" s="220">
        <v>18</v>
      </c>
      <c r="G499" s="220">
        <v>18.8</v>
      </c>
      <c r="H499" s="220">
        <v>18.3</v>
      </c>
      <c r="I499" s="220">
        <v>17.2</v>
      </c>
      <c r="J499" s="220">
        <v>17.399999999999999</v>
      </c>
      <c r="K499" s="220">
        <v>20</v>
      </c>
      <c r="L499" s="220">
        <v>17.100000000000001</v>
      </c>
      <c r="M499" s="220">
        <v>19</v>
      </c>
      <c r="N499" s="220">
        <v>17.899999999999999</v>
      </c>
      <c r="O499" s="220">
        <v>17.600000000000001</v>
      </c>
      <c r="P499" s="220">
        <v>17.088137837106629</v>
      </c>
      <c r="Q499" s="220">
        <v>17.559999999999999</v>
      </c>
      <c r="R499" s="220">
        <v>17.030017153799999</v>
      </c>
      <c r="S499" s="220">
        <v>16.260000000000002</v>
      </c>
      <c r="T499" s="220">
        <v>18.7</v>
      </c>
      <c r="U499" s="220">
        <v>16.7</v>
      </c>
      <c r="V499" s="220">
        <v>17.71</v>
      </c>
      <c r="W499" s="229">
        <v>17</v>
      </c>
      <c r="X499" s="241">
        <v>16.399999999999999</v>
      </c>
      <c r="Y499" s="229">
        <v>24.846240000000002</v>
      </c>
      <c r="Z499" s="220">
        <v>17.7</v>
      </c>
      <c r="AA499" s="229">
        <v>17</v>
      </c>
      <c r="AB499" s="229">
        <v>17</v>
      </c>
      <c r="AC499" s="220">
        <v>19.600000000000001</v>
      </c>
      <c r="AD499" s="229">
        <v>19</v>
      </c>
      <c r="AE499" s="220">
        <v>15.299999999999999</v>
      </c>
      <c r="AF499" s="217"/>
      <c r="AG499" s="218"/>
      <c r="AH499" s="218"/>
      <c r="AI499" s="218"/>
      <c r="AJ499" s="218"/>
      <c r="AK499" s="218"/>
      <c r="AL499" s="218"/>
      <c r="AM499" s="218"/>
      <c r="AN499" s="218"/>
      <c r="AO499" s="218"/>
      <c r="AP499" s="218"/>
      <c r="AQ499" s="218"/>
      <c r="AR499" s="218"/>
      <c r="AS499" s="218"/>
      <c r="AT499" s="218"/>
      <c r="AU499" s="218"/>
      <c r="AV499" s="218"/>
      <c r="AW499" s="218"/>
      <c r="AX499" s="218"/>
      <c r="AY499" s="218"/>
      <c r="AZ499" s="218"/>
      <c r="BA499" s="218"/>
      <c r="BB499" s="218"/>
      <c r="BC499" s="218"/>
      <c r="BD499" s="218"/>
      <c r="BE499" s="218"/>
      <c r="BF499" s="218"/>
      <c r="BG499" s="218"/>
      <c r="BH499" s="218"/>
      <c r="BI499" s="218"/>
      <c r="BJ499" s="218"/>
      <c r="BK499" s="218"/>
      <c r="BL499" s="218"/>
      <c r="BM499" s="219">
        <v>16</v>
      </c>
    </row>
    <row r="500" spans="1:65">
      <c r="A500" s="30"/>
      <c r="B500" s="19">
        <v>1</v>
      </c>
      <c r="C500" s="9">
        <v>4</v>
      </c>
      <c r="D500" s="229">
        <v>20</v>
      </c>
      <c r="E500" s="220">
        <v>16.7</v>
      </c>
      <c r="F500" s="220">
        <v>18.100000000000001</v>
      </c>
      <c r="G500" s="220">
        <v>18.399999999999999</v>
      </c>
      <c r="H500" s="220">
        <v>17.899999999999999</v>
      </c>
      <c r="I500" s="220">
        <v>18</v>
      </c>
      <c r="J500" s="220">
        <v>17.399999999999999</v>
      </c>
      <c r="K500" s="220">
        <v>20.399999999999999</v>
      </c>
      <c r="L500" s="220">
        <v>17.100000000000001</v>
      </c>
      <c r="M500" s="220">
        <v>17.5</v>
      </c>
      <c r="N500" s="220">
        <v>18.7</v>
      </c>
      <c r="O500" s="220">
        <v>17.8</v>
      </c>
      <c r="P500" s="220">
        <v>17.06523297804209</v>
      </c>
      <c r="Q500" s="220">
        <v>16.843</v>
      </c>
      <c r="R500" s="220">
        <v>16.352415078300002</v>
      </c>
      <c r="S500" s="220">
        <v>15.36</v>
      </c>
      <c r="T500" s="220">
        <v>18.399999999999999</v>
      </c>
      <c r="U500" s="220">
        <v>15.299999999999999</v>
      </c>
      <c r="V500" s="220">
        <v>17.95</v>
      </c>
      <c r="W500" s="229">
        <v>17</v>
      </c>
      <c r="X500" s="220">
        <v>17.600000000000001</v>
      </c>
      <c r="Y500" s="229">
        <v>24.854527999999998</v>
      </c>
      <c r="Z500" s="220">
        <v>18.7</v>
      </c>
      <c r="AA500" s="229">
        <v>16</v>
      </c>
      <c r="AB500" s="229">
        <v>18</v>
      </c>
      <c r="AC500" s="220">
        <v>19.8</v>
      </c>
      <c r="AD500" s="229">
        <v>19</v>
      </c>
      <c r="AE500" s="220">
        <v>16.3</v>
      </c>
      <c r="AF500" s="217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18"/>
      <c r="AT500" s="218"/>
      <c r="AU500" s="218"/>
      <c r="AV500" s="218"/>
      <c r="AW500" s="218"/>
      <c r="AX500" s="218"/>
      <c r="AY500" s="218"/>
      <c r="AZ500" s="218"/>
      <c r="BA500" s="218"/>
      <c r="BB500" s="218"/>
      <c r="BC500" s="218"/>
      <c r="BD500" s="218"/>
      <c r="BE500" s="218"/>
      <c r="BF500" s="218"/>
      <c r="BG500" s="218"/>
      <c r="BH500" s="218"/>
      <c r="BI500" s="218"/>
      <c r="BJ500" s="218"/>
      <c r="BK500" s="218"/>
      <c r="BL500" s="218"/>
      <c r="BM500" s="219">
        <v>17.708044479505073</v>
      </c>
    </row>
    <row r="501" spans="1:65">
      <c r="A501" s="30"/>
      <c r="B501" s="19">
        <v>1</v>
      </c>
      <c r="C501" s="9">
        <v>5</v>
      </c>
      <c r="D501" s="229">
        <v>19</v>
      </c>
      <c r="E501" s="220">
        <v>16.8</v>
      </c>
      <c r="F501" s="220">
        <v>18.2</v>
      </c>
      <c r="G501" s="220">
        <v>18.399999999999999</v>
      </c>
      <c r="H501" s="220">
        <v>17.7</v>
      </c>
      <c r="I501" s="220">
        <v>17.8</v>
      </c>
      <c r="J501" s="220">
        <v>17.399999999999999</v>
      </c>
      <c r="K501" s="220">
        <v>21</v>
      </c>
      <c r="L501" s="220">
        <v>18.3</v>
      </c>
      <c r="M501" s="220">
        <v>17.7</v>
      </c>
      <c r="N501" s="220">
        <v>19.100000000000001</v>
      </c>
      <c r="O501" s="220">
        <v>17.5</v>
      </c>
      <c r="P501" s="220">
        <v>17.410349996013725</v>
      </c>
      <c r="Q501" s="220">
        <v>15.254</v>
      </c>
      <c r="R501" s="220">
        <v>17.370929253300002</v>
      </c>
      <c r="S501" s="220">
        <v>17.010000000000002</v>
      </c>
      <c r="T501" s="220">
        <v>18.5</v>
      </c>
      <c r="U501" s="220">
        <v>16</v>
      </c>
      <c r="V501" s="220">
        <v>17.82</v>
      </c>
      <c r="W501" s="229">
        <v>17</v>
      </c>
      <c r="X501" s="220">
        <v>17.399999999999999</v>
      </c>
      <c r="Y501" s="229">
        <v>24.417041999999999</v>
      </c>
      <c r="Z501" s="220">
        <v>18.600000000000001</v>
      </c>
      <c r="AA501" s="229">
        <v>17</v>
      </c>
      <c r="AB501" s="229">
        <v>18</v>
      </c>
      <c r="AC501" s="220">
        <v>19.899999999999999</v>
      </c>
      <c r="AD501" s="229">
        <v>19</v>
      </c>
      <c r="AE501" s="241">
        <v>14.1</v>
      </c>
      <c r="AF501" s="217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19">
        <v>34</v>
      </c>
    </row>
    <row r="502" spans="1:65">
      <c r="A502" s="30"/>
      <c r="B502" s="19">
        <v>1</v>
      </c>
      <c r="C502" s="9">
        <v>6</v>
      </c>
      <c r="D502" s="229">
        <v>19</v>
      </c>
      <c r="E502" s="220">
        <v>16.8</v>
      </c>
      <c r="F502" s="220">
        <v>17</v>
      </c>
      <c r="G502" s="220">
        <v>19</v>
      </c>
      <c r="H502" s="220">
        <v>17.899999999999999</v>
      </c>
      <c r="I502" s="220">
        <v>17.8</v>
      </c>
      <c r="J502" s="220">
        <v>17</v>
      </c>
      <c r="K502" s="220">
        <v>19.3</v>
      </c>
      <c r="L502" s="220">
        <v>18.5</v>
      </c>
      <c r="M502" s="220">
        <v>17.8</v>
      </c>
      <c r="N502" s="220">
        <v>19.3</v>
      </c>
      <c r="O502" s="220">
        <v>18</v>
      </c>
      <c r="P502" s="220">
        <v>16.785987030030668</v>
      </c>
      <c r="Q502" s="220">
        <v>16.952000000000002</v>
      </c>
      <c r="R502" s="220">
        <v>16.5052668543</v>
      </c>
      <c r="S502" s="220">
        <v>16.72</v>
      </c>
      <c r="T502" s="220">
        <v>18.3</v>
      </c>
      <c r="U502" s="220">
        <v>15.8</v>
      </c>
      <c r="V502" s="220">
        <v>17.920000000000002</v>
      </c>
      <c r="W502" s="229">
        <v>17</v>
      </c>
      <c r="X502" s="220">
        <v>17.5</v>
      </c>
      <c r="Y502" s="229">
        <v>24.307276000000002</v>
      </c>
      <c r="Z502" s="220">
        <v>18</v>
      </c>
      <c r="AA502" s="229">
        <v>17</v>
      </c>
      <c r="AB502" s="229">
        <v>18</v>
      </c>
      <c r="AC502" s="220">
        <v>20.100000000000001</v>
      </c>
      <c r="AD502" s="229">
        <v>18</v>
      </c>
      <c r="AE502" s="220">
        <v>15.2</v>
      </c>
      <c r="AF502" s="217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21"/>
    </row>
    <row r="503" spans="1:65">
      <c r="A503" s="30"/>
      <c r="B503" s="20" t="s">
        <v>238</v>
      </c>
      <c r="C503" s="12"/>
      <c r="D503" s="222">
        <v>18.666666666666668</v>
      </c>
      <c r="E503" s="222">
        <v>16.849999999999998</v>
      </c>
      <c r="F503" s="222">
        <v>17.816666666666666</v>
      </c>
      <c r="G503" s="222">
        <v>18.666666666666668</v>
      </c>
      <c r="H503" s="222">
        <v>18.233333333333334</v>
      </c>
      <c r="I503" s="222">
        <v>17.516666666666666</v>
      </c>
      <c r="J503" s="222">
        <v>17.533333333333331</v>
      </c>
      <c r="K503" s="222">
        <v>20.016666666666669</v>
      </c>
      <c r="L503" s="222">
        <v>17.75</v>
      </c>
      <c r="M503" s="222">
        <v>18</v>
      </c>
      <c r="N503" s="222">
        <v>18.516666666666662</v>
      </c>
      <c r="O503" s="222">
        <v>17.633333333333333</v>
      </c>
      <c r="P503" s="222">
        <v>16.982521530728313</v>
      </c>
      <c r="Q503" s="222">
        <v>17.007999999999999</v>
      </c>
      <c r="R503" s="222">
        <v>16.848123685050002</v>
      </c>
      <c r="S503" s="222">
        <v>16.273333333333337</v>
      </c>
      <c r="T503" s="222">
        <v>18.416666666666664</v>
      </c>
      <c r="U503" s="222">
        <v>15.883333333333333</v>
      </c>
      <c r="V503" s="222">
        <v>17.884999999999998</v>
      </c>
      <c r="W503" s="222">
        <v>17</v>
      </c>
      <c r="X503" s="222">
        <v>17.25</v>
      </c>
      <c r="Y503" s="222">
        <v>24.430908500000001</v>
      </c>
      <c r="Z503" s="222">
        <v>18.200000000000003</v>
      </c>
      <c r="AA503" s="222">
        <v>16.666666666666668</v>
      </c>
      <c r="AB503" s="222">
        <v>17.666666666666668</v>
      </c>
      <c r="AC503" s="222">
        <v>19.916666666666668</v>
      </c>
      <c r="AD503" s="222">
        <v>18.666666666666668</v>
      </c>
      <c r="AE503" s="222">
        <v>15.966666666666667</v>
      </c>
      <c r="AF503" s="217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21"/>
    </row>
    <row r="504" spans="1:65">
      <c r="A504" s="30"/>
      <c r="B504" s="3" t="s">
        <v>239</v>
      </c>
      <c r="C504" s="29"/>
      <c r="D504" s="220">
        <v>18.5</v>
      </c>
      <c r="E504" s="220">
        <v>16.8</v>
      </c>
      <c r="F504" s="220">
        <v>18.05</v>
      </c>
      <c r="G504" s="220">
        <v>18.700000000000003</v>
      </c>
      <c r="H504" s="220">
        <v>18.100000000000001</v>
      </c>
      <c r="I504" s="220">
        <v>17.5</v>
      </c>
      <c r="J504" s="220">
        <v>17.399999999999999</v>
      </c>
      <c r="K504" s="220">
        <v>20.2</v>
      </c>
      <c r="L504" s="220">
        <v>17.75</v>
      </c>
      <c r="M504" s="220">
        <v>17.75</v>
      </c>
      <c r="N504" s="220">
        <v>18.45</v>
      </c>
      <c r="O504" s="220">
        <v>17.649999999999999</v>
      </c>
      <c r="P504" s="220">
        <v>17.076685407574359</v>
      </c>
      <c r="Q504" s="220">
        <v>16.897500000000001</v>
      </c>
      <c r="R504" s="220">
        <v>16.858589791050001</v>
      </c>
      <c r="S504" s="220">
        <v>16.490000000000002</v>
      </c>
      <c r="T504" s="220">
        <v>18.399999999999999</v>
      </c>
      <c r="U504" s="220">
        <v>15.9</v>
      </c>
      <c r="V504" s="220">
        <v>17.885000000000002</v>
      </c>
      <c r="W504" s="220">
        <v>17</v>
      </c>
      <c r="X504" s="220">
        <v>17.350000000000001</v>
      </c>
      <c r="Y504" s="220">
        <v>24.362158999999998</v>
      </c>
      <c r="Z504" s="220">
        <v>18.100000000000001</v>
      </c>
      <c r="AA504" s="220">
        <v>17</v>
      </c>
      <c r="AB504" s="220">
        <v>18</v>
      </c>
      <c r="AC504" s="220">
        <v>19.850000000000001</v>
      </c>
      <c r="AD504" s="220">
        <v>19</v>
      </c>
      <c r="AE504" s="220">
        <v>15.8</v>
      </c>
      <c r="AF504" s="217"/>
      <c r="AG504" s="218"/>
      <c r="AH504" s="218"/>
      <c r="AI504" s="218"/>
      <c r="AJ504" s="218"/>
      <c r="AK504" s="218"/>
      <c r="AL504" s="218"/>
      <c r="AM504" s="218"/>
      <c r="AN504" s="218"/>
      <c r="AO504" s="218"/>
      <c r="AP504" s="218"/>
      <c r="AQ504" s="218"/>
      <c r="AR504" s="218"/>
      <c r="AS504" s="218"/>
      <c r="AT504" s="218"/>
      <c r="AU504" s="218"/>
      <c r="AV504" s="218"/>
      <c r="AW504" s="218"/>
      <c r="AX504" s="218"/>
      <c r="AY504" s="218"/>
      <c r="AZ504" s="218"/>
      <c r="BA504" s="218"/>
      <c r="BB504" s="218"/>
      <c r="BC504" s="218"/>
      <c r="BD504" s="218"/>
      <c r="BE504" s="218"/>
      <c r="BF504" s="218"/>
      <c r="BG504" s="218"/>
      <c r="BH504" s="218"/>
      <c r="BI504" s="218"/>
      <c r="BJ504" s="218"/>
      <c r="BK504" s="218"/>
      <c r="BL504" s="218"/>
      <c r="BM504" s="221"/>
    </row>
    <row r="505" spans="1:65">
      <c r="A505" s="30"/>
      <c r="B505" s="3" t="s">
        <v>240</v>
      </c>
      <c r="C505" s="29"/>
      <c r="D505" s="24">
        <v>0.81649658092772603</v>
      </c>
      <c r="E505" s="24">
        <v>0.33911649915626341</v>
      </c>
      <c r="F505" s="24">
        <v>0.53447793842839453</v>
      </c>
      <c r="G505" s="24">
        <v>0.24221202832780006</v>
      </c>
      <c r="H505" s="24">
        <v>0.51639777949432331</v>
      </c>
      <c r="I505" s="24">
        <v>0.39200340134578776</v>
      </c>
      <c r="J505" s="24">
        <v>0.41311822359545797</v>
      </c>
      <c r="K505" s="24">
        <v>0.92177365262122002</v>
      </c>
      <c r="L505" s="24">
        <v>0.6058052492344379</v>
      </c>
      <c r="M505" s="24">
        <v>0.61318838867023573</v>
      </c>
      <c r="N505" s="24">
        <v>0.60800219297850233</v>
      </c>
      <c r="O505" s="24">
        <v>0.27325202042558955</v>
      </c>
      <c r="P505" s="24">
        <v>0.32923764679202966</v>
      </c>
      <c r="Q505" s="24">
        <v>1.1962299110120937</v>
      </c>
      <c r="R505" s="24">
        <v>0.3956060158842723</v>
      </c>
      <c r="S505" s="24">
        <v>0.72948383578162079</v>
      </c>
      <c r="T505" s="24">
        <v>0.17224014243685073</v>
      </c>
      <c r="U505" s="24">
        <v>0.66156380392723013</v>
      </c>
      <c r="V505" s="24">
        <v>0.12012493496356128</v>
      </c>
      <c r="W505" s="24">
        <v>0</v>
      </c>
      <c r="X505" s="24">
        <v>0.43243496620879374</v>
      </c>
      <c r="Y505" s="24">
        <v>0.35059117202904594</v>
      </c>
      <c r="Z505" s="24">
        <v>0.37947331922020566</v>
      </c>
      <c r="AA505" s="24">
        <v>0.5163977794943222</v>
      </c>
      <c r="AB505" s="24">
        <v>0.5163977794943222</v>
      </c>
      <c r="AC505" s="24">
        <v>0.29268868558020206</v>
      </c>
      <c r="AD505" s="24">
        <v>0.5163977794943222</v>
      </c>
      <c r="AE505" s="24">
        <v>1.347095641247001</v>
      </c>
      <c r="AF505" s="156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87</v>
      </c>
      <c r="C506" s="29"/>
      <c r="D506" s="13">
        <v>4.3740888263985318E-2</v>
      </c>
      <c r="E506" s="13">
        <v>2.0125608258531956E-2</v>
      </c>
      <c r="F506" s="13">
        <v>2.9998761745279393E-2</v>
      </c>
      <c r="G506" s="13">
        <v>1.2975644374703573E-2</v>
      </c>
      <c r="H506" s="13">
        <v>2.8321633244661241E-2</v>
      </c>
      <c r="I506" s="13">
        <v>2.2378881142480749E-2</v>
      </c>
      <c r="J506" s="13">
        <v>2.3561875870463385E-2</v>
      </c>
      <c r="K506" s="13">
        <v>4.6050307374915229E-2</v>
      </c>
      <c r="L506" s="13">
        <v>3.4129873196306358E-2</v>
      </c>
      <c r="M506" s="13">
        <v>3.4066021592790874E-2</v>
      </c>
      <c r="N506" s="13">
        <v>3.2835401961035238E-2</v>
      </c>
      <c r="O506" s="13">
        <v>1.5496333861564624E-2</v>
      </c>
      <c r="P506" s="13">
        <v>1.9386852900277758E-2</v>
      </c>
      <c r="Q506" s="13">
        <v>7.0333367298453311E-2</v>
      </c>
      <c r="R506" s="13">
        <v>2.3480716504669832E-2</v>
      </c>
      <c r="S506" s="13">
        <v>4.482694607424953E-2</v>
      </c>
      <c r="T506" s="13">
        <v>9.3524059241728921E-3</v>
      </c>
      <c r="U506" s="13">
        <v>4.1651446207380705E-2</v>
      </c>
      <c r="V506" s="13">
        <v>6.7165185889606531E-3</v>
      </c>
      <c r="W506" s="13">
        <v>0</v>
      </c>
      <c r="X506" s="13">
        <v>2.5068693693263405E-2</v>
      </c>
      <c r="Y506" s="13">
        <v>1.435031251617376E-2</v>
      </c>
      <c r="Z506" s="13">
        <v>2.085018237473657E-2</v>
      </c>
      <c r="AA506" s="13">
        <v>3.0983866769659328E-2</v>
      </c>
      <c r="AB506" s="13">
        <v>2.9230062990244651E-2</v>
      </c>
      <c r="AC506" s="13">
        <v>1.4695666221600102E-2</v>
      </c>
      <c r="AD506" s="13">
        <v>2.76641667586244E-2</v>
      </c>
      <c r="AE506" s="13">
        <v>8.436924684219213E-2</v>
      </c>
      <c r="AF506" s="156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241</v>
      </c>
      <c r="C507" s="29"/>
      <c r="D507" s="13">
        <v>5.4134841838187509E-2</v>
      </c>
      <c r="E507" s="13">
        <v>-4.8455066876422093E-2</v>
      </c>
      <c r="F507" s="13">
        <v>6.1340588616269898E-3</v>
      </c>
      <c r="G507" s="13">
        <v>5.4134841838187509E-2</v>
      </c>
      <c r="H507" s="13">
        <v>2.9663854438372272E-2</v>
      </c>
      <c r="I507" s="13">
        <v>-1.0807393953629618E-2</v>
      </c>
      <c r="J507" s="13">
        <v>-9.8662021305598868E-3</v>
      </c>
      <c r="K507" s="13">
        <v>0.13037137950684219</v>
      </c>
      <c r="L507" s="13">
        <v>2.3692915693478422E-3</v>
      </c>
      <c r="M507" s="13">
        <v>1.6487168915394923E-2</v>
      </c>
      <c r="N507" s="13">
        <v>4.5664115430558816E-2</v>
      </c>
      <c r="O507" s="13">
        <v>-4.2190511921409435E-3</v>
      </c>
      <c r="P507" s="13">
        <v>-4.0971376010290994E-2</v>
      </c>
      <c r="Q507" s="13">
        <v>-3.9532568393720213E-2</v>
      </c>
      <c r="R507" s="13">
        <v>-4.8561025213728515E-2</v>
      </c>
      <c r="S507" s="13">
        <v>-8.1020303954637218E-2</v>
      </c>
      <c r="T507" s="13">
        <v>4.0016964492139984E-2</v>
      </c>
      <c r="U507" s="13">
        <v>-0.10304419261447095</v>
      </c>
      <c r="V507" s="13">
        <v>9.9929453362130882E-3</v>
      </c>
      <c r="W507" s="13">
        <v>-3.9984340468793622E-2</v>
      </c>
      <c r="X507" s="13">
        <v>-2.5866463122746541E-2</v>
      </c>
      <c r="Y507" s="13">
        <v>0.37965027862200329</v>
      </c>
      <c r="Z507" s="13">
        <v>2.778147079223281E-2</v>
      </c>
      <c r="AA507" s="13">
        <v>-5.8808176930189804E-2</v>
      </c>
      <c r="AB507" s="13">
        <v>-2.3366675460011477E-3</v>
      </c>
      <c r="AC507" s="13">
        <v>0.12472422856842313</v>
      </c>
      <c r="AD507" s="13">
        <v>5.4134841838187509E-2</v>
      </c>
      <c r="AE507" s="13">
        <v>-9.8338233499121852E-2</v>
      </c>
      <c r="AF507" s="156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242</v>
      </c>
      <c r="C508" s="47"/>
      <c r="D508" s="45" t="s">
        <v>243</v>
      </c>
      <c r="E508" s="45">
        <v>0.82</v>
      </c>
      <c r="F508" s="45">
        <v>0.06</v>
      </c>
      <c r="G508" s="45">
        <v>0.83</v>
      </c>
      <c r="H508" s="45">
        <v>0.44</v>
      </c>
      <c r="I508" s="45">
        <v>0.21</v>
      </c>
      <c r="J508" s="45">
        <v>0.2</v>
      </c>
      <c r="K508" s="45">
        <v>2.06</v>
      </c>
      <c r="L508" s="45">
        <v>0</v>
      </c>
      <c r="M508" s="45">
        <v>0.23</v>
      </c>
      <c r="N508" s="45">
        <v>0.7</v>
      </c>
      <c r="O508" s="45">
        <v>0.11</v>
      </c>
      <c r="P508" s="45">
        <v>0.7</v>
      </c>
      <c r="Q508" s="45">
        <v>0.67</v>
      </c>
      <c r="R508" s="45">
        <v>0.82</v>
      </c>
      <c r="S508" s="45">
        <v>1.34</v>
      </c>
      <c r="T508" s="45">
        <v>0.61</v>
      </c>
      <c r="U508" s="45">
        <v>1.7</v>
      </c>
      <c r="V508" s="45">
        <v>0.12</v>
      </c>
      <c r="W508" s="45" t="s">
        <v>243</v>
      </c>
      <c r="X508" s="45">
        <v>0.45</v>
      </c>
      <c r="Y508" s="45">
        <v>6.07</v>
      </c>
      <c r="Z508" s="45">
        <v>0.41</v>
      </c>
      <c r="AA508" s="45" t="s">
        <v>243</v>
      </c>
      <c r="AB508" s="45" t="s">
        <v>243</v>
      </c>
      <c r="AC508" s="45">
        <v>1.97</v>
      </c>
      <c r="AD508" s="45" t="s">
        <v>243</v>
      </c>
      <c r="AE508" s="45">
        <v>1.62</v>
      </c>
      <c r="AF508" s="156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 t="s">
        <v>295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BM509" s="55"/>
    </row>
    <row r="510" spans="1:65">
      <c r="BM510" s="55"/>
    </row>
    <row r="511" spans="1:65" ht="15">
      <c r="B511" s="8" t="s">
        <v>513</v>
      </c>
      <c r="BM511" s="28" t="s">
        <v>67</v>
      </c>
    </row>
    <row r="512" spans="1:65" ht="15">
      <c r="A512" s="25" t="s">
        <v>23</v>
      </c>
      <c r="B512" s="18" t="s">
        <v>114</v>
      </c>
      <c r="C512" s="15" t="s">
        <v>115</v>
      </c>
      <c r="D512" s="16" t="s">
        <v>234</v>
      </c>
      <c r="E512" s="17" t="s">
        <v>234</v>
      </c>
      <c r="F512" s="17" t="s">
        <v>234</v>
      </c>
      <c r="G512" s="17" t="s">
        <v>234</v>
      </c>
      <c r="H512" s="17" t="s">
        <v>234</v>
      </c>
      <c r="I512" s="17" t="s">
        <v>234</v>
      </c>
      <c r="J512" s="17" t="s">
        <v>234</v>
      </c>
      <c r="K512" s="17" t="s">
        <v>234</v>
      </c>
      <c r="L512" s="156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235</v>
      </c>
      <c r="C513" s="9" t="s">
        <v>235</v>
      </c>
      <c r="D513" s="153" t="s">
        <v>246</v>
      </c>
      <c r="E513" s="155" t="s">
        <v>254</v>
      </c>
      <c r="F513" s="155" t="s">
        <v>256</v>
      </c>
      <c r="G513" s="155" t="s">
        <v>257</v>
      </c>
      <c r="H513" s="155" t="s">
        <v>267</v>
      </c>
      <c r="I513" s="155" t="s">
        <v>269</v>
      </c>
      <c r="J513" s="155" t="s">
        <v>270</v>
      </c>
      <c r="K513" s="155" t="s">
        <v>272</v>
      </c>
      <c r="L513" s="156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285</v>
      </c>
      <c r="E514" s="11" t="s">
        <v>285</v>
      </c>
      <c r="F514" s="11" t="s">
        <v>285</v>
      </c>
      <c r="G514" s="11" t="s">
        <v>285</v>
      </c>
      <c r="H514" s="11" t="s">
        <v>285</v>
      </c>
      <c r="I514" s="11" t="s">
        <v>286</v>
      </c>
      <c r="J514" s="11" t="s">
        <v>286</v>
      </c>
      <c r="K514" s="11" t="s">
        <v>285</v>
      </c>
      <c r="L514" s="156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26"/>
      <c r="J515" s="26"/>
      <c r="K515" s="26"/>
      <c r="L515" s="156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8">
        <v>1</v>
      </c>
      <c r="C516" s="14">
        <v>1</v>
      </c>
      <c r="D516" s="151">
        <v>0.2</v>
      </c>
      <c r="E516" s="22">
        <v>0.2</v>
      </c>
      <c r="F516" s="22">
        <v>0.2</v>
      </c>
      <c r="G516" s="22">
        <v>0.15778154745195569</v>
      </c>
      <c r="H516" s="22">
        <v>0.18</v>
      </c>
      <c r="I516" s="22">
        <v>0.22</v>
      </c>
      <c r="J516" s="22">
        <v>0.16</v>
      </c>
      <c r="K516" s="22">
        <v>0.21</v>
      </c>
      <c r="L516" s="156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52">
        <v>0.2</v>
      </c>
      <c r="E517" s="11">
        <v>0.18</v>
      </c>
      <c r="F517" s="11">
        <v>0.21</v>
      </c>
      <c r="G517" s="11">
        <v>0.15777294497044603</v>
      </c>
      <c r="H517" s="11">
        <v>0.18</v>
      </c>
      <c r="I517" s="11">
        <v>0.22</v>
      </c>
      <c r="J517" s="11">
        <v>0.16</v>
      </c>
      <c r="K517" s="11">
        <v>0.23</v>
      </c>
      <c r="L517" s="156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35</v>
      </c>
    </row>
    <row r="518" spans="1:65">
      <c r="A518" s="30"/>
      <c r="B518" s="19">
        <v>1</v>
      </c>
      <c r="C518" s="9">
        <v>3</v>
      </c>
      <c r="D518" s="152">
        <v>0.2</v>
      </c>
      <c r="E518" s="11">
        <v>0.22</v>
      </c>
      <c r="F518" s="11">
        <v>0.21</v>
      </c>
      <c r="G518" s="11">
        <v>0.15945261634666003</v>
      </c>
      <c r="H518" s="11">
        <v>0.17</v>
      </c>
      <c r="I518" s="11">
        <v>0.23</v>
      </c>
      <c r="J518" s="11">
        <v>0.16</v>
      </c>
      <c r="K518" s="11">
        <v>0.21</v>
      </c>
      <c r="L518" s="156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52">
        <v>0.2</v>
      </c>
      <c r="E519" s="11">
        <v>0.18</v>
      </c>
      <c r="F519" s="11">
        <v>0.2</v>
      </c>
      <c r="G519" s="11">
        <v>0.16480858409674753</v>
      </c>
      <c r="H519" s="11">
        <v>0.19</v>
      </c>
      <c r="I519" s="11">
        <v>0.21</v>
      </c>
      <c r="J519" s="11">
        <v>0.17</v>
      </c>
      <c r="K519" s="11">
        <v>0.2</v>
      </c>
      <c r="L519" s="156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0.19131663820175809</v>
      </c>
    </row>
    <row r="520" spans="1:65">
      <c r="A520" s="30"/>
      <c r="B520" s="19">
        <v>1</v>
      </c>
      <c r="C520" s="9">
        <v>5</v>
      </c>
      <c r="D520" s="152">
        <v>0.2</v>
      </c>
      <c r="E520" s="11">
        <v>0.19</v>
      </c>
      <c r="F520" s="11">
        <v>0.2</v>
      </c>
      <c r="G520" s="11">
        <v>0.1551923284575446</v>
      </c>
      <c r="H520" s="11">
        <v>0.18</v>
      </c>
      <c r="I520" s="11">
        <v>0.21</v>
      </c>
      <c r="J520" s="11">
        <v>0.17</v>
      </c>
      <c r="K520" s="11">
        <v>0.22</v>
      </c>
      <c r="L520" s="156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35</v>
      </c>
    </row>
    <row r="521" spans="1:65">
      <c r="A521" s="30"/>
      <c r="B521" s="19">
        <v>1</v>
      </c>
      <c r="C521" s="9">
        <v>6</v>
      </c>
      <c r="D521" s="152">
        <v>0.2</v>
      </c>
      <c r="E521" s="11">
        <v>0.18</v>
      </c>
      <c r="F521" s="11">
        <v>0.22</v>
      </c>
      <c r="G521" s="11">
        <v>0.16029078315048595</v>
      </c>
      <c r="H521" s="11">
        <v>0.19</v>
      </c>
      <c r="I521" s="11">
        <v>0.23</v>
      </c>
      <c r="J521" s="11">
        <v>0.18</v>
      </c>
      <c r="K521" s="11">
        <v>0.21</v>
      </c>
      <c r="L521" s="156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238</v>
      </c>
      <c r="C522" s="12"/>
      <c r="D522" s="23">
        <v>0.19999999999999998</v>
      </c>
      <c r="E522" s="23">
        <v>0.19166666666666665</v>
      </c>
      <c r="F522" s="23">
        <v>0.20666666666666667</v>
      </c>
      <c r="G522" s="23">
        <v>0.15921646741230663</v>
      </c>
      <c r="H522" s="23">
        <v>0.18166666666666664</v>
      </c>
      <c r="I522" s="23">
        <v>0.22</v>
      </c>
      <c r="J522" s="23">
        <v>0.16666666666666666</v>
      </c>
      <c r="K522" s="23">
        <v>0.21333333333333335</v>
      </c>
      <c r="L522" s="156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239</v>
      </c>
      <c r="C523" s="29"/>
      <c r="D523" s="11">
        <v>0.2</v>
      </c>
      <c r="E523" s="11">
        <v>0.185</v>
      </c>
      <c r="F523" s="11">
        <v>0.20500000000000002</v>
      </c>
      <c r="G523" s="11">
        <v>0.15861708189930784</v>
      </c>
      <c r="H523" s="11">
        <v>0.18</v>
      </c>
      <c r="I523" s="11">
        <v>0.22</v>
      </c>
      <c r="J523" s="11">
        <v>0.16500000000000001</v>
      </c>
      <c r="K523" s="11">
        <v>0.21</v>
      </c>
      <c r="L523" s="156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240</v>
      </c>
      <c r="C524" s="29"/>
      <c r="D524" s="24">
        <v>3.0404709722440586E-17</v>
      </c>
      <c r="E524" s="24">
        <v>1.6020819787597226E-2</v>
      </c>
      <c r="F524" s="24">
        <v>8.1649658092772543E-3</v>
      </c>
      <c r="G524" s="24">
        <v>3.2501734198931696E-3</v>
      </c>
      <c r="H524" s="24">
        <v>7.5277265270908078E-3</v>
      </c>
      <c r="I524" s="24">
        <v>8.9442719099991665E-3</v>
      </c>
      <c r="J524" s="24">
        <v>8.1649658092772578E-3</v>
      </c>
      <c r="K524" s="24">
        <v>1.0327955589886448E-2</v>
      </c>
      <c r="L524" s="156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87</v>
      </c>
      <c r="C525" s="29"/>
      <c r="D525" s="13">
        <v>1.5202354861220294E-16</v>
      </c>
      <c r="E525" s="13">
        <v>8.3586885848333362E-2</v>
      </c>
      <c r="F525" s="13">
        <v>3.9507899077148002E-2</v>
      </c>
      <c r="G525" s="13">
        <v>2.0413550637802605E-2</v>
      </c>
      <c r="H525" s="13">
        <v>4.1437026754628306E-2</v>
      </c>
      <c r="I525" s="13">
        <v>4.065578140908712E-2</v>
      </c>
      <c r="J525" s="13">
        <v>4.898979485566355E-2</v>
      </c>
      <c r="K525" s="13">
        <v>4.8412291827592727E-2</v>
      </c>
      <c r="L525" s="156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241</v>
      </c>
      <c r="C526" s="29"/>
      <c r="D526" s="13">
        <v>4.5387384389875329E-2</v>
      </c>
      <c r="E526" s="13">
        <v>1.8295767069638202E-3</v>
      </c>
      <c r="F526" s="13">
        <v>8.0233630536204581E-2</v>
      </c>
      <c r="G526" s="13">
        <v>-0.16778556790026466</v>
      </c>
      <c r="H526" s="13">
        <v>-5.0439792512530057E-2</v>
      </c>
      <c r="I526" s="13">
        <v>0.14992612282886286</v>
      </c>
      <c r="J526" s="13">
        <v>-0.1288438463417706</v>
      </c>
      <c r="K526" s="13">
        <v>0.11507987668253383</v>
      </c>
      <c r="L526" s="156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242</v>
      </c>
      <c r="C527" s="47"/>
      <c r="D527" s="45" t="s">
        <v>243</v>
      </c>
      <c r="E527" s="45">
        <v>0</v>
      </c>
      <c r="F527" s="45">
        <v>0.47</v>
      </c>
      <c r="G527" s="45">
        <v>1.01</v>
      </c>
      <c r="H527" s="45">
        <v>0.31</v>
      </c>
      <c r="I527" s="45">
        <v>0.88</v>
      </c>
      <c r="J527" s="45">
        <v>0.78</v>
      </c>
      <c r="K527" s="45">
        <v>0.67</v>
      </c>
      <c r="L527" s="156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 t="s">
        <v>296</v>
      </c>
      <c r="C528" s="20"/>
      <c r="D528" s="20"/>
      <c r="E528" s="20"/>
      <c r="F528" s="20"/>
      <c r="G528" s="20"/>
      <c r="H528" s="20"/>
      <c r="I528" s="20"/>
      <c r="J528" s="20"/>
      <c r="K528" s="20"/>
      <c r="BM528" s="55"/>
    </row>
    <row r="529" spans="1:65">
      <c r="BM529" s="55"/>
    </row>
    <row r="530" spans="1:65" ht="15">
      <c r="B530" s="8" t="s">
        <v>514</v>
      </c>
      <c r="BM530" s="28" t="s">
        <v>67</v>
      </c>
    </row>
    <row r="531" spans="1:65" ht="15">
      <c r="A531" s="25" t="s">
        <v>55</v>
      </c>
      <c r="B531" s="18" t="s">
        <v>114</v>
      </c>
      <c r="C531" s="15" t="s">
        <v>115</v>
      </c>
      <c r="D531" s="16" t="s">
        <v>234</v>
      </c>
      <c r="E531" s="17" t="s">
        <v>234</v>
      </c>
      <c r="F531" s="17" t="s">
        <v>234</v>
      </c>
      <c r="G531" s="17" t="s">
        <v>234</v>
      </c>
      <c r="H531" s="17" t="s">
        <v>234</v>
      </c>
      <c r="I531" s="17" t="s">
        <v>234</v>
      </c>
      <c r="J531" s="17" t="s">
        <v>234</v>
      </c>
      <c r="K531" s="17" t="s">
        <v>234</v>
      </c>
      <c r="L531" s="17" t="s">
        <v>234</v>
      </c>
      <c r="M531" s="17" t="s">
        <v>234</v>
      </c>
      <c r="N531" s="17" t="s">
        <v>234</v>
      </c>
      <c r="O531" s="17" t="s">
        <v>234</v>
      </c>
      <c r="P531" s="17" t="s">
        <v>234</v>
      </c>
      <c r="Q531" s="17" t="s">
        <v>234</v>
      </c>
      <c r="R531" s="17" t="s">
        <v>234</v>
      </c>
      <c r="S531" s="17" t="s">
        <v>234</v>
      </c>
      <c r="T531" s="17" t="s">
        <v>234</v>
      </c>
      <c r="U531" s="17" t="s">
        <v>234</v>
      </c>
      <c r="V531" s="17" t="s">
        <v>234</v>
      </c>
      <c r="W531" s="17" t="s">
        <v>234</v>
      </c>
      <c r="X531" s="17" t="s">
        <v>234</v>
      </c>
      <c r="Y531" s="17" t="s">
        <v>234</v>
      </c>
      <c r="Z531" s="17" t="s">
        <v>234</v>
      </c>
      <c r="AA531" s="17" t="s">
        <v>234</v>
      </c>
      <c r="AB531" s="17" t="s">
        <v>234</v>
      </c>
      <c r="AC531" s="17" t="s">
        <v>234</v>
      </c>
      <c r="AD531" s="17" t="s">
        <v>234</v>
      </c>
      <c r="AE531" s="17" t="s">
        <v>234</v>
      </c>
      <c r="AF531" s="17" t="s">
        <v>234</v>
      </c>
      <c r="AG531" s="156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235</v>
      </c>
      <c r="C532" s="9" t="s">
        <v>235</v>
      </c>
      <c r="D532" s="153" t="s">
        <v>245</v>
      </c>
      <c r="E532" s="155" t="s">
        <v>246</v>
      </c>
      <c r="F532" s="155" t="s">
        <v>247</v>
      </c>
      <c r="G532" s="155" t="s">
        <v>248</v>
      </c>
      <c r="H532" s="155" t="s">
        <v>249</v>
      </c>
      <c r="I532" s="155" t="s">
        <v>250</v>
      </c>
      <c r="J532" s="155" t="s">
        <v>251</v>
      </c>
      <c r="K532" s="155" t="s">
        <v>252</v>
      </c>
      <c r="L532" s="155" t="s">
        <v>253</v>
      </c>
      <c r="M532" s="155" t="s">
        <v>254</v>
      </c>
      <c r="N532" s="155" t="s">
        <v>255</v>
      </c>
      <c r="O532" s="155" t="s">
        <v>256</v>
      </c>
      <c r="P532" s="155" t="s">
        <v>257</v>
      </c>
      <c r="Q532" s="155" t="s">
        <v>258</v>
      </c>
      <c r="R532" s="155" t="s">
        <v>259</v>
      </c>
      <c r="S532" s="155" t="s">
        <v>260</v>
      </c>
      <c r="T532" s="155" t="s">
        <v>261</v>
      </c>
      <c r="U532" s="155" t="s">
        <v>262</v>
      </c>
      <c r="V532" s="155" t="s">
        <v>263</v>
      </c>
      <c r="W532" s="155" t="s">
        <v>264</v>
      </c>
      <c r="X532" s="155" t="s">
        <v>265</v>
      </c>
      <c r="Y532" s="155" t="s">
        <v>266</v>
      </c>
      <c r="Z532" s="155" t="s">
        <v>267</v>
      </c>
      <c r="AA532" s="155" t="s">
        <v>268</v>
      </c>
      <c r="AB532" s="155" t="s">
        <v>269</v>
      </c>
      <c r="AC532" s="155" t="s">
        <v>270</v>
      </c>
      <c r="AD532" s="155" t="s">
        <v>271</v>
      </c>
      <c r="AE532" s="155" t="s">
        <v>236</v>
      </c>
      <c r="AF532" s="155" t="s">
        <v>272</v>
      </c>
      <c r="AG532" s="156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118</v>
      </c>
      <c r="E533" s="11" t="s">
        <v>285</v>
      </c>
      <c r="F533" s="11" t="s">
        <v>285</v>
      </c>
      <c r="G533" s="11" t="s">
        <v>286</v>
      </c>
      <c r="H533" s="11" t="s">
        <v>286</v>
      </c>
      <c r="I533" s="11" t="s">
        <v>286</v>
      </c>
      <c r="J533" s="11" t="s">
        <v>286</v>
      </c>
      <c r="K533" s="11" t="s">
        <v>286</v>
      </c>
      <c r="L533" s="11" t="s">
        <v>286</v>
      </c>
      <c r="M533" s="11" t="s">
        <v>118</v>
      </c>
      <c r="N533" s="11" t="s">
        <v>285</v>
      </c>
      <c r="O533" s="11" t="s">
        <v>118</v>
      </c>
      <c r="P533" s="11" t="s">
        <v>285</v>
      </c>
      <c r="Q533" s="11" t="s">
        <v>286</v>
      </c>
      <c r="R533" s="11" t="s">
        <v>118</v>
      </c>
      <c r="S533" s="11" t="s">
        <v>118</v>
      </c>
      <c r="T533" s="11" t="s">
        <v>118</v>
      </c>
      <c r="U533" s="11" t="s">
        <v>286</v>
      </c>
      <c r="V533" s="11" t="s">
        <v>285</v>
      </c>
      <c r="W533" s="11" t="s">
        <v>286</v>
      </c>
      <c r="X533" s="11" t="s">
        <v>286</v>
      </c>
      <c r="Y533" s="11" t="s">
        <v>118</v>
      </c>
      <c r="Z533" s="11" t="s">
        <v>286</v>
      </c>
      <c r="AA533" s="11" t="s">
        <v>118</v>
      </c>
      <c r="AB533" s="11" t="s">
        <v>286</v>
      </c>
      <c r="AC533" s="11" t="s">
        <v>286</v>
      </c>
      <c r="AD533" s="11" t="s">
        <v>286</v>
      </c>
      <c r="AE533" s="11" t="s">
        <v>118</v>
      </c>
      <c r="AF533" s="11" t="s">
        <v>286</v>
      </c>
      <c r="AG533" s="156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156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25">
        <v>0.39</v>
      </c>
      <c r="E535" s="225">
        <v>0.35</v>
      </c>
      <c r="F535" s="225">
        <v>0.37</v>
      </c>
      <c r="G535" s="225">
        <v>0.36</v>
      </c>
      <c r="H535" s="225">
        <v>0.37</v>
      </c>
      <c r="I535" s="242">
        <v>0.32</v>
      </c>
      <c r="J535" s="225">
        <v>0.36</v>
      </c>
      <c r="K535" s="225">
        <v>0.34</v>
      </c>
      <c r="L535" s="225">
        <v>0.4</v>
      </c>
      <c r="M535" s="225">
        <v>0.4078</v>
      </c>
      <c r="N535" s="225">
        <v>0.37</v>
      </c>
      <c r="O535" s="243">
        <v>0.40720000000000001</v>
      </c>
      <c r="P535" s="225">
        <v>0.32625982551586608</v>
      </c>
      <c r="Q535" s="242">
        <v>0.29199999999999998</v>
      </c>
      <c r="R535" s="225">
        <v>0.39533307769021397</v>
      </c>
      <c r="S535" s="225">
        <v>0.40999999999999992</v>
      </c>
      <c r="T535" s="225">
        <v>0.39400000000000002</v>
      </c>
      <c r="U535" s="225">
        <v>0.4</v>
      </c>
      <c r="V535" s="225">
        <v>0.38450000000000001</v>
      </c>
      <c r="W535" s="225">
        <v>0.39909999999999995</v>
      </c>
      <c r="X535" s="225">
        <v>0.36</v>
      </c>
      <c r="Y535" s="225">
        <v>0.41793000000000002</v>
      </c>
      <c r="Z535" s="225">
        <v>0.378</v>
      </c>
      <c r="AA535" s="225">
        <v>0.40999999999999992</v>
      </c>
      <c r="AB535" s="225">
        <v>0.38</v>
      </c>
      <c r="AC535" s="225">
        <v>0.36</v>
      </c>
      <c r="AD535" s="225">
        <v>0.4</v>
      </c>
      <c r="AE535" s="225">
        <v>0.41900000000000004</v>
      </c>
      <c r="AF535" s="225">
        <v>0.39</v>
      </c>
      <c r="AG535" s="223"/>
      <c r="AH535" s="224"/>
      <c r="AI535" s="224"/>
      <c r="AJ535" s="224"/>
      <c r="AK535" s="224"/>
      <c r="AL535" s="224"/>
      <c r="AM535" s="224"/>
      <c r="AN535" s="224"/>
      <c r="AO535" s="224"/>
      <c r="AP535" s="224"/>
      <c r="AQ535" s="224"/>
      <c r="AR535" s="224"/>
      <c r="AS535" s="224"/>
      <c r="AT535" s="224"/>
      <c r="AU535" s="224"/>
      <c r="AV535" s="224"/>
      <c r="AW535" s="224"/>
      <c r="AX535" s="224"/>
      <c r="AY535" s="224"/>
      <c r="AZ535" s="224"/>
      <c r="BA535" s="224"/>
      <c r="BB535" s="224"/>
      <c r="BC535" s="224"/>
      <c r="BD535" s="224"/>
      <c r="BE535" s="224"/>
      <c r="BF535" s="224"/>
      <c r="BG535" s="224"/>
      <c r="BH535" s="224"/>
      <c r="BI535" s="224"/>
      <c r="BJ535" s="224"/>
      <c r="BK535" s="224"/>
      <c r="BL535" s="224"/>
      <c r="BM535" s="226">
        <v>1</v>
      </c>
    </row>
    <row r="536" spans="1:65">
      <c r="A536" s="30"/>
      <c r="B536" s="19">
        <v>1</v>
      </c>
      <c r="C536" s="9">
        <v>2</v>
      </c>
      <c r="D536" s="24">
        <v>0.38</v>
      </c>
      <c r="E536" s="24">
        <v>0.34</v>
      </c>
      <c r="F536" s="24">
        <v>0.38</v>
      </c>
      <c r="G536" s="24">
        <v>0.36</v>
      </c>
      <c r="H536" s="24">
        <v>0.38</v>
      </c>
      <c r="I536" s="244">
        <v>0.31</v>
      </c>
      <c r="J536" s="24">
        <v>0.36</v>
      </c>
      <c r="K536" s="24">
        <v>0.37</v>
      </c>
      <c r="L536" s="24">
        <v>0.4</v>
      </c>
      <c r="M536" s="24">
        <v>0.40920000000000001</v>
      </c>
      <c r="N536" s="24">
        <v>0.38</v>
      </c>
      <c r="O536" s="24">
        <v>0.39029999999999998</v>
      </c>
      <c r="P536" s="24">
        <v>0.33187431968561731</v>
      </c>
      <c r="Q536" s="244">
        <v>0.254</v>
      </c>
      <c r="R536" s="24">
        <v>0.38328114608742314</v>
      </c>
      <c r="S536" s="24">
        <v>0.4</v>
      </c>
      <c r="T536" s="24">
        <v>0.378</v>
      </c>
      <c r="U536" s="24">
        <v>0.40999999999999992</v>
      </c>
      <c r="V536" s="24">
        <v>0.38240000000000002</v>
      </c>
      <c r="W536" s="24">
        <v>0.39940000000000003</v>
      </c>
      <c r="X536" s="24">
        <v>0.38</v>
      </c>
      <c r="Y536" s="24">
        <v>0.40264000000000005</v>
      </c>
      <c r="Z536" s="24">
        <v>0.38800000000000001</v>
      </c>
      <c r="AA536" s="24">
        <v>0.4</v>
      </c>
      <c r="AB536" s="24">
        <v>0.38</v>
      </c>
      <c r="AC536" s="24">
        <v>0.36</v>
      </c>
      <c r="AD536" s="24">
        <v>0.39</v>
      </c>
      <c r="AE536" s="24">
        <v>0.42899999999999994</v>
      </c>
      <c r="AF536" s="24">
        <v>0.4</v>
      </c>
      <c r="AG536" s="223"/>
      <c r="AH536" s="224"/>
      <c r="AI536" s="224"/>
      <c r="AJ536" s="224"/>
      <c r="AK536" s="224"/>
      <c r="AL536" s="224"/>
      <c r="AM536" s="224"/>
      <c r="AN536" s="224"/>
      <c r="AO536" s="224"/>
      <c r="AP536" s="224"/>
      <c r="AQ536" s="224"/>
      <c r="AR536" s="224"/>
      <c r="AS536" s="224"/>
      <c r="AT536" s="224"/>
      <c r="AU536" s="224"/>
      <c r="AV536" s="224"/>
      <c r="AW536" s="224"/>
      <c r="AX536" s="224"/>
      <c r="AY536" s="224"/>
      <c r="AZ536" s="224"/>
      <c r="BA536" s="224"/>
      <c r="BB536" s="224"/>
      <c r="BC536" s="224"/>
      <c r="BD536" s="224"/>
      <c r="BE536" s="224"/>
      <c r="BF536" s="224"/>
      <c r="BG536" s="224"/>
      <c r="BH536" s="224"/>
      <c r="BI536" s="224"/>
      <c r="BJ536" s="224"/>
      <c r="BK536" s="224"/>
      <c r="BL536" s="224"/>
      <c r="BM536" s="226" t="e">
        <v>#N/A</v>
      </c>
    </row>
    <row r="537" spans="1:65">
      <c r="A537" s="30"/>
      <c r="B537" s="19">
        <v>1</v>
      </c>
      <c r="C537" s="9">
        <v>3</v>
      </c>
      <c r="D537" s="24">
        <v>0.39</v>
      </c>
      <c r="E537" s="24">
        <v>0.33</v>
      </c>
      <c r="F537" s="24">
        <v>0.37</v>
      </c>
      <c r="G537" s="24">
        <v>0.36</v>
      </c>
      <c r="H537" s="24">
        <v>0.36</v>
      </c>
      <c r="I537" s="244">
        <v>0.32</v>
      </c>
      <c r="J537" s="24">
        <v>0.36</v>
      </c>
      <c r="K537" s="24">
        <v>0.35</v>
      </c>
      <c r="L537" s="24">
        <v>0.38</v>
      </c>
      <c r="M537" s="24">
        <v>0.40429999999999999</v>
      </c>
      <c r="N537" s="24">
        <v>0.36</v>
      </c>
      <c r="O537" s="24">
        <v>0.38630000000000003</v>
      </c>
      <c r="P537" s="24">
        <v>0.33419827072303532</v>
      </c>
      <c r="Q537" s="244">
        <v>0.20899999999999999</v>
      </c>
      <c r="R537" s="24">
        <v>0.39224193415610487</v>
      </c>
      <c r="S537" s="24">
        <v>0.40999999999999992</v>
      </c>
      <c r="T537" s="24">
        <v>0.38600000000000001</v>
      </c>
      <c r="U537" s="24">
        <v>0.40999999999999992</v>
      </c>
      <c r="V537" s="24">
        <v>0.37369999999999998</v>
      </c>
      <c r="W537" s="24">
        <v>0.40720000000000001</v>
      </c>
      <c r="X537" s="24">
        <v>0.37</v>
      </c>
      <c r="Y537" s="24">
        <v>0.41541999999999996</v>
      </c>
      <c r="Z537" s="24">
        <v>0.39100000000000001</v>
      </c>
      <c r="AA537" s="24">
        <v>0.4</v>
      </c>
      <c r="AB537" s="24">
        <v>0.38</v>
      </c>
      <c r="AC537" s="24">
        <v>0.36</v>
      </c>
      <c r="AD537" s="24">
        <v>0.39</v>
      </c>
      <c r="AE537" s="24">
        <v>0.42399999999999999</v>
      </c>
      <c r="AF537" s="24">
        <v>0.40999999999999992</v>
      </c>
      <c r="AG537" s="223"/>
      <c r="AH537" s="224"/>
      <c r="AI537" s="224"/>
      <c r="AJ537" s="224"/>
      <c r="AK537" s="224"/>
      <c r="AL537" s="224"/>
      <c r="AM537" s="224"/>
      <c r="AN537" s="224"/>
      <c r="AO537" s="224"/>
      <c r="AP537" s="224"/>
      <c r="AQ537" s="224"/>
      <c r="AR537" s="224"/>
      <c r="AS537" s="224"/>
      <c r="AT537" s="224"/>
      <c r="AU537" s="224"/>
      <c r="AV537" s="224"/>
      <c r="AW537" s="224"/>
      <c r="AX537" s="224"/>
      <c r="AY537" s="224"/>
      <c r="AZ537" s="224"/>
      <c r="BA537" s="224"/>
      <c r="BB537" s="224"/>
      <c r="BC537" s="224"/>
      <c r="BD537" s="224"/>
      <c r="BE537" s="224"/>
      <c r="BF537" s="224"/>
      <c r="BG537" s="224"/>
      <c r="BH537" s="224"/>
      <c r="BI537" s="224"/>
      <c r="BJ537" s="224"/>
      <c r="BK537" s="224"/>
      <c r="BL537" s="224"/>
      <c r="BM537" s="226">
        <v>16</v>
      </c>
    </row>
    <row r="538" spans="1:65">
      <c r="A538" s="30"/>
      <c r="B538" s="19">
        <v>1</v>
      </c>
      <c r="C538" s="9">
        <v>4</v>
      </c>
      <c r="D538" s="24">
        <v>0.4</v>
      </c>
      <c r="E538" s="24">
        <v>0.33</v>
      </c>
      <c r="F538" s="24">
        <v>0.38</v>
      </c>
      <c r="G538" s="24">
        <v>0.36</v>
      </c>
      <c r="H538" s="24">
        <v>0.36</v>
      </c>
      <c r="I538" s="244">
        <v>0.33</v>
      </c>
      <c r="J538" s="24">
        <v>0.35</v>
      </c>
      <c r="K538" s="24">
        <v>0.35</v>
      </c>
      <c r="L538" s="24">
        <v>0.4</v>
      </c>
      <c r="M538" s="24">
        <v>0.39339999999999997</v>
      </c>
      <c r="N538" s="24">
        <v>0.38</v>
      </c>
      <c r="O538" s="24">
        <v>0.38440000000000002</v>
      </c>
      <c r="P538" s="245">
        <v>0.34707852071779405</v>
      </c>
      <c r="Q538" s="244">
        <v>0.30099999999999999</v>
      </c>
      <c r="R538" s="24">
        <v>0.39141742419486214</v>
      </c>
      <c r="S538" s="24">
        <v>0.40999999999999992</v>
      </c>
      <c r="T538" s="24">
        <v>0.38300000000000001</v>
      </c>
      <c r="U538" s="24">
        <v>0.4</v>
      </c>
      <c r="V538" s="24">
        <v>0.3826</v>
      </c>
      <c r="W538" s="24">
        <v>0.39760000000000006</v>
      </c>
      <c r="X538" s="24">
        <v>0.36</v>
      </c>
      <c r="Y538" s="24">
        <v>0.40988999999999998</v>
      </c>
      <c r="Z538" s="24">
        <v>0.39</v>
      </c>
      <c r="AA538" s="24">
        <v>0.39</v>
      </c>
      <c r="AB538" s="24">
        <v>0.37</v>
      </c>
      <c r="AC538" s="24">
        <v>0.37</v>
      </c>
      <c r="AD538" s="24">
        <v>0.39</v>
      </c>
      <c r="AE538" s="24">
        <v>0.42699999999999994</v>
      </c>
      <c r="AF538" s="24">
        <v>0.38</v>
      </c>
      <c r="AG538" s="223"/>
      <c r="AH538" s="224"/>
      <c r="AI538" s="224"/>
      <c r="AJ538" s="224"/>
      <c r="AK538" s="224"/>
      <c r="AL538" s="224"/>
      <c r="AM538" s="224"/>
      <c r="AN538" s="224"/>
      <c r="AO538" s="224"/>
      <c r="AP538" s="224"/>
      <c r="AQ538" s="224"/>
      <c r="AR538" s="224"/>
      <c r="AS538" s="224"/>
      <c r="AT538" s="224"/>
      <c r="AU538" s="224"/>
      <c r="AV538" s="224"/>
      <c r="AW538" s="224"/>
      <c r="AX538" s="224"/>
      <c r="AY538" s="224"/>
      <c r="AZ538" s="224"/>
      <c r="BA538" s="224"/>
      <c r="BB538" s="224"/>
      <c r="BC538" s="224"/>
      <c r="BD538" s="224"/>
      <c r="BE538" s="224"/>
      <c r="BF538" s="224"/>
      <c r="BG538" s="224"/>
      <c r="BH538" s="224"/>
      <c r="BI538" s="224"/>
      <c r="BJ538" s="224"/>
      <c r="BK538" s="224"/>
      <c r="BL538" s="224"/>
      <c r="BM538" s="226">
        <v>0.38157702856311482</v>
      </c>
    </row>
    <row r="539" spans="1:65">
      <c r="A539" s="30"/>
      <c r="B539" s="19">
        <v>1</v>
      </c>
      <c r="C539" s="9">
        <v>5</v>
      </c>
      <c r="D539" s="24">
        <v>0.4</v>
      </c>
      <c r="E539" s="24">
        <v>0.34</v>
      </c>
      <c r="F539" s="24">
        <v>0.37</v>
      </c>
      <c r="G539" s="24">
        <v>0.36</v>
      </c>
      <c r="H539" s="24">
        <v>0.34</v>
      </c>
      <c r="I539" s="244">
        <v>0.33</v>
      </c>
      <c r="J539" s="24">
        <v>0.35</v>
      </c>
      <c r="K539" s="24">
        <v>0.35</v>
      </c>
      <c r="L539" s="24">
        <v>0.4</v>
      </c>
      <c r="M539" s="24">
        <v>0.39339999999999997</v>
      </c>
      <c r="N539" s="24">
        <v>0.38</v>
      </c>
      <c r="O539" s="24">
        <v>0.38919999999999999</v>
      </c>
      <c r="P539" s="24">
        <v>0.32872073894367848</v>
      </c>
      <c r="Q539" s="244">
        <v>0.247</v>
      </c>
      <c r="R539" s="24">
        <v>0.38243822849323672</v>
      </c>
      <c r="S539" s="24">
        <v>0.42</v>
      </c>
      <c r="T539" s="24">
        <v>0.38300000000000001</v>
      </c>
      <c r="U539" s="24">
        <v>0.4</v>
      </c>
      <c r="V539" s="24">
        <v>0.38350000000000001</v>
      </c>
      <c r="W539" s="24">
        <v>0.38999999999999996</v>
      </c>
      <c r="X539" s="24">
        <v>0.38</v>
      </c>
      <c r="Y539" s="24">
        <v>0.40740000000000004</v>
      </c>
      <c r="Z539" s="24">
        <v>0.39200000000000002</v>
      </c>
      <c r="AA539" s="24">
        <v>0.4</v>
      </c>
      <c r="AB539" s="24">
        <v>0.38</v>
      </c>
      <c r="AC539" s="24">
        <v>0.37</v>
      </c>
      <c r="AD539" s="24">
        <v>0.39</v>
      </c>
      <c r="AE539" s="24">
        <v>0.42899999999999994</v>
      </c>
      <c r="AF539" s="24">
        <v>0.4</v>
      </c>
      <c r="AG539" s="223"/>
      <c r="AH539" s="224"/>
      <c r="AI539" s="224"/>
      <c r="AJ539" s="224"/>
      <c r="AK539" s="224"/>
      <c r="AL539" s="224"/>
      <c r="AM539" s="224"/>
      <c r="AN539" s="224"/>
      <c r="AO539" s="224"/>
      <c r="AP539" s="224"/>
      <c r="AQ539" s="224"/>
      <c r="AR539" s="224"/>
      <c r="AS539" s="224"/>
      <c r="AT539" s="224"/>
      <c r="AU539" s="224"/>
      <c r="AV539" s="224"/>
      <c r="AW539" s="224"/>
      <c r="AX539" s="224"/>
      <c r="AY539" s="224"/>
      <c r="AZ539" s="224"/>
      <c r="BA539" s="224"/>
      <c r="BB539" s="224"/>
      <c r="BC539" s="224"/>
      <c r="BD539" s="224"/>
      <c r="BE539" s="224"/>
      <c r="BF539" s="224"/>
      <c r="BG539" s="224"/>
      <c r="BH539" s="224"/>
      <c r="BI539" s="224"/>
      <c r="BJ539" s="224"/>
      <c r="BK539" s="224"/>
      <c r="BL539" s="224"/>
      <c r="BM539" s="226">
        <v>36</v>
      </c>
    </row>
    <row r="540" spans="1:65">
      <c r="A540" s="30"/>
      <c r="B540" s="19">
        <v>1</v>
      </c>
      <c r="C540" s="9">
        <v>6</v>
      </c>
      <c r="D540" s="24">
        <v>0.39</v>
      </c>
      <c r="E540" s="24">
        <v>0.34</v>
      </c>
      <c r="F540" s="24">
        <v>0.35</v>
      </c>
      <c r="G540" s="24">
        <v>0.37</v>
      </c>
      <c r="H540" s="24">
        <v>0.35</v>
      </c>
      <c r="I540" s="244">
        <v>0.32</v>
      </c>
      <c r="J540" s="24">
        <v>0.35</v>
      </c>
      <c r="K540" s="24">
        <v>0.34</v>
      </c>
      <c r="L540" s="245">
        <v>0.43</v>
      </c>
      <c r="M540" s="24">
        <v>0.39170000000000005</v>
      </c>
      <c r="N540" s="24">
        <v>0.39</v>
      </c>
      <c r="O540" s="24">
        <v>0.38639999999999997</v>
      </c>
      <c r="P540" s="24">
        <v>0.32749553890622024</v>
      </c>
      <c r="Q540" s="244">
        <v>0.26300000000000001</v>
      </c>
      <c r="R540" s="24">
        <v>0.38500838407345439</v>
      </c>
      <c r="S540" s="24">
        <v>0.40999999999999992</v>
      </c>
      <c r="T540" s="24">
        <v>0.38200000000000001</v>
      </c>
      <c r="U540" s="24">
        <v>0.39</v>
      </c>
      <c r="V540" s="245">
        <v>0.35209999999999997</v>
      </c>
      <c r="W540" s="24">
        <v>0.38990000000000002</v>
      </c>
      <c r="X540" s="24">
        <v>0.38</v>
      </c>
      <c r="Y540" s="24">
        <v>0.41626000000000007</v>
      </c>
      <c r="Z540" s="24">
        <v>0.38400000000000001</v>
      </c>
      <c r="AA540" s="24">
        <v>0.4</v>
      </c>
      <c r="AB540" s="24">
        <v>0.37</v>
      </c>
      <c r="AC540" s="24">
        <v>0.37</v>
      </c>
      <c r="AD540" s="24">
        <v>0.39</v>
      </c>
      <c r="AE540" s="24">
        <v>0.42</v>
      </c>
      <c r="AF540" s="24">
        <v>0.39</v>
      </c>
      <c r="AG540" s="223"/>
      <c r="AH540" s="224"/>
      <c r="AI540" s="224"/>
      <c r="AJ540" s="224"/>
      <c r="AK540" s="224"/>
      <c r="AL540" s="224"/>
      <c r="AM540" s="224"/>
      <c r="AN540" s="224"/>
      <c r="AO540" s="224"/>
      <c r="AP540" s="224"/>
      <c r="AQ540" s="224"/>
      <c r="AR540" s="224"/>
      <c r="AS540" s="224"/>
      <c r="AT540" s="224"/>
      <c r="AU540" s="224"/>
      <c r="AV540" s="224"/>
      <c r="AW540" s="224"/>
      <c r="AX540" s="224"/>
      <c r="AY540" s="224"/>
      <c r="AZ540" s="224"/>
      <c r="BA540" s="224"/>
      <c r="BB540" s="224"/>
      <c r="BC540" s="224"/>
      <c r="BD540" s="224"/>
      <c r="BE540" s="224"/>
      <c r="BF540" s="224"/>
      <c r="BG540" s="224"/>
      <c r="BH540" s="224"/>
      <c r="BI540" s="224"/>
      <c r="BJ540" s="224"/>
      <c r="BK540" s="224"/>
      <c r="BL540" s="224"/>
      <c r="BM540" s="56"/>
    </row>
    <row r="541" spans="1:65">
      <c r="A541" s="30"/>
      <c r="B541" s="20" t="s">
        <v>238</v>
      </c>
      <c r="C541" s="12"/>
      <c r="D541" s="227">
        <v>0.39166666666666666</v>
      </c>
      <c r="E541" s="227">
        <v>0.33833333333333337</v>
      </c>
      <c r="F541" s="227">
        <v>0.37000000000000005</v>
      </c>
      <c r="G541" s="227">
        <v>0.36166666666666664</v>
      </c>
      <c r="H541" s="227">
        <v>0.35999999999999993</v>
      </c>
      <c r="I541" s="227">
        <v>0.32166666666666671</v>
      </c>
      <c r="J541" s="227">
        <v>0.35500000000000004</v>
      </c>
      <c r="K541" s="227">
        <v>0.35000000000000003</v>
      </c>
      <c r="L541" s="227">
        <v>0.40166666666666667</v>
      </c>
      <c r="M541" s="227">
        <v>0.39996666666666664</v>
      </c>
      <c r="N541" s="227">
        <v>0.37666666666666665</v>
      </c>
      <c r="O541" s="227">
        <v>0.39063333333333333</v>
      </c>
      <c r="P541" s="227">
        <v>0.33260453574870191</v>
      </c>
      <c r="Q541" s="227">
        <v>0.26099999999999995</v>
      </c>
      <c r="R541" s="227">
        <v>0.38828669911588259</v>
      </c>
      <c r="S541" s="227">
        <v>0.41</v>
      </c>
      <c r="T541" s="227">
        <v>0.38433333333333336</v>
      </c>
      <c r="U541" s="227">
        <v>0.40166666666666662</v>
      </c>
      <c r="V541" s="227">
        <v>0.37646666666666667</v>
      </c>
      <c r="W541" s="227">
        <v>0.3972</v>
      </c>
      <c r="X541" s="227">
        <v>0.37166666666666659</v>
      </c>
      <c r="Y541" s="227">
        <v>0.41159000000000007</v>
      </c>
      <c r="Z541" s="227">
        <v>0.38716666666666666</v>
      </c>
      <c r="AA541" s="227">
        <v>0.39999999999999997</v>
      </c>
      <c r="AB541" s="227">
        <v>0.37666666666666671</v>
      </c>
      <c r="AC541" s="227">
        <v>0.36500000000000005</v>
      </c>
      <c r="AD541" s="227">
        <v>0.39166666666666677</v>
      </c>
      <c r="AE541" s="227">
        <v>0.42466666666666658</v>
      </c>
      <c r="AF541" s="227">
        <v>0.39500000000000002</v>
      </c>
      <c r="AG541" s="223"/>
      <c r="AH541" s="224"/>
      <c r="AI541" s="224"/>
      <c r="AJ541" s="224"/>
      <c r="AK541" s="224"/>
      <c r="AL541" s="224"/>
      <c r="AM541" s="224"/>
      <c r="AN541" s="224"/>
      <c r="AO541" s="224"/>
      <c r="AP541" s="224"/>
      <c r="AQ541" s="224"/>
      <c r="AR541" s="224"/>
      <c r="AS541" s="224"/>
      <c r="AT541" s="224"/>
      <c r="AU541" s="224"/>
      <c r="AV541" s="224"/>
      <c r="AW541" s="224"/>
      <c r="AX541" s="224"/>
      <c r="AY541" s="224"/>
      <c r="AZ541" s="224"/>
      <c r="BA541" s="224"/>
      <c r="BB541" s="224"/>
      <c r="BC541" s="224"/>
      <c r="BD541" s="224"/>
      <c r="BE541" s="224"/>
      <c r="BF541" s="224"/>
      <c r="BG541" s="224"/>
      <c r="BH541" s="224"/>
      <c r="BI541" s="224"/>
      <c r="BJ541" s="224"/>
      <c r="BK541" s="224"/>
      <c r="BL541" s="224"/>
      <c r="BM541" s="56"/>
    </row>
    <row r="542" spans="1:65">
      <c r="A542" s="30"/>
      <c r="B542" s="3" t="s">
        <v>239</v>
      </c>
      <c r="C542" s="29"/>
      <c r="D542" s="24">
        <v>0.39</v>
      </c>
      <c r="E542" s="24">
        <v>0.34</v>
      </c>
      <c r="F542" s="24">
        <v>0.37</v>
      </c>
      <c r="G542" s="24">
        <v>0.36</v>
      </c>
      <c r="H542" s="24">
        <v>0.36</v>
      </c>
      <c r="I542" s="24">
        <v>0.32</v>
      </c>
      <c r="J542" s="24">
        <v>0.35499999999999998</v>
      </c>
      <c r="K542" s="24">
        <v>0.35</v>
      </c>
      <c r="L542" s="24">
        <v>0.4</v>
      </c>
      <c r="M542" s="24">
        <v>0.39884999999999998</v>
      </c>
      <c r="N542" s="24">
        <v>0.38</v>
      </c>
      <c r="O542" s="24">
        <v>0.38779999999999998</v>
      </c>
      <c r="P542" s="24">
        <v>0.3302975293146479</v>
      </c>
      <c r="Q542" s="24">
        <v>0.25850000000000001</v>
      </c>
      <c r="R542" s="24">
        <v>0.38821290413415827</v>
      </c>
      <c r="S542" s="24">
        <v>0.40999999999999992</v>
      </c>
      <c r="T542" s="24">
        <v>0.38300000000000001</v>
      </c>
      <c r="U542" s="24">
        <v>0.4</v>
      </c>
      <c r="V542" s="24">
        <v>0.38250000000000001</v>
      </c>
      <c r="W542" s="24">
        <v>0.39834999999999998</v>
      </c>
      <c r="X542" s="24">
        <v>0.375</v>
      </c>
      <c r="Y542" s="24">
        <v>0.41265499999999999</v>
      </c>
      <c r="Z542" s="24">
        <v>0.38900000000000001</v>
      </c>
      <c r="AA542" s="24">
        <v>0.4</v>
      </c>
      <c r="AB542" s="24">
        <v>0.38</v>
      </c>
      <c r="AC542" s="24">
        <v>0.36499999999999999</v>
      </c>
      <c r="AD542" s="24">
        <v>0.39</v>
      </c>
      <c r="AE542" s="24">
        <v>0.42549999999999999</v>
      </c>
      <c r="AF542" s="24">
        <v>0.39500000000000002</v>
      </c>
      <c r="AG542" s="223"/>
      <c r="AH542" s="224"/>
      <c r="AI542" s="224"/>
      <c r="AJ542" s="224"/>
      <c r="AK542" s="224"/>
      <c r="AL542" s="224"/>
      <c r="AM542" s="224"/>
      <c r="AN542" s="224"/>
      <c r="AO542" s="224"/>
      <c r="AP542" s="224"/>
      <c r="AQ542" s="224"/>
      <c r="AR542" s="224"/>
      <c r="AS542" s="224"/>
      <c r="AT542" s="224"/>
      <c r="AU542" s="224"/>
      <c r="AV542" s="224"/>
      <c r="AW542" s="224"/>
      <c r="AX542" s="224"/>
      <c r="AY542" s="224"/>
      <c r="AZ542" s="224"/>
      <c r="BA542" s="224"/>
      <c r="BB542" s="224"/>
      <c r="BC542" s="224"/>
      <c r="BD542" s="224"/>
      <c r="BE542" s="224"/>
      <c r="BF542" s="224"/>
      <c r="BG542" s="224"/>
      <c r="BH542" s="224"/>
      <c r="BI542" s="224"/>
      <c r="BJ542" s="224"/>
      <c r="BK542" s="224"/>
      <c r="BL542" s="224"/>
      <c r="BM542" s="56"/>
    </row>
    <row r="543" spans="1:65">
      <c r="A543" s="30"/>
      <c r="B543" s="3" t="s">
        <v>240</v>
      </c>
      <c r="C543" s="29"/>
      <c r="D543" s="24">
        <v>7.5277265270908165E-3</v>
      </c>
      <c r="E543" s="24">
        <v>7.5277265270907992E-3</v>
      </c>
      <c r="F543" s="24">
        <v>1.0954451150103333E-2</v>
      </c>
      <c r="G543" s="24">
        <v>4.0824829046386332E-3</v>
      </c>
      <c r="H543" s="24">
        <v>1.4142135623730947E-2</v>
      </c>
      <c r="I543" s="24">
        <v>7.5277265270908165E-3</v>
      </c>
      <c r="J543" s="24">
        <v>5.4772255750516665E-3</v>
      </c>
      <c r="K543" s="24">
        <v>1.0954451150103312E-2</v>
      </c>
      <c r="L543" s="24">
        <v>1.6020819787597215E-2</v>
      </c>
      <c r="M543" s="24">
        <v>7.9996666597219324E-3</v>
      </c>
      <c r="N543" s="24">
        <v>1.0327955589886455E-2</v>
      </c>
      <c r="O543" s="24">
        <v>8.3925363667169579E-3</v>
      </c>
      <c r="P543" s="24">
        <v>7.6682530194374134E-3</v>
      </c>
      <c r="Q543" s="24">
        <v>3.3208432664008761E-2</v>
      </c>
      <c r="R543" s="24">
        <v>5.3871011503114057E-3</v>
      </c>
      <c r="S543" s="24">
        <v>6.3245553203367466E-3</v>
      </c>
      <c r="T543" s="24">
        <v>5.3913510984415318E-3</v>
      </c>
      <c r="U543" s="24">
        <v>7.5277265270907679E-3</v>
      </c>
      <c r="V543" s="24">
        <v>1.2555583087482121E-2</v>
      </c>
      <c r="W543" s="24">
        <v>6.538195469699578E-3</v>
      </c>
      <c r="X543" s="24">
        <v>9.8319208025017604E-3</v>
      </c>
      <c r="Y543" s="24">
        <v>5.953519967212665E-3</v>
      </c>
      <c r="Z543" s="24">
        <v>5.3072277760302239E-3</v>
      </c>
      <c r="AA543" s="24">
        <v>6.3245553203367293E-3</v>
      </c>
      <c r="AB543" s="24">
        <v>5.1639777949432268E-3</v>
      </c>
      <c r="AC543" s="24">
        <v>5.4772255750516665E-3</v>
      </c>
      <c r="AD543" s="24">
        <v>4.0824829046386332E-3</v>
      </c>
      <c r="AE543" s="24">
        <v>4.4121045620731077E-3</v>
      </c>
      <c r="AF543" s="24">
        <v>1.0488088481701493E-2</v>
      </c>
      <c r="AG543" s="223"/>
      <c r="AH543" s="224"/>
      <c r="AI543" s="224"/>
      <c r="AJ543" s="224"/>
      <c r="AK543" s="224"/>
      <c r="AL543" s="224"/>
      <c r="AM543" s="224"/>
      <c r="AN543" s="224"/>
      <c r="AO543" s="224"/>
      <c r="AP543" s="224"/>
      <c r="AQ543" s="224"/>
      <c r="AR543" s="224"/>
      <c r="AS543" s="224"/>
      <c r="AT543" s="224"/>
      <c r="AU543" s="224"/>
      <c r="AV543" s="224"/>
      <c r="AW543" s="224"/>
      <c r="AX543" s="224"/>
      <c r="AY543" s="224"/>
      <c r="AZ543" s="224"/>
      <c r="BA543" s="224"/>
      <c r="BB543" s="224"/>
      <c r="BC543" s="224"/>
      <c r="BD543" s="224"/>
      <c r="BE543" s="224"/>
      <c r="BF543" s="224"/>
      <c r="BG543" s="224"/>
      <c r="BH543" s="224"/>
      <c r="BI543" s="224"/>
      <c r="BJ543" s="224"/>
      <c r="BK543" s="224"/>
      <c r="BL543" s="224"/>
      <c r="BM543" s="56"/>
    </row>
    <row r="544" spans="1:65">
      <c r="A544" s="30"/>
      <c r="B544" s="3" t="s">
        <v>87</v>
      </c>
      <c r="C544" s="29"/>
      <c r="D544" s="13">
        <v>1.9219727303210594E-2</v>
      </c>
      <c r="E544" s="13">
        <v>2.2249438011105807E-2</v>
      </c>
      <c r="F544" s="13">
        <v>2.9606624730009003E-2</v>
      </c>
      <c r="G544" s="13">
        <v>1.1287971164899447E-2</v>
      </c>
      <c r="H544" s="13">
        <v>3.9283710065919304E-2</v>
      </c>
      <c r="I544" s="13">
        <v>2.340225863344295E-2</v>
      </c>
      <c r="J544" s="13">
        <v>1.5428804436765257E-2</v>
      </c>
      <c r="K544" s="13">
        <v>3.1298431857438032E-2</v>
      </c>
      <c r="L544" s="13">
        <v>3.9885858392358212E-2</v>
      </c>
      <c r="M544" s="13">
        <v>2.0000833385420285E-2</v>
      </c>
      <c r="N544" s="13">
        <v>2.741935112359236E-2</v>
      </c>
      <c r="O544" s="13">
        <v>2.148443476418711E-2</v>
      </c>
      <c r="P544" s="13">
        <v>2.3055166707741871E-2</v>
      </c>
      <c r="Q544" s="13">
        <v>0.12723537419160447</v>
      </c>
      <c r="R544" s="13">
        <v>1.3874029583237532E-2</v>
      </c>
      <c r="S544" s="13">
        <v>1.5425744683748164E-2</v>
      </c>
      <c r="T544" s="13">
        <v>1.4027799909214739E-2</v>
      </c>
      <c r="U544" s="13">
        <v>1.8741227868275773E-2</v>
      </c>
      <c r="V544" s="13">
        <v>3.3351114983572128E-2</v>
      </c>
      <c r="W544" s="13">
        <v>1.6460713669938516E-2</v>
      </c>
      <c r="X544" s="13">
        <v>2.6453598571753622E-2</v>
      </c>
      <c r="Y544" s="13">
        <v>1.4464685651285659E-2</v>
      </c>
      <c r="Z544" s="13">
        <v>1.3707863390521456E-2</v>
      </c>
      <c r="AA544" s="13">
        <v>1.5811388300841826E-2</v>
      </c>
      <c r="AB544" s="13">
        <v>1.3709675561796177E-2</v>
      </c>
      <c r="AC544" s="13">
        <v>1.5006097465894975E-2</v>
      </c>
      <c r="AD544" s="13">
        <v>1.0423360607587997E-2</v>
      </c>
      <c r="AE544" s="13">
        <v>1.0389571182275766E-2</v>
      </c>
      <c r="AF544" s="13">
        <v>2.6552122738484792E-2</v>
      </c>
      <c r="AG544" s="156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241</v>
      </c>
      <c r="C545" s="29"/>
      <c r="D545" s="13">
        <v>2.6441943168187709E-2</v>
      </c>
      <c r="E545" s="13">
        <v>-0.11332887462492702</v>
      </c>
      <c r="F545" s="13">
        <v>-3.0339951560265033E-2</v>
      </c>
      <c r="G545" s="13">
        <v>-5.217914184043948E-2</v>
      </c>
      <c r="H545" s="13">
        <v>-5.6546979896474392E-2</v>
      </c>
      <c r="I545" s="13">
        <v>-0.15700725518527547</v>
      </c>
      <c r="J545" s="13">
        <v>-6.9650494064578683E-2</v>
      </c>
      <c r="K545" s="13">
        <v>-8.2754008232683196E-2</v>
      </c>
      <c r="L545" s="13">
        <v>5.2648971504396957E-2</v>
      </c>
      <c r="M545" s="13">
        <v>4.8193776687241119E-2</v>
      </c>
      <c r="N545" s="13">
        <v>-1.286859933612583E-2</v>
      </c>
      <c r="O545" s="13">
        <v>2.3733883573446191E-2</v>
      </c>
      <c r="P545" s="13">
        <v>-0.12834235068821132</v>
      </c>
      <c r="Q545" s="13">
        <v>-0.31599656042494395</v>
      </c>
      <c r="R545" s="13">
        <v>1.7584052630301272E-2</v>
      </c>
      <c r="S545" s="13">
        <v>7.4488161784570961E-2</v>
      </c>
      <c r="T545" s="13">
        <v>7.2234557216346307E-3</v>
      </c>
      <c r="U545" s="13">
        <v>5.2648971504396735E-2</v>
      </c>
      <c r="V545" s="13">
        <v>-1.3392739902849948E-2</v>
      </c>
      <c r="W545" s="13">
        <v>4.094316551422339E-2</v>
      </c>
      <c r="X545" s="13">
        <v>-2.5972113504230565E-2</v>
      </c>
      <c r="Y545" s="13">
        <v>7.8655079290028462E-2</v>
      </c>
      <c r="Z545" s="13">
        <v>1.464878041689377E-2</v>
      </c>
      <c r="AA545" s="13">
        <v>4.8281133448361935E-2</v>
      </c>
      <c r="AB545" s="13">
        <v>-1.2868599336125719E-2</v>
      </c>
      <c r="AC545" s="13">
        <v>-4.3443465728369546E-2</v>
      </c>
      <c r="AD545" s="13">
        <v>2.6441943168188153E-2</v>
      </c>
      <c r="AE545" s="13">
        <v>0.11292513667767734</v>
      </c>
      <c r="AF545" s="13">
        <v>3.5177619280257533E-2</v>
      </c>
      <c r="AG545" s="156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242</v>
      </c>
      <c r="C546" s="47"/>
      <c r="D546" s="45">
        <v>0.32</v>
      </c>
      <c r="E546" s="45">
        <v>1.98</v>
      </c>
      <c r="F546" s="45">
        <v>0.62</v>
      </c>
      <c r="G546" s="45">
        <v>0.98</v>
      </c>
      <c r="H546" s="45">
        <v>1.05</v>
      </c>
      <c r="I546" s="45">
        <v>2.7</v>
      </c>
      <c r="J546" s="45">
        <v>1.26</v>
      </c>
      <c r="K546" s="45">
        <v>1.48</v>
      </c>
      <c r="L546" s="45">
        <v>0.75</v>
      </c>
      <c r="M546" s="45">
        <v>0.67</v>
      </c>
      <c r="N546" s="45">
        <v>0.33</v>
      </c>
      <c r="O546" s="45">
        <v>0.27</v>
      </c>
      <c r="P546" s="45">
        <v>2.23</v>
      </c>
      <c r="Q546" s="45">
        <v>5.31</v>
      </c>
      <c r="R546" s="45">
        <v>0.17</v>
      </c>
      <c r="S546" s="45">
        <v>1.1000000000000001</v>
      </c>
      <c r="T546" s="45">
        <v>0</v>
      </c>
      <c r="U546" s="45">
        <v>0.75</v>
      </c>
      <c r="V546" s="45">
        <v>0.34</v>
      </c>
      <c r="W546" s="45">
        <v>0.55000000000000004</v>
      </c>
      <c r="X546" s="45">
        <v>0.55000000000000004</v>
      </c>
      <c r="Y546" s="45">
        <v>1.17</v>
      </c>
      <c r="Z546" s="45">
        <v>0.12</v>
      </c>
      <c r="AA546" s="45">
        <v>0.67</v>
      </c>
      <c r="AB546" s="45">
        <v>0.33</v>
      </c>
      <c r="AC546" s="45">
        <v>0.83</v>
      </c>
      <c r="AD546" s="45">
        <v>0.32</v>
      </c>
      <c r="AE546" s="45">
        <v>1.74</v>
      </c>
      <c r="AF546" s="45">
        <v>0.46</v>
      </c>
      <c r="AG546" s="156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BM547" s="55"/>
    </row>
    <row r="548" spans="1:65" ht="15">
      <c r="B548" s="8" t="s">
        <v>515</v>
      </c>
      <c r="BM548" s="28" t="s">
        <v>67</v>
      </c>
    </row>
    <row r="549" spans="1:65" ht="15">
      <c r="A549" s="25" t="s">
        <v>56</v>
      </c>
      <c r="B549" s="18" t="s">
        <v>114</v>
      </c>
      <c r="C549" s="15" t="s">
        <v>115</v>
      </c>
      <c r="D549" s="16" t="s">
        <v>234</v>
      </c>
      <c r="E549" s="17" t="s">
        <v>234</v>
      </c>
      <c r="F549" s="17" t="s">
        <v>234</v>
      </c>
      <c r="G549" s="17" t="s">
        <v>234</v>
      </c>
      <c r="H549" s="17" t="s">
        <v>234</v>
      </c>
      <c r="I549" s="17" t="s">
        <v>234</v>
      </c>
      <c r="J549" s="17" t="s">
        <v>234</v>
      </c>
      <c r="K549" s="17" t="s">
        <v>234</v>
      </c>
      <c r="L549" s="17" t="s">
        <v>234</v>
      </c>
      <c r="M549" s="17" t="s">
        <v>234</v>
      </c>
      <c r="N549" s="17" t="s">
        <v>234</v>
      </c>
      <c r="O549" s="17" t="s">
        <v>234</v>
      </c>
      <c r="P549" s="17" t="s">
        <v>234</v>
      </c>
      <c r="Q549" s="17" t="s">
        <v>234</v>
      </c>
      <c r="R549" s="17" t="s">
        <v>234</v>
      </c>
      <c r="S549" s="17" t="s">
        <v>234</v>
      </c>
      <c r="T549" s="17" t="s">
        <v>234</v>
      </c>
      <c r="U549" s="17" t="s">
        <v>234</v>
      </c>
      <c r="V549" s="17" t="s">
        <v>234</v>
      </c>
      <c r="W549" s="17" t="s">
        <v>234</v>
      </c>
      <c r="X549" s="17" t="s">
        <v>234</v>
      </c>
      <c r="Y549" s="17" t="s">
        <v>234</v>
      </c>
      <c r="Z549" s="17" t="s">
        <v>234</v>
      </c>
      <c r="AA549" s="17" t="s">
        <v>234</v>
      </c>
      <c r="AB549" s="17" t="s">
        <v>234</v>
      </c>
      <c r="AC549" s="17" t="s">
        <v>234</v>
      </c>
      <c r="AD549" s="17" t="s">
        <v>234</v>
      </c>
      <c r="AE549" s="17" t="s">
        <v>234</v>
      </c>
      <c r="AF549" s="17" t="s">
        <v>234</v>
      </c>
      <c r="AG549" s="156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235</v>
      </c>
      <c r="C550" s="9" t="s">
        <v>235</v>
      </c>
      <c r="D550" s="153" t="s">
        <v>245</v>
      </c>
      <c r="E550" s="155" t="s">
        <v>246</v>
      </c>
      <c r="F550" s="155" t="s">
        <v>247</v>
      </c>
      <c r="G550" s="155" t="s">
        <v>248</v>
      </c>
      <c r="H550" s="155" t="s">
        <v>249</v>
      </c>
      <c r="I550" s="155" t="s">
        <v>250</v>
      </c>
      <c r="J550" s="155" t="s">
        <v>251</v>
      </c>
      <c r="K550" s="155" t="s">
        <v>252</v>
      </c>
      <c r="L550" s="155" t="s">
        <v>253</v>
      </c>
      <c r="M550" s="155" t="s">
        <v>254</v>
      </c>
      <c r="N550" s="155" t="s">
        <v>255</v>
      </c>
      <c r="O550" s="155" t="s">
        <v>256</v>
      </c>
      <c r="P550" s="155" t="s">
        <v>257</v>
      </c>
      <c r="Q550" s="155" t="s">
        <v>258</v>
      </c>
      <c r="R550" s="155" t="s">
        <v>259</v>
      </c>
      <c r="S550" s="155" t="s">
        <v>260</v>
      </c>
      <c r="T550" s="155" t="s">
        <v>261</v>
      </c>
      <c r="U550" s="155" t="s">
        <v>262</v>
      </c>
      <c r="V550" s="155" t="s">
        <v>263</v>
      </c>
      <c r="W550" s="155" t="s">
        <v>264</v>
      </c>
      <c r="X550" s="155" t="s">
        <v>265</v>
      </c>
      <c r="Y550" s="155" t="s">
        <v>266</v>
      </c>
      <c r="Z550" s="155" t="s">
        <v>267</v>
      </c>
      <c r="AA550" s="155" t="s">
        <v>268</v>
      </c>
      <c r="AB550" s="155" t="s">
        <v>269</v>
      </c>
      <c r="AC550" s="155" t="s">
        <v>270</v>
      </c>
      <c r="AD550" s="155" t="s">
        <v>271</v>
      </c>
      <c r="AE550" s="155" t="s">
        <v>236</v>
      </c>
      <c r="AF550" s="155" t="s">
        <v>272</v>
      </c>
      <c r="AG550" s="156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118</v>
      </c>
      <c r="E551" s="11" t="s">
        <v>285</v>
      </c>
      <c r="F551" s="11" t="s">
        <v>285</v>
      </c>
      <c r="G551" s="11" t="s">
        <v>286</v>
      </c>
      <c r="H551" s="11" t="s">
        <v>286</v>
      </c>
      <c r="I551" s="11" t="s">
        <v>286</v>
      </c>
      <c r="J551" s="11" t="s">
        <v>286</v>
      </c>
      <c r="K551" s="11" t="s">
        <v>286</v>
      </c>
      <c r="L551" s="11" t="s">
        <v>286</v>
      </c>
      <c r="M551" s="11" t="s">
        <v>118</v>
      </c>
      <c r="N551" s="11" t="s">
        <v>285</v>
      </c>
      <c r="O551" s="11" t="s">
        <v>118</v>
      </c>
      <c r="P551" s="11" t="s">
        <v>285</v>
      </c>
      <c r="Q551" s="11" t="s">
        <v>286</v>
      </c>
      <c r="R551" s="11" t="s">
        <v>118</v>
      </c>
      <c r="S551" s="11" t="s">
        <v>118</v>
      </c>
      <c r="T551" s="11" t="s">
        <v>118</v>
      </c>
      <c r="U551" s="11" t="s">
        <v>286</v>
      </c>
      <c r="V551" s="11" t="s">
        <v>285</v>
      </c>
      <c r="W551" s="11" t="s">
        <v>286</v>
      </c>
      <c r="X551" s="11" t="s">
        <v>286</v>
      </c>
      <c r="Y551" s="11" t="s">
        <v>118</v>
      </c>
      <c r="Z551" s="11" t="s">
        <v>286</v>
      </c>
      <c r="AA551" s="11" t="s">
        <v>118</v>
      </c>
      <c r="AB551" s="11" t="s">
        <v>286</v>
      </c>
      <c r="AC551" s="11" t="s">
        <v>286</v>
      </c>
      <c r="AD551" s="11" t="s">
        <v>286</v>
      </c>
      <c r="AE551" s="11" t="s">
        <v>118</v>
      </c>
      <c r="AF551" s="11" t="s">
        <v>286</v>
      </c>
      <c r="AG551" s="156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156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25">
        <v>0.64700000000000002</v>
      </c>
      <c r="E553" s="225">
        <v>0.66800000000000004</v>
      </c>
      <c r="F553" s="242">
        <v>0.58190000000000008</v>
      </c>
      <c r="G553" s="225">
        <v>0.749</v>
      </c>
      <c r="H553" s="225">
        <v>0.69799999999999995</v>
      </c>
      <c r="I553" s="225">
        <v>0.72700000000000009</v>
      </c>
      <c r="J553" s="225">
        <v>0.69399999999999995</v>
      </c>
      <c r="K553" s="225">
        <v>0.74099999999999999</v>
      </c>
      <c r="L553" s="225">
        <v>0.71899999999999997</v>
      </c>
      <c r="M553" s="225">
        <v>0.70899999999999996</v>
      </c>
      <c r="N553" s="225">
        <v>0.71710000000000007</v>
      </c>
      <c r="O553" s="225">
        <v>0.73850000000000005</v>
      </c>
      <c r="P553" s="225">
        <v>0.67109315709439854</v>
      </c>
      <c r="Q553" s="242">
        <v>0.51900000000000002</v>
      </c>
      <c r="R553" s="225">
        <v>0.67644104322201004</v>
      </c>
      <c r="S553" s="225">
        <v>0.68259999999999998</v>
      </c>
      <c r="T553" s="225">
        <v>0.70299999999999996</v>
      </c>
      <c r="U553" s="225">
        <v>0.74029999999999996</v>
      </c>
      <c r="V553" s="243">
        <v>0.75090000000000001</v>
      </c>
      <c r="W553" s="225">
        <v>0.64119999999999999</v>
      </c>
      <c r="X553" s="225">
        <v>0.69450000000000001</v>
      </c>
      <c r="Y553" s="225">
        <v>0.73280000000000001</v>
      </c>
      <c r="Z553" s="225">
        <v>0.70269999999999999</v>
      </c>
      <c r="AA553" s="225">
        <v>0.69520000000000004</v>
      </c>
      <c r="AB553" s="225">
        <v>0.68620000000000003</v>
      </c>
      <c r="AC553" s="225">
        <v>0.67710000000000004</v>
      </c>
      <c r="AD553" s="225">
        <v>0.69069999999999998</v>
      </c>
      <c r="AE553" s="225">
        <v>0.748</v>
      </c>
      <c r="AF553" s="225">
        <v>0.69969999999999999</v>
      </c>
      <c r="AG553" s="223"/>
      <c r="AH553" s="224"/>
      <c r="AI553" s="224"/>
      <c r="AJ553" s="224"/>
      <c r="AK553" s="224"/>
      <c r="AL553" s="224"/>
      <c r="AM553" s="224"/>
      <c r="AN553" s="224"/>
      <c r="AO553" s="224"/>
      <c r="AP553" s="224"/>
      <c r="AQ553" s="224"/>
      <c r="AR553" s="224"/>
      <c r="AS553" s="224"/>
      <c r="AT553" s="224"/>
      <c r="AU553" s="224"/>
      <c r="AV553" s="224"/>
      <c r="AW553" s="224"/>
      <c r="AX553" s="224"/>
      <c r="AY553" s="224"/>
      <c r="AZ553" s="224"/>
      <c r="BA553" s="224"/>
      <c r="BB553" s="224"/>
      <c r="BC553" s="224"/>
      <c r="BD553" s="224"/>
      <c r="BE553" s="224"/>
      <c r="BF553" s="224"/>
      <c r="BG553" s="224"/>
      <c r="BH553" s="224"/>
      <c r="BI553" s="224"/>
      <c r="BJ553" s="224"/>
      <c r="BK553" s="224"/>
      <c r="BL553" s="224"/>
      <c r="BM553" s="226">
        <v>1</v>
      </c>
    </row>
    <row r="554" spans="1:65">
      <c r="A554" s="30"/>
      <c r="B554" s="19">
        <v>1</v>
      </c>
      <c r="C554" s="9">
        <v>2</v>
      </c>
      <c r="D554" s="24">
        <v>0.64260000000000006</v>
      </c>
      <c r="E554" s="24">
        <v>0.67600000000000005</v>
      </c>
      <c r="F554" s="244">
        <v>0.58900000000000008</v>
      </c>
      <c r="G554" s="24">
        <v>0.747</v>
      </c>
      <c r="H554" s="24">
        <v>0.71000000000000008</v>
      </c>
      <c r="I554" s="24">
        <v>0.72599999999999998</v>
      </c>
      <c r="J554" s="245">
        <v>0.70899999999999996</v>
      </c>
      <c r="K554" s="24">
        <v>0.76100000000000001</v>
      </c>
      <c r="L554" s="24">
        <v>0.68399999999999994</v>
      </c>
      <c r="M554" s="24">
        <v>0.71089999999999998</v>
      </c>
      <c r="N554" s="24">
        <v>0.74819999999999998</v>
      </c>
      <c r="O554" s="24">
        <v>0.71329999999999993</v>
      </c>
      <c r="P554" s="24">
        <v>0.67012234147895178</v>
      </c>
      <c r="Q554" s="244">
        <v>0.47099999999999997</v>
      </c>
      <c r="R554" s="24">
        <v>0.67327401809701004</v>
      </c>
      <c r="S554" s="24">
        <v>0.66849999999999998</v>
      </c>
      <c r="T554" s="24">
        <v>0.70800000000000007</v>
      </c>
      <c r="U554" s="24">
        <v>0.78899999999999992</v>
      </c>
      <c r="V554" s="244">
        <v>0.78559999999999997</v>
      </c>
      <c r="W554" s="24">
        <v>0.64270000000000005</v>
      </c>
      <c r="X554" s="24">
        <v>0.72960000000000003</v>
      </c>
      <c r="Y554" s="24">
        <v>0.73544999999999994</v>
      </c>
      <c r="Z554" s="24">
        <v>0.70140000000000002</v>
      </c>
      <c r="AA554" s="24">
        <v>0.70089999999999997</v>
      </c>
      <c r="AB554" s="24">
        <v>0.68740000000000001</v>
      </c>
      <c r="AC554" s="24">
        <v>0.68130000000000002</v>
      </c>
      <c r="AD554" s="24">
        <v>0.68840000000000001</v>
      </c>
      <c r="AE554" s="24">
        <v>0.75319999999999998</v>
      </c>
      <c r="AF554" s="24">
        <v>0.70709999999999995</v>
      </c>
      <c r="AG554" s="223"/>
      <c r="AH554" s="224"/>
      <c r="AI554" s="224"/>
      <c r="AJ554" s="224"/>
      <c r="AK554" s="224"/>
      <c r="AL554" s="224"/>
      <c r="AM554" s="224"/>
      <c r="AN554" s="224"/>
      <c r="AO554" s="224"/>
      <c r="AP554" s="224"/>
      <c r="AQ554" s="224"/>
      <c r="AR554" s="224"/>
      <c r="AS554" s="224"/>
      <c r="AT554" s="224"/>
      <c r="AU554" s="224"/>
      <c r="AV554" s="224"/>
      <c r="AW554" s="224"/>
      <c r="AX554" s="224"/>
      <c r="AY554" s="224"/>
      <c r="AZ554" s="224"/>
      <c r="BA554" s="224"/>
      <c r="BB554" s="224"/>
      <c r="BC554" s="224"/>
      <c r="BD554" s="224"/>
      <c r="BE554" s="224"/>
      <c r="BF554" s="224"/>
      <c r="BG554" s="224"/>
      <c r="BH554" s="224"/>
      <c r="BI554" s="224"/>
      <c r="BJ554" s="224"/>
      <c r="BK554" s="224"/>
      <c r="BL554" s="224"/>
      <c r="BM554" s="226">
        <v>21</v>
      </c>
    </row>
    <row r="555" spans="1:65">
      <c r="A555" s="30"/>
      <c r="B555" s="19">
        <v>1</v>
      </c>
      <c r="C555" s="9">
        <v>3</v>
      </c>
      <c r="D555" s="24">
        <v>0.65280000000000005</v>
      </c>
      <c r="E555" s="24">
        <v>0.69699999999999995</v>
      </c>
      <c r="F555" s="244">
        <v>0.57819999999999994</v>
      </c>
      <c r="G555" s="24">
        <v>0.753</v>
      </c>
      <c r="H555" s="24">
        <v>0.69100000000000006</v>
      </c>
      <c r="I555" s="24">
        <v>0.72799999999999998</v>
      </c>
      <c r="J555" s="24">
        <v>0.68100000000000005</v>
      </c>
      <c r="K555" s="24">
        <v>0.73799999999999999</v>
      </c>
      <c r="L555" s="24">
        <v>0.73</v>
      </c>
      <c r="M555" s="24">
        <v>0.70020000000000004</v>
      </c>
      <c r="N555" s="24">
        <v>0.70120000000000005</v>
      </c>
      <c r="O555" s="24">
        <v>0.72820000000000007</v>
      </c>
      <c r="P555" s="24">
        <v>0.66713274482821761</v>
      </c>
      <c r="Q555" s="244">
        <v>0.57099999999999995</v>
      </c>
      <c r="R555" s="24">
        <v>0.67028374361201015</v>
      </c>
      <c r="S555" s="24">
        <v>0.67959999999999998</v>
      </c>
      <c r="T555" s="24">
        <v>0.70200000000000007</v>
      </c>
      <c r="U555" s="24">
        <v>0.74409999999999998</v>
      </c>
      <c r="V555" s="244">
        <v>0.80120000000000002</v>
      </c>
      <c r="W555" s="24">
        <v>0.65069999999999995</v>
      </c>
      <c r="X555" s="24">
        <v>0.70740000000000003</v>
      </c>
      <c r="Y555" s="24">
        <v>0.73282999999999998</v>
      </c>
      <c r="Z555" s="24">
        <v>0.70080000000000009</v>
      </c>
      <c r="AA555" s="24">
        <v>0.69359999999999999</v>
      </c>
      <c r="AB555" s="24">
        <v>0.68049999999999999</v>
      </c>
      <c r="AC555" s="24">
        <v>0.68810000000000004</v>
      </c>
      <c r="AD555" s="24">
        <v>0.66830000000000001</v>
      </c>
      <c r="AE555" s="24">
        <v>0.74219999999999997</v>
      </c>
      <c r="AF555" s="24">
        <v>0.72420000000000007</v>
      </c>
      <c r="AG555" s="223"/>
      <c r="AH555" s="224"/>
      <c r="AI555" s="224"/>
      <c r="AJ555" s="224"/>
      <c r="AK555" s="224"/>
      <c r="AL555" s="224"/>
      <c r="AM555" s="224"/>
      <c r="AN555" s="224"/>
      <c r="AO555" s="224"/>
      <c r="AP555" s="224"/>
      <c r="AQ555" s="224"/>
      <c r="AR555" s="224"/>
      <c r="AS555" s="224"/>
      <c r="AT555" s="224"/>
      <c r="AU555" s="224"/>
      <c r="AV555" s="224"/>
      <c r="AW555" s="224"/>
      <c r="AX555" s="224"/>
      <c r="AY555" s="224"/>
      <c r="AZ555" s="224"/>
      <c r="BA555" s="224"/>
      <c r="BB555" s="224"/>
      <c r="BC555" s="224"/>
      <c r="BD555" s="224"/>
      <c r="BE555" s="224"/>
      <c r="BF555" s="224"/>
      <c r="BG555" s="224"/>
      <c r="BH555" s="224"/>
      <c r="BI555" s="224"/>
      <c r="BJ555" s="224"/>
      <c r="BK555" s="224"/>
      <c r="BL555" s="224"/>
      <c r="BM555" s="226">
        <v>16</v>
      </c>
    </row>
    <row r="556" spans="1:65">
      <c r="A556" s="30"/>
      <c r="B556" s="19">
        <v>1</v>
      </c>
      <c r="C556" s="9">
        <v>4</v>
      </c>
      <c r="D556" s="24">
        <v>0.66080000000000005</v>
      </c>
      <c r="E556" s="24">
        <v>0.69399999999999995</v>
      </c>
      <c r="F556" s="244">
        <v>0.58620000000000005</v>
      </c>
      <c r="G556" s="24">
        <v>0.72599999999999998</v>
      </c>
      <c r="H556" s="24">
        <v>0.68799999999999994</v>
      </c>
      <c r="I556" s="24">
        <v>0.73599999999999999</v>
      </c>
      <c r="J556" s="24">
        <v>0.68100000000000005</v>
      </c>
      <c r="K556" s="24">
        <v>0.74199999999999999</v>
      </c>
      <c r="L556" s="24">
        <v>0.72300000000000009</v>
      </c>
      <c r="M556" s="24">
        <v>0.70089999999999997</v>
      </c>
      <c r="N556" s="24">
        <v>0.73020000000000007</v>
      </c>
      <c r="O556" s="24">
        <v>0.72370000000000001</v>
      </c>
      <c r="P556" s="24">
        <v>0.67445856741317334</v>
      </c>
      <c r="Q556" s="244">
        <v>0.54</v>
      </c>
      <c r="R556" s="24">
        <v>0.67239107730201009</v>
      </c>
      <c r="S556" s="24">
        <v>0.6694</v>
      </c>
      <c r="T556" s="24">
        <v>0.70099999999999996</v>
      </c>
      <c r="U556" s="24">
        <v>0.79089999999999994</v>
      </c>
      <c r="V556" s="244">
        <v>0.79530000000000001</v>
      </c>
      <c r="W556" s="24">
        <v>0.65449999999999997</v>
      </c>
      <c r="X556" s="24">
        <v>0.70640000000000003</v>
      </c>
      <c r="Y556" s="24">
        <v>0.73941000000000012</v>
      </c>
      <c r="Z556" s="24">
        <v>0.70289999999999997</v>
      </c>
      <c r="AA556" s="24">
        <v>0.69940000000000002</v>
      </c>
      <c r="AB556" s="24">
        <v>0.68020000000000003</v>
      </c>
      <c r="AC556" s="24">
        <v>0.69159999999999999</v>
      </c>
      <c r="AD556" s="24">
        <v>0.6996</v>
      </c>
      <c r="AE556" s="24">
        <v>0.74450000000000005</v>
      </c>
      <c r="AF556" s="24">
        <v>0.69850000000000001</v>
      </c>
      <c r="AG556" s="223"/>
      <c r="AH556" s="224"/>
      <c r="AI556" s="224"/>
      <c r="AJ556" s="224"/>
      <c r="AK556" s="224"/>
      <c r="AL556" s="224"/>
      <c r="AM556" s="224"/>
      <c r="AN556" s="224"/>
      <c r="AO556" s="224"/>
      <c r="AP556" s="224"/>
      <c r="AQ556" s="224"/>
      <c r="AR556" s="224"/>
      <c r="AS556" s="224"/>
      <c r="AT556" s="224"/>
      <c r="AU556" s="224"/>
      <c r="AV556" s="224"/>
      <c r="AW556" s="224"/>
      <c r="AX556" s="224"/>
      <c r="AY556" s="224"/>
      <c r="AZ556" s="224"/>
      <c r="BA556" s="224"/>
      <c r="BB556" s="224"/>
      <c r="BC556" s="224"/>
      <c r="BD556" s="224"/>
      <c r="BE556" s="224"/>
      <c r="BF556" s="224"/>
      <c r="BG556" s="224"/>
      <c r="BH556" s="224"/>
      <c r="BI556" s="224"/>
      <c r="BJ556" s="224"/>
      <c r="BK556" s="224"/>
      <c r="BL556" s="224"/>
      <c r="BM556" s="226">
        <v>0.70342166374501025</v>
      </c>
    </row>
    <row r="557" spans="1:65">
      <c r="A557" s="30"/>
      <c r="B557" s="19">
        <v>1</v>
      </c>
      <c r="C557" s="9">
        <v>5</v>
      </c>
      <c r="D557" s="24">
        <v>0.65380000000000005</v>
      </c>
      <c r="E557" s="24">
        <v>0.68399999999999994</v>
      </c>
      <c r="F557" s="244">
        <v>0.58240000000000003</v>
      </c>
      <c r="G557" s="24">
        <v>0.74399999999999999</v>
      </c>
      <c r="H557" s="24">
        <v>0.69</v>
      </c>
      <c r="I557" s="24">
        <v>0.73199999999999998</v>
      </c>
      <c r="J557" s="24">
        <v>0.68500000000000005</v>
      </c>
      <c r="K557" s="24">
        <v>0.74</v>
      </c>
      <c r="L557" s="24">
        <v>0.70200000000000007</v>
      </c>
      <c r="M557" s="24">
        <v>0.70020000000000004</v>
      </c>
      <c r="N557" s="24">
        <v>0.71660000000000001</v>
      </c>
      <c r="O557" s="24">
        <v>0.72919999999999996</v>
      </c>
      <c r="P557" s="24">
        <v>0.68124202805732814</v>
      </c>
      <c r="Q557" s="244">
        <v>0.51200000000000001</v>
      </c>
      <c r="R557" s="24">
        <v>0.67536852336544584</v>
      </c>
      <c r="S557" s="24">
        <v>0.68599999999999994</v>
      </c>
      <c r="T557" s="24">
        <v>0.69599999999999995</v>
      </c>
      <c r="U557" s="24">
        <v>0.78849999999999998</v>
      </c>
      <c r="V557" s="244">
        <v>0.7974</v>
      </c>
      <c r="W557" s="24">
        <v>0.64400000000000002</v>
      </c>
      <c r="X557" s="24">
        <v>0.73250000000000004</v>
      </c>
      <c r="Y557" s="24">
        <v>0.73940000000000006</v>
      </c>
      <c r="Z557" s="24">
        <v>0.71099999999999997</v>
      </c>
      <c r="AA557" s="24">
        <v>0.68719999999999992</v>
      </c>
      <c r="AB557" s="24">
        <v>0.68930000000000002</v>
      </c>
      <c r="AC557" s="24">
        <v>0.66830000000000001</v>
      </c>
      <c r="AD557" s="24">
        <v>0.67879999999999996</v>
      </c>
      <c r="AE557" s="24">
        <v>0.75180000000000002</v>
      </c>
      <c r="AF557" s="24">
        <v>0.72150000000000003</v>
      </c>
      <c r="AG557" s="223"/>
      <c r="AH557" s="224"/>
      <c r="AI557" s="224"/>
      <c r="AJ557" s="224"/>
      <c r="AK557" s="224"/>
      <c r="AL557" s="224"/>
      <c r="AM557" s="224"/>
      <c r="AN557" s="224"/>
      <c r="AO557" s="224"/>
      <c r="AP557" s="224"/>
      <c r="AQ557" s="224"/>
      <c r="AR557" s="224"/>
      <c r="AS557" s="224"/>
      <c r="AT557" s="224"/>
      <c r="AU557" s="224"/>
      <c r="AV557" s="224"/>
      <c r="AW557" s="224"/>
      <c r="AX557" s="224"/>
      <c r="AY557" s="224"/>
      <c r="AZ557" s="224"/>
      <c r="BA557" s="224"/>
      <c r="BB557" s="224"/>
      <c r="BC557" s="224"/>
      <c r="BD557" s="224"/>
      <c r="BE557" s="224"/>
      <c r="BF557" s="224"/>
      <c r="BG557" s="224"/>
      <c r="BH557" s="224"/>
      <c r="BI557" s="224"/>
      <c r="BJ557" s="224"/>
      <c r="BK557" s="224"/>
      <c r="BL557" s="224"/>
      <c r="BM557" s="226">
        <v>37</v>
      </c>
    </row>
    <row r="558" spans="1:65">
      <c r="A558" s="30"/>
      <c r="B558" s="19">
        <v>1</v>
      </c>
      <c r="C558" s="9">
        <v>6</v>
      </c>
      <c r="D558" s="24">
        <v>0.65239999999999998</v>
      </c>
      <c r="E558" s="24">
        <v>0.69699999999999995</v>
      </c>
      <c r="F558" s="244">
        <v>0.57750000000000001</v>
      </c>
      <c r="G558" s="24">
        <v>0.73299999999999998</v>
      </c>
      <c r="H558" s="24">
        <v>0.69699999999999995</v>
      </c>
      <c r="I558" s="24">
        <v>0.72500000000000009</v>
      </c>
      <c r="J558" s="24">
        <v>0.67900000000000005</v>
      </c>
      <c r="K558" s="24">
        <v>0.72700000000000009</v>
      </c>
      <c r="L558" s="24">
        <v>0.69599999999999995</v>
      </c>
      <c r="M558" s="24">
        <v>0.69769999999999999</v>
      </c>
      <c r="N558" s="24">
        <v>0.73080000000000001</v>
      </c>
      <c r="O558" s="24">
        <v>0.72350000000000003</v>
      </c>
      <c r="P558" s="24">
        <v>0.67879890894904349</v>
      </c>
      <c r="Q558" s="244">
        <v>0.54800000000000004</v>
      </c>
      <c r="R558" s="24">
        <v>0.67153339080201002</v>
      </c>
      <c r="S558" s="24">
        <v>0.67630000000000001</v>
      </c>
      <c r="T558" s="24">
        <v>0.69300000000000006</v>
      </c>
      <c r="U558" s="24">
        <v>0.72470000000000001</v>
      </c>
      <c r="V558" s="244">
        <v>0.78679999999999994</v>
      </c>
      <c r="W558" s="24">
        <v>0.63780000000000003</v>
      </c>
      <c r="X558" s="24">
        <v>0.71079999999999999</v>
      </c>
      <c r="Y558" s="24">
        <v>0.74214999999999998</v>
      </c>
      <c r="Z558" s="24">
        <v>0.7097</v>
      </c>
      <c r="AA558" s="24">
        <v>0.68489999999999995</v>
      </c>
      <c r="AB558" s="24">
        <v>0.68489999999999995</v>
      </c>
      <c r="AC558" s="24">
        <v>0.7198</v>
      </c>
      <c r="AD558" s="24">
        <v>0.67849999999999999</v>
      </c>
      <c r="AE558" s="24">
        <v>0.75249999999999995</v>
      </c>
      <c r="AF558" s="24">
        <v>0.71089999999999998</v>
      </c>
      <c r="AG558" s="223"/>
      <c r="AH558" s="224"/>
      <c r="AI558" s="224"/>
      <c r="AJ558" s="224"/>
      <c r="AK558" s="224"/>
      <c r="AL558" s="224"/>
      <c r="AM558" s="224"/>
      <c r="AN558" s="224"/>
      <c r="AO558" s="224"/>
      <c r="AP558" s="224"/>
      <c r="AQ558" s="224"/>
      <c r="AR558" s="224"/>
      <c r="AS558" s="224"/>
      <c r="AT558" s="224"/>
      <c r="AU558" s="224"/>
      <c r="AV558" s="224"/>
      <c r="AW558" s="224"/>
      <c r="AX558" s="224"/>
      <c r="AY558" s="224"/>
      <c r="AZ558" s="224"/>
      <c r="BA558" s="224"/>
      <c r="BB558" s="224"/>
      <c r="BC558" s="224"/>
      <c r="BD558" s="224"/>
      <c r="BE558" s="224"/>
      <c r="BF558" s="224"/>
      <c r="BG558" s="224"/>
      <c r="BH558" s="224"/>
      <c r="BI558" s="224"/>
      <c r="BJ558" s="224"/>
      <c r="BK558" s="224"/>
      <c r="BL558" s="224"/>
      <c r="BM558" s="56"/>
    </row>
    <row r="559" spans="1:65">
      <c r="A559" s="30"/>
      <c r="B559" s="20" t="s">
        <v>238</v>
      </c>
      <c r="C559" s="12"/>
      <c r="D559" s="227">
        <v>0.65156666666666674</v>
      </c>
      <c r="E559" s="227">
        <v>0.68599999999999994</v>
      </c>
      <c r="F559" s="227">
        <v>0.58253333333333335</v>
      </c>
      <c r="G559" s="227">
        <v>0.74199999999999999</v>
      </c>
      <c r="H559" s="227">
        <v>0.69566666666666654</v>
      </c>
      <c r="I559" s="227">
        <v>0.72900000000000009</v>
      </c>
      <c r="J559" s="227">
        <v>0.6881666666666667</v>
      </c>
      <c r="K559" s="227">
        <v>0.74150000000000016</v>
      </c>
      <c r="L559" s="227">
        <v>0.70899999999999996</v>
      </c>
      <c r="M559" s="227">
        <v>0.70314999999999994</v>
      </c>
      <c r="N559" s="227">
        <v>0.72401666666666664</v>
      </c>
      <c r="O559" s="227">
        <v>0.72606666666666675</v>
      </c>
      <c r="P559" s="227">
        <v>0.67380795797018544</v>
      </c>
      <c r="Q559" s="227">
        <v>0.52683333333333338</v>
      </c>
      <c r="R559" s="227">
        <v>0.67321529940008273</v>
      </c>
      <c r="S559" s="227">
        <v>0.67706666666666671</v>
      </c>
      <c r="T559" s="227">
        <v>0.7004999999999999</v>
      </c>
      <c r="U559" s="227">
        <v>0.76291666666666658</v>
      </c>
      <c r="V559" s="227">
        <v>0.78620000000000001</v>
      </c>
      <c r="W559" s="227">
        <v>0.64515</v>
      </c>
      <c r="X559" s="227">
        <v>0.71353333333333335</v>
      </c>
      <c r="Y559" s="227">
        <v>0.73700666666666648</v>
      </c>
      <c r="Z559" s="227">
        <v>0.7047500000000001</v>
      </c>
      <c r="AA559" s="227">
        <v>0.69353333333333333</v>
      </c>
      <c r="AB559" s="227">
        <v>0.68475000000000008</v>
      </c>
      <c r="AC559" s="227">
        <v>0.68769999999999998</v>
      </c>
      <c r="AD559" s="227">
        <v>0.68404999999999994</v>
      </c>
      <c r="AE559" s="227">
        <v>0.74870000000000003</v>
      </c>
      <c r="AF559" s="227">
        <v>0.7103166666666666</v>
      </c>
      <c r="AG559" s="223"/>
      <c r="AH559" s="224"/>
      <c r="AI559" s="224"/>
      <c r="AJ559" s="224"/>
      <c r="AK559" s="224"/>
      <c r="AL559" s="224"/>
      <c r="AM559" s="224"/>
      <c r="AN559" s="224"/>
      <c r="AO559" s="224"/>
      <c r="AP559" s="224"/>
      <c r="AQ559" s="224"/>
      <c r="AR559" s="224"/>
      <c r="AS559" s="224"/>
      <c r="AT559" s="224"/>
      <c r="AU559" s="224"/>
      <c r="AV559" s="224"/>
      <c r="AW559" s="224"/>
      <c r="AX559" s="224"/>
      <c r="AY559" s="224"/>
      <c r="AZ559" s="224"/>
      <c r="BA559" s="224"/>
      <c r="BB559" s="224"/>
      <c r="BC559" s="224"/>
      <c r="BD559" s="224"/>
      <c r="BE559" s="224"/>
      <c r="BF559" s="224"/>
      <c r="BG559" s="224"/>
      <c r="BH559" s="224"/>
      <c r="BI559" s="224"/>
      <c r="BJ559" s="224"/>
      <c r="BK559" s="224"/>
      <c r="BL559" s="224"/>
      <c r="BM559" s="56"/>
    </row>
    <row r="560" spans="1:65">
      <c r="A560" s="30"/>
      <c r="B560" s="3" t="s">
        <v>239</v>
      </c>
      <c r="C560" s="29"/>
      <c r="D560" s="24">
        <v>0.65260000000000007</v>
      </c>
      <c r="E560" s="24">
        <v>0.68899999999999995</v>
      </c>
      <c r="F560" s="24">
        <v>0.58215000000000006</v>
      </c>
      <c r="G560" s="24">
        <v>0.74550000000000005</v>
      </c>
      <c r="H560" s="24">
        <v>0.69399999999999995</v>
      </c>
      <c r="I560" s="24">
        <v>0.72750000000000004</v>
      </c>
      <c r="J560" s="24">
        <v>0.68300000000000005</v>
      </c>
      <c r="K560" s="24">
        <v>0.74049999999999994</v>
      </c>
      <c r="L560" s="24">
        <v>0.71050000000000002</v>
      </c>
      <c r="M560" s="24">
        <v>0.70055000000000001</v>
      </c>
      <c r="N560" s="24">
        <v>0.72365000000000013</v>
      </c>
      <c r="O560" s="24">
        <v>0.7259500000000001</v>
      </c>
      <c r="P560" s="24">
        <v>0.67277586225378594</v>
      </c>
      <c r="Q560" s="24">
        <v>0.52950000000000008</v>
      </c>
      <c r="R560" s="24">
        <v>0.67283254769951006</v>
      </c>
      <c r="S560" s="24">
        <v>0.67795000000000005</v>
      </c>
      <c r="T560" s="24">
        <v>0.70150000000000001</v>
      </c>
      <c r="U560" s="24">
        <v>0.76629999999999998</v>
      </c>
      <c r="V560" s="24">
        <v>0.79105000000000003</v>
      </c>
      <c r="W560" s="24">
        <v>0.64335000000000009</v>
      </c>
      <c r="X560" s="24">
        <v>0.70910000000000006</v>
      </c>
      <c r="Y560" s="24">
        <v>0.737425</v>
      </c>
      <c r="Z560" s="24">
        <v>0.70279999999999998</v>
      </c>
      <c r="AA560" s="24">
        <v>0.69440000000000002</v>
      </c>
      <c r="AB560" s="24">
        <v>0.68554999999999999</v>
      </c>
      <c r="AC560" s="24">
        <v>0.68470000000000009</v>
      </c>
      <c r="AD560" s="24">
        <v>0.68359999999999999</v>
      </c>
      <c r="AE560" s="24">
        <v>0.74990000000000001</v>
      </c>
      <c r="AF560" s="24">
        <v>0.70899999999999996</v>
      </c>
      <c r="AG560" s="223"/>
      <c r="AH560" s="224"/>
      <c r="AI560" s="224"/>
      <c r="AJ560" s="224"/>
      <c r="AK560" s="224"/>
      <c r="AL560" s="224"/>
      <c r="AM560" s="224"/>
      <c r="AN560" s="224"/>
      <c r="AO560" s="224"/>
      <c r="AP560" s="224"/>
      <c r="AQ560" s="224"/>
      <c r="AR560" s="224"/>
      <c r="AS560" s="224"/>
      <c r="AT560" s="224"/>
      <c r="AU560" s="224"/>
      <c r="AV560" s="224"/>
      <c r="AW560" s="224"/>
      <c r="AX560" s="224"/>
      <c r="AY560" s="224"/>
      <c r="AZ560" s="224"/>
      <c r="BA560" s="224"/>
      <c r="BB560" s="224"/>
      <c r="BC560" s="224"/>
      <c r="BD560" s="224"/>
      <c r="BE560" s="224"/>
      <c r="BF560" s="224"/>
      <c r="BG560" s="224"/>
      <c r="BH560" s="224"/>
      <c r="BI560" s="224"/>
      <c r="BJ560" s="224"/>
      <c r="BK560" s="224"/>
      <c r="BL560" s="224"/>
      <c r="BM560" s="56"/>
    </row>
    <row r="561" spans="1:65">
      <c r="A561" s="30"/>
      <c r="B561" s="3" t="s">
        <v>240</v>
      </c>
      <c r="C561" s="29"/>
      <c r="D561" s="24">
        <v>6.2243607436159006E-3</v>
      </c>
      <c r="E561" s="24">
        <v>1.2116104984688727E-2</v>
      </c>
      <c r="F561" s="24">
        <v>4.4675123577520197E-3</v>
      </c>
      <c r="G561" s="24">
        <v>1.0353743284435836E-2</v>
      </c>
      <c r="H561" s="24">
        <v>8.0663911798689262E-3</v>
      </c>
      <c r="I561" s="24">
        <v>4.1952353926805784E-3</v>
      </c>
      <c r="J561" s="24">
        <v>1.1531117320826534E-2</v>
      </c>
      <c r="K561" s="24">
        <v>1.100454451578981E-2</v>
      </c>
      <c r="L561" s="24">
        <v>1.7776388834631202E-2</v>
      </c>
      <c r="M561" s="24">
        <v>5.4121160371891318E-3</v>
      </c>
      <c r="N561" s="24">
        <v>1.6078111414798257E-2</v>
      </c>
      <c r="O561" s="24">
        <v>8.2961838616720154E-3</v>
      </c>
      <c r="P561" s="24">
        <v>5.4057500050880263E-3</v>
      </c>
      <c r="Q561" s="24">
        <v>3.4556716665022837E-2</v>
      </c>
      <c r="R561" s="24">
        <v>2.3301254246451669E-3</v>
      </c>
      <c r="S561" s="24">
        <v>7.065314336012693E-3</v>
      </c>
      <c r="T561" s="24">
        <v>5.3197744313081656E-3</v>
      </c>
      <c r="U561" s="24">
        <v>2.9812776902976772E-2</v>
      </c>
      <c r="V561" s="24">
        <v>1.8330630103736204E-2</v>
      </c>
      <c r="W561" s="24">
        <v>6.2477996126636152E-3</v>
      </c>
      <c r="X561" s="24">
        <v>1.467046920403935E-2</v>
      </c>
      <c r="Y561" s="24">
        <v>3.8864310963487888E-3</v>
      </c>
      <c r="Z561" s="24">
        <v>4.4275275267354084E-3</v>
      </c>
      <c r="AA561" s="24">
        <v>6.4204880396015853E-3</v>
      </c>
      <c r="AB561" s="24">
        <v>3.7044567752910862E-3</v>
      </c>
      <c r="AC561" s="24">
        <v>1.7750830966464633E-2</v>
      </c>
      <c r="AD561" s="24">
        <v>1.1057802675034496E-2</v>
      </c>
      <c r="AE561" s="24">
        <v>4.5755873939855966E-3</v>
      </c>
      <c r="AF561" s="24">
        <v>1.0778203313477959E-2</v>
      </c>
      <c r="AG561" s="223"/>
      <c r="AH561" s="224"/>
      <c r="AI561" s="224"/>
      <c r="AJ561" s="224"/>
      <c r="AK561" s="224"/>
      <c r="AL561" s="224"/>
      <c r="AM561" s="224"/>
      <c r="AN561" s="224"/>
      <c r="AO561" s="224"/>
      <c r="AP561" s="224"/>
      <c r="AQ561" s="224"/>
      <c r="AR561" s="224"/>
      <c r="AS561" s="224"/>
      <c r="AT561" s="224"/>
      <c r="AU561" s="224"/>
      <c r="AV561" s="224"/>
      <c r="AW561" s="224"/>
      <c r="AX561" s="224"/>
      <c r="AY561" s="224"/>
      <c r="AZ561" s="224"/>
      <c r="BA561" s="224"/>
      <c r="BB561" s="224"/>
      <c r="BC561" s="224"/>
      <c r="BD561" s="224"/>
      <c r="BE561" s="224"/>
      <c r="BF561" s="224"/>
      <c r="BG561" s="224"/>
      <c r="BH561" s="224"/>
      <c r="BI561" s="224"/>
      <c r="BJ561" s="224"/>
      <c r="BK561" s="224"/>
      <c r="BL561" s="224"/>
      <c r="BM561" s="56"/>
    </row>
    <row r="562" spans="1:65">
      <c r="A562" s="30"/>
      <c r="B562" s="3" t="s">
        <v>87</v>
      </c>
      <c r="C562" s="29"/>
      <c r="D562" s="13">
        <v>9.5529146318349099E-3</v>
      </c>
      <c r="E562" s="13">
        <v>1.7661960619079778E-2</v>
      </c>
      <c r="F562" s="13">
        <v>7.6691102502037412E-3</v>
      </c>
      <c r="G562" s="13">
        <v>1.3953831919724847E-2</v>
      </c>
      <c r="H562" s="13">
        <v>1.1595195754483366E-2</v>
      </c>
      <c r="I562" s="13">
        <v>5.7547810599184882E-3</v>
      </c>
      <c r="J562" s="13">
        <v>1.6756285765308597E-2</v>
      </c>
      <c r="K562" s="13">
        <v>1.4840923150087401E-2</v>
      </c>
      <c r="L562" s="13">
        <v>2.5072480725855009E-2</v>
      </c>
      <c r="M562" s="13">
        <v>7.6969580277168916E-3</v>
      </c>
      <c r="N562" s="13">
        <v>2.2206825001447838E-2</v>
      </c>
      <c r="O562" s="13">
        <v>1.1426201260222221E-2</v>
      </c>
      <c r="P562" s="13">
        <v>8.022686495678371E-3</v>
      </c>
      <c r="Q562" s="13">
        <v>6.5593261622947485E-2</v>
      </c>
      <c r="R562" s="13">
        <v>3.4611890530735026E-3</v>
      </c>
      <c r="S562" s="13">
        <v>1.0435182654607167E-2</v>
      </c>
      <c r="T562" s="13">
        <v>7.5942532923742563E-3</v>
      </c>
      <c r="U562" s="13">
        <v>3.9077370053055303E-2</v>
      </c>
      <c r="V562" s="13">
        <v>2.3315479653696521E-2</v>
      </c>
      <c r="W562" s="13">
        <v>9.6842588741589009E-3</v>
      </c>
      <c r="X562" s="13">
        <v>2.0560313749471201E-2</v>
      </c>
      <c r="Y562" s="13">
        <v>5.2732645064478703E-3</v>
      </c>
      <c r="Z562" s="13">
        <v>6.2824086934876308E-3</v>
      </c>
      <c r="AA562" s="13">
        <v>9.2576488122679788E-3</v>
      </c>
      <c r="AB562" s="13">
        <v>5.4099405261644187E-3</v>
      </c>
      <c r="AC562" s="13">
        <v>2.5811881585669091E-2</v>
      </c>
      <c r="AD562" s="13">
        <v>1.6165196513463192E-2</v>
      </c>
      <c r="AE562" s="13">
        <v>6.1113762441372997E-3</v>
      </c>
      <c r="AF562" s="13">
        <v>1.517380038970125E-2</v>
      </c>
      <c r="AG562" s="156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241</v>
      </c>
      <c r="C563" s="29"/>
      <c r="D563" s="13">
        <v>-7.3718225853704911E-2</v>
      </c>
      <c r="E563" s="13">
        <v>-2.4767027578106671E-2</v>
      </c>
      <c r="F563" s="13">
        <v>-0.17185755947303161</v>
      </c>
      <c r="G563" s="13">
        <v>5.484382731347659E-2</v>
      </c>
      <c r="H563" s="13">
        <v>-1.1024677626583435E-2</v>
      </c>
      <c r="I563" s="13">
        <v>3.6362735999359241E-2</v>
      </c>
      <c r="J563" s="13">
        <v>-2.1686845692420187E-2</v>
      </c>
      <c r="K563" s="13">
        <v>5.4133016109087606E-2</v>
      </c>
      <c r="L563" s="13">
        <v>7.9302878237936802E-3</v>
      </c>
      <c r="M563" s="13">
        <v>-3.862032675592264E-4</v>
      </c>
      <c r="N563" s="13">
        <v>2.9278317662280617E-2</v>
      </c>
      <c r="O563" s="13">
        <v>3.2192643600276183E-2</v>
      </c>
      <c r="P563" s="13">
        <v>-4.2099507736457431E-2</v>
      </c>
      <c r="Q563" s="13">
        <v>-0.25104192764198119</v>
      </c>
      <c r="R563" s="13">
        <v>-4.2942044440469895E-2</v>
      </c>
      <c r="S563" s="13">
        <v>-3.7466854429858976E-2</v>
      </c>
      <c r="T563" s="13">
        <v>-4.1535026508217054E-3</v>
      </c>
      <c r="U563" s="13">
        <v>8.4579429363755398E-2</v>
      </c>
      <c r="V563" s="13">
        <v>0.11767953778147611</v>
      </c>
      <c r="W563" s="13">
        <v>-8.2840302976698865E-2</v>
      </c>
      <c r="X563" s="13">
        <v>1.4374976076921842E-2</v>
      </c>
      <c r="Y563" s="13">
        <v>4.7745192752310261E-2</v>
      </c>
      <c r="Z563" s="13">
        <v>1.8883925864860984E-3</v>
      </c>
      <c r="AA563" s="13">
        <v>-1.4057472098643609E-2</v>
      </c>
      <c r="AB563" s="13">
        <v>-2.6544055589079241E-2</v>
      </c>
      <c r="AC563" s="13">
        <v>-2.2350269483183527E-2</v>
      </c>
      <c r="AD563" s="13">
        <v>-2.7539191275224306E-2</v>
      </c>
      <c r="AE563" s="13">
        <v>6.4368697452291013E-2</v>
      </c>
      <c r="AF563" s="13">
        <v>9.8020906620182036E-3</v>
      </c>
      <c r="AG563" s="156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242</v>
      </c>
      <c r="C564" s="47"/>
      <c r="D564" s="45">
        <v>1.4</v>
      </c>
      <c r="E564" s="45">
        <v>0.42</v>
      </c>
      <c r="F564" s="45">
        <v>3.38</v>
      </c>
      <c r="G564" s="45">
        <v>1.19</v>
      </c>
      <c r="H564" s="45">
        <v>0.14000000000000001</v>
      </c>
      <c r="I564" s="45">
        <v>0.82</v>
      </c>
      <c r="J564" s="45">
        <v>0.35</v>
      </c>
      <c r="K564" s="45">
        <v>1.18</v>
      </c>
      <c r="L564" s="45">
        <v>0.24</v>
      </c>
      <c r="M564" s="45">
        <v>0.08</v>
      </c>
      <c r="N564" s="45">
        <v>0.67</v>
      </c>
      <c r="O564" s="45">
        <v>0.73</v>
      </c>
      <c r="P564" s="45">
        <v>0.77</v>
      </c>
      <c r="Q564" s="45">
        <v>4.9800000000000004</v>
      </c>
      <c r="R564" s="45">
        <v>0.78</v>
      </c>
      <c r="S564" s="45">
        <v>0.67</v>
      </c>
      <c r="T564" s="45">
        <v>0</v>
      </c>
      <c r="U564" s="45">
        <v>1.79</v>
      </c>
      <c r="V564" s="45">
        <v>2.46</v>
      </c>
      <c r="W564" s="45">
        <v>1.59</v>
      </c>
      <c r="X564" s="45">
        <v>0.37</v>
      </c>
      <c r="Y564" s="45">
        <v>1.05</v>
      </c>
      <c r="Z564" s="45">
        <v>0.12</v>
      </c>
      <c r="AA564" s="45">
        <v>0.2</v>
      </c>
      <c r="AB564" s="45">
        <v>0.45</v>
      </c>
      <c r="AC564" s="45">
        <v>0.37</v>
      </c>
      <c r="AD564" s="45">
        <v>0.47</v>
      </c>
      <c r="AE564" s="45">
        <v>1.38</v>
      </c>
      <c r="AF564" s="45">
        <v>0.28000000000000003</v>
      </c>
      <c r="AG564" s="156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BM565" s="55"/>
    </row>
    <row r="566" spans="1:65" ht="15">
      <c r="B566" s="8" t="s">
        <v>516</v>
      </c>
      <c r="BM566" s="28" t="s">
        <v>67</v>
      </c>
    </row>
    <row r="567" spans="1:65" ht="15">
      <c r="A567" s="25" t="s">
        <v>26</v>
      </c>
      <c r="B567" s="18" t="s">
        <v>114</v>
      </c>
      <c r="C567" s="15" t="s">
        <v>115</v>
      </c>
      <c r="D567" s="16" t="s">
        <v>234</v>
      </c>
      <c r="E567" s="17" t="s">
        <v>234</v>
      </c>
      <c r="F567" s="17" t="s">
        <v>234</v>
      </c>
      <c r="G567" s="17" t="s">
        <v>234</v>
      </c>
      <c r="H567" s="17" t="s">
        <v>234</v>
      </c>
      <c r="I567" s="17" t="s">
        <v>234</v>
      </c>
      <c r="J567" s="17" t="s">
        <v>234</v>
      </c>
      <c r="K567" s="17" t="s">
        <v>234</v>
      </c>
      <c r="L567" s="17" t="s">
        <v>234</v>
      </c>
      <c r="M567" s="17" t="s">
        <v>234</v>
      </c>
      <c r="N567" s="17" t="s">
        <v>234</v>
      </c>
      <c r="O567" s="17" t="s">
        <v>234</v>
      </c>
      <c r="P567" s="17" t="s">
        <v>234</v>
      </c>
      <c r="Q567" s="17" t="s">
        <v>234</v>
      </c>
      <c r="R567" s="17" t="s">
        <v>234</v>
      </c>
      <c r="S567" s="17" t="s">
        <v>234</v>
      </c>
      <c r="T567" s="17" t="s">
        <v>234</v>
      </c>
      <c r="U567" s="17" t="s">
        <v>234</v>
      </c>
      <c r="V567" s="17" t="s">
        <v>234</v>
      </c>
      <c r="W567" s="17" t="s">
        <v>234</v>
      </c>
      <c r="X567" s="17" t="s">
        <v>234</v>
      </c>
      <c r="Y567" s="17" t="s">
        <v>234</v>
      </c>
      <c r="Z567" s="17" t="s">
        <v>234</v>
      </c>
      <c r="AA567" s="17" t="s">
        <v>234</v>
      </c>
      <c r="AB567" s="17" t="s">
        <v>234</v>
      </c>
      <c r="AC567" s="17" t="s">
        <v>234</v>
      </c>
      <c r="AD567" s="17" t="s">
        <v>234</v>
      </c>
      <c r="AE567" s="17" t="s">
        <v>234</v>
      </c>
      <c r="AF567" s="156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235</v>
      </c>
      <c r="C568" s="9" t="s">
        <v>235</v>
      </c>
      <c r="D568" s="153" t="s">
        <v>245</v>
      </c>
      <c r="E568" s="155" t="s">
        <v>246</v>
      </c>
      <c r="F568" s="155" t="s">
        <v>247</v>
      </c>
      <c r="G568" s="155" t="s">
        <v>248</v>
      </c>
      <c r="H568" s="155" t="s">
        <v>249</v>
      </c>
      <c r="I568" s="155" t="s">
        <v>250</v>
      </c>
      <c r="J568" s="155" t="s">
        <v>251</v>
      </c>
      <c r="K568" s="155" t="s">
        <v>252</v>
      </c>
      <c r="L568" s="155" t="s">
        <v>253</v>
      </c>
      <c r="M568" s="155" t="s">
        <v>254</v>
      </c>
      <c r="N568" s="155" t="s">
        <v>255</v>
      </c>
      <c r="O568" s="155" t="s">
        <v>256</v>
      </c>
      <c r="P568" s="155" t="s">
        <v>257</v>
      </c>
      <c r="Q568" s="155" t="s">
        <v>258</v>
      </c>
      <c r="R568" s="155" t="s">
        <v>259</v>
      </c>
      <c r="S568" s="155" t="s">
        <v>260</v>
      </c>
      <c r="T568" s="155" t="s">
        <v>261</v>
      </c>
      <c r="U568" s="155" t="s">
        <v>262</v>
      </c>
      <c r="V568" s="155" t="s">
        <v>263</v>
      </c>
      <c r="W568" s="155" t="s">
        <v>264</v>
      </c>
      <c r="X568" s="155" t="s">
        <v>265</v>
      </c>
      <c r="Y568" s="155" t="s">
        <v>267</v>
      </c>
      <c r="Z568" s="155" t="s">
        <v>268</v>
      </c>
      <c r="AA568" s="155" t="s">
        <v>269</v>
      </c>
      <c r="AB568" s="155" t="s">
        <v>270</v>
      </c>
      <c r="AC568" s="155" t="s">
        <v>271</v>
      </c>
      <c r="AD568" s="155" t="s">
        <v>236</v>
      </c>
      <c r="AE568" s="155" t="s">
        <v>272</v>
      </c>
      <c r="AF568" s="156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118</v>
      </c>
      <c r="E569" s="11" t="s">
        <v>285</v>
      </c>
      <c r="F569" s="11" t="s">
        <v>285</v>
      </c>
      <c r="G569" s="11" t="s">
        <v>286</v>
      </c>
      <c r="H569" s="11" t="s">
        <v>286</v>
      </c>
      <c r="I569" s="11" t="s">
        <v>286</v>
      </c>
      <c r="J569" s="11" t="s">
        <v>286</v>
      </c>
      <c r="K569" s="11" t="s">
        <v>286</v>
      </c>
      <c r="L569" s="11" t="s">
        <v>286</v>
      </c>
      <c r="M569" s="11" t="s">
        <v>285</v>
      </c>
      <c r="N569" s="11" t="s">
        <v>285</v>
      </c>
      <c r="O569" s="11" t="s">
        <v>285</v>
      </c>
      <c r="P569" s="11" t="s">
        <v>285</v>
      </c>
      <c r="Q569" s="11" t="s">
        <v>286</v>
      </c>
      <c r="R569" s="11" t="s">
        <v>118</v>
      </c>
      <c r="S569" s="11" t="s">
        <v>118</v>
      </c>
      <c r="T569" s="11" t="s">
        <v>285</v>
      </c>
      <c r="U569" s="11" t="s">
        <v>286</v>
      </c>
      <c r="V569" s="11" t="s">
        <v>285</v>
      </c>
      <c r="W569" s="11" t="s">
        <v>286</v>
      </c>
      <c r="X569" s="11" t="s">
        <v>286</v>
      </c>
      <c r="Y569" s="11" t="s">
        <v>285</v>
      </c>
      <c r="Z569" s="11" t="s">
        <v>118</v>
      </c>
      <c r="AA569" s="11" t="s">
        <v>286</v>
      </c>
      <c r="AB569" s="11" t="s">
        <v>286</v>
      </c>
      <c r="AC569" s="11" t="s">
        <v>286</v>
      </c>
      <c r="AD569" s="11" t="s">
        <v>118</v>
      </c>
      <c r="AE569" s="11" t="s">
        <v>285</v>
      </c>
      <c r="AF569" s="156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/>
      <c r="C570" s="9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156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8">
        <v>1</v>
      </c>
      <c r="C571" s="14">
        <v>1</v>
      </c>
      <c r="D571" s="216">
        <v>31</v>
      </c>
      <c r="E571" s="216">
        <v>30.5</v>
      </c>
      <c r="F571" s="216">
        <v>28</v>
      </c>
      <c r="G571" s="216">
        <v>31.7</v>
      </c>
      <c r="H571" s="216">
        <v>32.200000000000003</v>
      </c>
      <c r="I571" s="216">
        <v>32.9</v>
      </c>
      <c r="J571" s="216">
        <v>28.5</v>
      </c>
      <c r="K571" s="216">
        <v>31.5</v>
      </c>
      <c r="L571" s="216">
        <v>31.7</v>
      </c>
      <c r="M571" s="216">
        <v>31.7</v>
      </c>
      <c r="N571" s="216">
        <v>29.2</v>
      </c>
      <c r="O571" s="216">
        <v>31.8</v>
      </c>
      <c r="P571" s="228">
        <v>27.877370827667761</v>
      </c>
      <c r="Q571" s="228">
        <v>25.699000000000002</v>
      </c>
      <c r="R571" s="216">
        <v>29.134070919999999</v>
      </c>
      <c r="S571" s="228">
        <v>26.26</v>
      </c>
      <c r="T571" s="216">
        <v>31.100000000000005</v>
      </c>
      <c r="U571" s="228">
        <v>39.6</v>
      </c>
      <c r="V571" s="216">
        <v>28.4</v>
      </c>
      <c r="W571" s="216">
        <v>33.200000000000003</v>
      </c>
      <c r="X571" s="216">
        <v>31.180000000000003</v>
      </c>
      <c r="Y571" s="216">
        <v>30.81</v>
      </c>
      <c r="Z571" s="216">
        <v>33</v>
      </c>
      <c r="AA571" s="216">
        <v>29.9</v>
      </c>
      <c r="AB571" s="216">
        <v>32.1</v>
      </c>
      <c r="AC571" s="216">
        <v>33.4</v>
      </c>
      <c r="AD571" s="216">
        <v>32</v>
      </c>
      <c r="AE571" s="216">
        <v>34.76</v>
      </c>
      <c r="AF571" s="217"/>
      <c r="AG571" s="218"/>
      <c r="AH571" s="218"/>
      <c r="AI571" s="218"/>
      <c r="AJ571" s="218"/>
      <c r="AK571" s="218"/>
      <c r="AL571" s="218"/>
      <c r="AM571" s="218"/>
      <c r="AN571" s="218"/>
      <c r="AO571" s="218"/>
      <c r="AP571" s="218"/>
      <c r="AQ571" s="218"/>
      <c r="AR571" s="218"/>
      <c r="AS571" s="218"/>
      <c r="AT571" s="218"/>
      <c r="AU571" s="218"/>
      <c r="AV571" s="218"/>
      <c r="AW571" s="218"/>
      <c r="AX571" s="218"/>
      <c r="AY571" s="218"/>
      <c r="AZ571" s="218"/>
      <c r="BA571" s="218"/>
      <c r="BB571" s="218"/>
      <c r="BC571" s="218"/>
      <c r="BD571" s="218"/>
      <c r="BE571" s="218"/>
      <c r="BF571" s="218"/>
      <c r="BG571" s="218"/>
      <c r="BH571" s="218"/>
      <c r="BI571" s="218"/>
      <c r="BJ571" s="218"/>
      <c r="BK571" s="218"/>
      <c r="BL571" s="218"/>
      <c r="BM571" s="219">
        <v>1</v>
      </c>
    </row>
    <row r="572" spans="1:65">
      <c r="A572" s="30"/>
      <c r="B572" s="19">
        <v>1</v>
      </c>
      <c r="C572" s="9">
        <v>2</v>
      </c>
      <c r="D572" s="220">
        <v>31</v>
      </c>
      <c r="E572" s="220">
        <v>31.899999999999995</v>
      </c>
      <c r="F572" s="220">
        <v>29.1</v>
      </c>
      <c r="G572" s="220">
        <v>31.2</v>
      </c>
      <c r="H572" s="220">
        <v>34.1</v>
      </c>
      <c r="I572" s="220">
        <v>33.299999999999997</v>
      </c>
      <c r="J572" s="220">
        <v>29.3</v>
      </c>
      <c r="K572" s="220">
        <v>31.6</v>
      </c>
      <c r="L572" s="220">
        <v>31.8</v>
      </c>
      <c r="M572" s="220">
        <v>31.2</v>
      </c>
      <c r="N572" s="220">
        <v>30.2</v>
      </c>
      <c r="O572" s="220">
        <v>32.6</v>
      </c>
      <c r="P572" s="229">
        <v>27.424339754001707</v>
      </c>
      <c r="Q572" s="229">
        <v>25.99</v>
      </c>
      <c r="R572" s="220">
        <v>28.532997480000002</v>
      </c>
      <c r="S572" s="229">
        <v>27.29</v>
      </c>
      <c r="T572" s="220">
        <v>31.4</v>
      </c>
      <c r="U572" s="229">
        <v>40.200000000000003</v>
      </c>
      <c r="V572" s="220">
        <v>28.26</v>
      </c>
      <c r="W572" s="220">
        <v>33.1</v>
      </c>
      <c r="X572" s="220">
        <v>32.33</v>
      </c>
      <c r="Y572" s="220">
        <v>30.66</v>
      </c>
      <c r="Z572" s="220">
        <v>32</v>
      </c>
      <c r="AA572" s="220">
        <v>32.1</v>
      </c>
      <c r="AB572" s="220">
        <v>31.859999999999996</v>
      </c>
      <c r="AC572" s="220">
        <v>33.450000000000003</v>
      </c>
      <c r="AD572" s="220">
        <v>33</v>
      </c>
      <c r="AE572" s="220">
        <v>34.71</v>
      </c>
      <c r="AF572" s="217"/>
      <c r="AG572" s="218"/>
      <c r="AH572" s="218"/>
      <c r="AI572" s="218"/>
      <c r="AJ572" s="218"/>
      <c r="AK572" s="218"/>
      <c r="AL572" s="218"/>
      <c r="AM572" s="218"/>
      <c r="AN572" s="218"/>
      <c r="AO572" s="218"/>
      <c r="AP572" s="218"/>
      <c r="AQ572" s="218"/>
      <c r="AR572" s="218"/>
      <c r="AS572" s="218"/>
      <c r="AT572" s="218"/>
      <c r="AU572" s="218"/>
      <c r="AV572" s="218"/>
      <c r="AW572" s="218"/>
      <c r="AX572" s="218"/>
      <c r="AY572" s="218"/>
      <c r="AZ572" s="218"/>
      <c r="BA572" s="218"/>
      <c r="BB572" s="218"/>
      <c r="BC572" s="218"/>
      <c r="BD572" s="218"/>
      <c r="BE572" s="218"/>
      <c r="BF572" s="218"/>
      <c r="BG572" s="218"/>
      <c r="BH572" s="218"/>
      <c r="BI572" s="218"/>
      <c r="BJ572" s="218"/>
      <c r="BK572" s="218"/>
      <c r="BL572" s="218"/>
      <c r="BM572" s="219">
        <v>37</v>
      </c>
    </row>
    <row r="573" spans="1:65">
      <c r="A573" s="30"/>
      <c r="B573" s="19">
        <v>1</v>
      </c>
      <c r="C573" s="9">
        <v>3</v>
      </c>
      <c r="D573" s="220">
        <v>32</v>
      </c>
      <c r="E573" s="220">
        <v>31.7</v>
      </c>
      <c r="F573" s="220">
        <v>27.6</v>
      </c>
      <c r="G573" s="220">
        <v>31</v>
      </c>
      <c r="H573" s="220">
        <v>33.6</v>
      </c>
      <c r="I573" s="220">
        <v>31.6</v>
      </c>
      <c r="J573" s="220">
        <v>28.7</v>
      </c>
      <c r="K573" s="220">
        <v>32.200000000000003</v>
      </c>
      <c r="L573" s="220">
        <v>31.3</v>
      </c>
      <c r="M573" s="220">
        <v>31.6</v>
      </c>
      <c r="N573" s="220">
        <v>28.3</v>
      </c>
      <c r="O573" s="220">
        <v>32.4</v>
      </c>
      <c r="P573" s="229">
        <v>27.28033849590458</v>
      </c>
      <c r="Q573" s="229">
        <v>26.184000000000001</v>
      </c>
      <c r="R573" s="220">
        <v>28.378808840000001</v>
      </c>
      <c r="S573" s="229">
        <v>27.61</v>
      </c>
      <c r="T573" s="220">
        <v>31.5</v>
      </c>
      <c r="U573" s="229">
        <v>40.299999999999997</v>
      </c>
      <c r="V573" s="220">
        <v>28.14</v>
      </c>
      <c r="W573" s="220">
        <v>32.700000000000003</v>
      </c>
      <c r="X573" s="220">
        <v>31.480000000000004</v>
      </c>
      <c r="Y573" s="220">
        <v>30.39</v>
      </c>
      <c r="Z573" s="220">
        <v>32</v>
      </c>
      <c r="AA573" s="220">
        <v>31.2</v>
      </c>
      <c r="AB573" s="220">
        <v>32.270000000000003</v>
      </c>
      <c r="AC573" s="220">
        <v>33.24</v>
      </c>
      <c r="AD573" s="220">
        <v>31</v>
      </c>
      <c r="AE573" s="220">
        <v>31.440000000000005</v>
      </c>
      <c r="AF573" s="217"/>
      <c r="AG573" s="218"/>
      <c r="AH573" s="218"/>
      <c r="AI573" s="218"/>
      <c r="AJ573" s="218"/>
      <c r="AK573" s="218"/>
      <c r="AL573" s="218"/>
      <c r="AM573" s="218"/>
      <c r="AN573" s="218"/>
      <c r="AO573" s="218"/>
      <c r="AP573" s="218"/>
      <c r="AQ573" s="218"/>
      <c r="AR573" s="218"/>
      <c r="AS573" s="218"/>
      <c r="AT573" s="218"/>
      <c r="AU573" s="218"/>
      <c r="AV573" s="218"/>
      <c r="AW573" s="218"/>
      <c r="AX573" s="218"/>
      <c r="AY573" s="218"/>
      <c r="AZ573" s="218"/>
      <c r="BA573" s="218"/>
      <c r="BB573" s="218"/>
      <c r="BC573" s="218"/>
      <c r="BD573" s="218"/>
      <c r="BE573" s="218"/>
      <c r="BF573" s="218"/>
      <c r="BG573" s="218"/>
      <c r="BH573" s="218"/>
      <c r="BI573" s="218"/>
      <c r="BJ573" s="218"/>
      <c r="BK573" s="218"/>
      <c r="BL573" s="218"/>
      <c r="BM573" s="219">
        <v>16</v>
      </c>
    </row>
    <row r="574" spans="1:65">
      <c r="A574" s="30"/>
      <c r="B574" s="19">
        <v>1</v>
      </c>
      <c r="C574" s="9">
        <v>4</v>
      </c>
      <c r="D574" s="220">
        <v>33</v>
      </c>
      <c r="E574" s="220">
        <v>31.100000000000005</v>
      </c>
      <c r="F574" s="220">
        <v>28.8</v>
      </c>
      <c r="G574" s="220">
        <v>30.9</v>
      </c>
      <c r="H574" s="220">
        <v>33.1</v>
      </c>
      <c r="I574" s="220">
        <v>33</v>
      </c>
      <c r="J574" s="220">
        <v>28.6</v>
      </c>
      <c r="K574" s="220">
        <v>31.899999999999995</v>
      </c>
      <c r="L574" s="220">
        <v>31</v>
      </c>
      <c r="M574" s="220">
        <v>31</v>
      </c>
      <c r="N574" s="220">
        <v>29.5</v>
      </c>
      <c r="O574" s="220">
        <v>33.1</v>
      </c>
      <c r="P574" s="229">
        <v>27.821779045340229</v>
      </c>
      <c r="Q574" s="229">
        <v>24.783000000000001</v>
      </c>
      <c r="R574" s="220">
        <v>29.174148750000001</v>
      </c>
      <c r="S574" s="229">
        <v>27.05</v>
      </c>
      <c r="T574" s="220">
        <v>31.100000000000005</v>
      </c>
      <c r="U574" s="229">
        <v>39.6</v>
      </c>
      <c r="V574" s="220">
        <v>28.33</v>
      </c>
      <c r="W574" s="220">
        <v>33.6</v>
      </c>
      <c r="X574" s="220">
        <v>31.01</v>
      </c>
      <c r="Y574" s="220">
        <v>31.46</v>
      </c>
      <c r="Z574" s="220">
        <v>32</v>
      </c>
      <c r="AA574" s="220">
        <v>29.8</v>
      </c>
      <c r="AB574" s="220">
        <v>32.35</v>
      </c>
      <c r="AC574" s="220">
        <v>33.159999999999997</v>
      </c>
      <c r="AD574" s="220">
        <v>32</v>
      </c>
      <c r="AE574" s="220">
        <v>32.4</v>
      </c>
      <c r="AF574" s="217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8"/>
      <c r="AT574" s="218"/>
      <c r="AU574" s="218"/>
      <c r="AV574" s="218"/>
      <c r="AW574" s="218"/>
      <c r="AX574" s="218"/>
      <c r="AY574" s="218"/>
      <c r="AZ574" s="218"/>
      <c r="BA574" s="218"/>
      <c r="BB574" s="218"/>
      <c r="BC574" s="218"/>
      <c r="BD574" s="218"/>
      <c r="BE574" s="218"/>
      <c r="BF574" s="218"/>
      <c r="BG574" s="218"/>
      <c r="BH574" s="218"/>
      <c r="BI574" s="218"/>
      <c r="BJ574" s="218"/>
      <c r="BK574" s="218"/>
      <c r="BL574" s="218"/>
      <c r="BM574" s="219">
        <v>31.333729711388894</v>
      </c>
    </row>
    <row r="575" spans="1:65">
      <c r="A575" s="30"/>
      <c r="B575" s="19">
        <v>1</v>
      </c>
      <c r="C575" s="9">
        <v>5</v>
      </c>
      <c r="D575" s="220">
        <v>32</v>
      </c>
      <c r="E575" s="220">
        <v>31.2</v>
      </c>
      <c r="F575" s="220">
        <v>29.3</v>
      </c>
      <c r="G575" s="220">
        <v>31.4</v>
      </c>
      <c r="H575" s="241">
        <v>30.5</v>
      </c>
      <c r="I575" s="220">
        <v>31.6</v>
      </c>
      <c r="J575" s="241">
        <v>27.5</v>
      </c>
      <c r="K575" s="220">
        <v>30.9</v>
      </c>
      <c r="L575" s="220">
        <v>33</v>
      </c>
      <c r="M575" s="220">
        <v>30.800000000000004</v>
      </c>
      <c r="N575" s="220">
        <v>29.2</v>
      </c>
      <c r="O575" s="220">
        <v>32.299999999999997</v>
      </c>
      <c r="P575" s="229">
        <v>27.897962030706253</v>
      </c>
      <c r="Q575" s="229">
        <v>25.459</v>
      </c>
      <c r="R575" s="220">
        <v>28.984992590000001</v>
      </c>
      <c r="S575" s="229">
        <v>26.06</v>
      </c>
      <c r="T575" s="220">
        <v>31.8</v>
      </c>
      <c r="U575" s="229">
        <v>39.6</v>
      </c>
      <c r="V575" s="220">
        <v>28.37</v>
      </c>
      <c r="W575" s="220">
        <v>33.5</v>
      </c>
      <c r="X575" s="220">
        <v>32.15</v>
      </c>
      <c r="Y575" s="220">
        <v>31.83</v>
      </c>
      <c r="Z575" s="220">
        <v>33</v>
      </c>
      <c r="AA575" s="220">
        <v>31.2</v>
      </c>
      <c r="AB575" s="220">
        <v>32.49</v>
      </c>
      <c r="AC575" s="220">
        <v>33.04</v>
      </c>
      <c r="AD575" s="220">
        <v>32</v>
      </c>
      <c r="AE575" s="220">
        <v>33.61</v>
      </c>
      <c r="AF575" s="217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8"/>
      <c r="AT575" s="218"/>
      <c r="AU575" s="218"/>
      <c r="AV575" s="218"/>
      <c r="AW575" s="218"/>
      <c r="AX575" s="218"/>
      <c r="AY575" s="218"/>
      <c r="AZ575" s="218"/>
      <c r="BA575" s="218"/>
      <c r="BB575" s="218"/>
      <c r="BC575" s="218"/>
      <c r="BD575" s="218"/>
      <c r="BE575" s="218"/>
      <c r="BF575" s="218"/>
      <c r="BG575" s="218"/>
      <c r="BH575" s="218"/>
      <c r="BI575" s="218"/>
      <c r="BJ575" s="218"/>
      <c r="BK575" s="218"/>
      <c r="BL575" s="218"/>
      <c r="BM575" s="219">
        <v>38</v>
      </c>
    </row>
    <row r="576" spans="1:65">
      <c r="A576" s="30"/>
      <c r="B576" s="19">
        <v>1</v>
      </c>
      <c r="C576" s="9">
        <v>6</v>
      </c>
      <c r="D576" s="220">
        <v>32</v>
      </c>
      <c r="E576" s="220">
        <v>31.3</v>
      </c>
      <c r="F576" s="220">
        <v>28</v>
      </c>
      <c r="G576" s="220">
        <v>30.599999999999998</v>
      </c>
      <c r="H576" s="220">
        <v>33.200000000000003</v>
      </c>
      <c r="I576" s="220">
        <v>32.9</v>
      </c>
      <c r="J576" s="220">
        <v>28.8</v>
      </c>
      <c r="K576" s="220">
        <v>32.5</v>
      </c>
      <c r="L576" s="220">
        <v>32.1</v>
      </c>
      <c r="M576" s="220">
        <v>30.800000000000004</v>
      </c>
      <c r="N576" s="220">
        <v>30.2</v>
      </c>
      <c r="O576" s="220">
        <v>32.1</v>
      </c>
      <c r="P576" s="229">
        <v>27.742731282843963</v>
      </c>
      <c r="Q576" s="229">
        <v>25.521000000000001</v>
      </c>
      <c r="R576" s="220">
        <v>28.152059860000001</v>
      </c>
      <c r="S576" s="229">
        <v>27.02</v>
      </c>
      <c r="T576" s="220">
        <v>31.7</v>
      </c>
      <c r="U576" s="229">
        <v>39.5</v>
      </c>
      <c r="V576" s="220">
        <v>28.36</v>
      </c>
      <c r="W576" s="220">
        <v>33.6</v>
      </c>
      <c r="X576" s="220">
        <v>31.99</v>
      </c>
      <c r="Y576" s="220">
        <v>30.17</v>
      </c>
      <c r="Z576" s="220">
        <v>31</v>
      </c>
      <c r="AA576" s="220">
        <v>32</v>
      </c>
      <c r="AB576" s="220">
        <v>32.32</v>
      </c>
      <c r="AC576" s="220">
        <v>32.409999999999997</v>
      </c>
      <c r="AD576" s="220">
        <v>32</v>
      </c>
      <c r="AE576" s="220">
        <v>32.65</v>
      </c>
      <c r="AF576" s="217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8"/>
      <c r="AT576" s="218"/>
      <c r="AU576" s="218"/>
      <c r="AV576" s="218"/>
      <c r="AW576" s="218"/>
      <c r="AX576" s="218"/>
      <c r="AY576" s="218"/>
      <c r="AZ576" s="218"/>
      <c r="BA576" s="218"/>
      <c r="BB576" s="218"/>
      <c r="BC576" s="218"/>
      <c r="BD576" s="218"/>
      <c r="BE576" s="218"/>
      <c r="BF576" s="218"/>
      <c r="BG576" s="218"/>
      <c r="BH576" s="218"/>
      <c r="BI576" s="218"/>
      <c r="BJ576" s="218"/>
      <c r="BK576" s="218"/>
      <c r="BL576" s="218"/>
      <c r="BM576" s="221"/>
    </row>
    <row r="577" spans="1:65">
      <c r="A577" s="30"/>
      <c r="B577" s="20" t="s">
        <v>238</v>
      </c>
      <c r="C577" s="12"/>
      <c r="D577" s="222">
        <v>31.833333333333332</v>
      </c>
      <c r="E577" s="222">
        <v>31.283333333333335</v>
      </c>
      <c r="F577" s="222">
        <v>28.466666666666669</v>
      </c>
      <c r="G577" s="222">
        <v>31.133333333333336</v>
      </c>
      <c r="H577" s="222">
        <v>32.783333333333331</v>
      </c>
      <c r="I577" s="222">
        <v>32.549999999999997</v>
      </c>
      <c r="J577" s="222">
        <v>28.566666666666666</v>
      </c>
      <c r="K577" s="222">
        <v>31.766666666666666</v>
      </c>
      <c r="L577" s="222">
        <v>31.816666666666666</v>
      </c>
      <c r="M577" s="222">
        <v>31.183333333333337</v>
      </c>
      <c r="N577" s="222">
        <v>29.433333333333334</v>
      </c>
      <c r="O577" s="222">
        <v>32.383333333333333</v>
      </c>
      <c r="P577" s="222">
        <v>27.674086906077417</v>
      </c>
      <c r="Q577" s="222">
        <v>25.606000000000005</v>
      </c>
      <c r="R577" s="222">
        <v>28.726179740000003</v>
      </c>
      <c r="S577" s="222">
        <v>26.881666666666664</v>
      </c>
      <c r="T577" s="222">
        <v>31.433333333333334</v>
      </c>
      <c r="U577" s="222">
        <v>39.800000000000004</v>
      </c>
      <c r="V577" s="222">
        <v>28.310000000000002</v>
      </c>
      <c r="W577" s="222">
        <v>33.283333333333339</v>
      </c>
      <c r="X577" s="222">
        <v>31.69</v>
      </c>
      <c r="Y577" s="222">
        <v>30.886666666666667</v>
      </c>
      <c r="Z577" s="222">
        <v>32.166666666666664</v>
      </c>
      <c r="AA577" s="222">
        <v>31.033333333333331</v>
      </c>
      <c r="AB577" s="222">
        <v>32.231666666666662</v>
      </c>
      <c r="AC577" s="222">
        <v>33.116666666666667</v>
      </c>
      <c r="AD577" s="222">
        <v>32</v>
      </c>
      <c r="AE577" s="222">
        <v>33.26166666666667</v>
      </c>
      <c r="AF577" s="217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18"/>
      <c r="AT577" s="218"/>
      <c r="AU577" s="218"/>
      <c r="AV577" s="218"/>
      <c r="AW577" s="218"/>
      <c r="AX577" s="218"/>
      <c r="AY577" s="218"/>
      <c r="AZ577" s="218"/>
      <c r="BA577" s="218"/>
      <c r="BB577" s="218"/>
      <c r="BC577" s="218"/>
      <c r="BD577" s="218"/>
      <c r="BE577" s="218"/>
      <c r="BF577" s="218"/>
      <c r="BG577" s="218"/>
      <c r="BH577" s="218"/>
      <c r="BI577" s="218"/>
      <c r="BJ577" s="218"/>
      <c r="BK577" s="218"/>
      <c r="BL577" s="218"/>
      <c r="BM577" s="221"/>
    </row>
    <row r="578" spans="1:65">
      <c r="A578" s="30"/>
      <c r="B578" s="3" t="s">
        <v>239</v>
      </c>
      <c r="C578" s="29"/>
      <c r="D578" s="220">
        <v>32</v>
      </c>
      <c r="E578" s="220">
        <v>31.25</v>
      </c>
      <c r="F578" s="220">
        <v>28.4</v>
      </c>
      <c r="G578" s="220">
        <v>31.1</v>
      </c>
      <c r="H578" s="220">
        <v>33.150000000000006</v>
      </c>
      <c r="I578" s="220">
        <v>32.9</v>
      </c>
      <c r="J578" s="220">
        <v>28.65</v>
      </c>
      <c r="K578" s="220">
        <v>31.75</v>
      </c>
      <c r="L578" s="220">
        <v>31.75</v>
      </c>
      <c r="M578" s="220">
        <v>31.1</v>
      </c>
      <c r="N578" s="220">
        <v>29.35</v>
      </c>
      <c r="O578" s="220">
        <v>32.349999999999994</v>
      </c>
      <c r="P578" s="220">
        <v>27.782255164092096</v>
      </c>
      <c r="Q578" s="220">
        <v>25.61</v>
      </c>
      <c r="R578" s="220">
        <v>28.758995035000002</v>
      </c>
      <c r="S578" s="220">
        <v>27.035</v>
      </c>
      <c r="T578" s="220">
        <v>31.45</v>
      </c>
      <c r="U578" s="220">
        <v>39.6</v>
      </c>
      <c r="V578" s="220">
        <v>28.344999999999999</v>
      </c>
      <c r="W578" s="220">
        <v>33.35</v>
      </c>
      <c r="X578" s="220">
        <v>31.734999999999999</v>
      </c>
      <c r="Y578" s="220">
        <v>30.734999999999999</v>
      </c>
      <c r="Z578" s="220">
        <v>32</v>
      </c>
      <c r="AA578" s="220">
        <v>31.2</v>
      </c>
      <c r="AB578" s="220">
        <v>32.295000000000002</v>
      </c>
      <c r="AC578" s="220">
        <v>33.200000000000003</v>
      </c>
      <c r="AD578" s="220">
        <v>32</v>
      </c>
      <c r="AE578" s="220">
        <v>33.129999999999995</v>
      </c>
      <c r="AF578" s="217"/>
      <c r="AG578" s="218"/>
      <c r="AH578" s="218"/>
      <c r="AI578" s="218"/>
      <c r="AJ578" s="218"/>
      <c r="AK578" s="218"/>
      <c r="AL578" s="218"/>
      <c r="AM578" s="218"/>
      <c r="AN578" s="218"/>
      <c r="AO578" s="218"/>
      <c r="AP578" s="218"/>
      <c r="AQ578" s="218"/>
      <c r="AR578" s="218"/>
      <c r="AS578" s="218"/>
      <c r="AT578" s="218"/>
      <c r="AU578" s="218"/>
      <c r="AV578" s="218"/>
      <c r="AW578" s="218"/>
      <c r="AX578" s="218"/>
      <c r="AY578" s="218"/>
      <c r="AZ578" s="218"/>
      <c r="BA578" s="218"/>
      <c r="BB578" s="218"/>
      <c r="BC578" s="218"/>
      <c r="BD578" s="218"/>
      <c r="BE578" s="218"/>
      <c r="BF578" s="218"/>
      <c r="BG578" s="218"/>
      <c r="BH578" s="218"/>
      <c r="BI578" s="218"/>
      <c r="BJ578" s="218"/>
      <c r="BK578" s="218"/>
      <c r="BL578" s="218"/>
      <c r="BM578" s="221"/>
    </row>
    <row r="579" spans="1:65">
      <c r="A579" s="30"/>
      <c r="B579" s="3" t="s">
        <v>240</v>
      </c>
      <c r="C579" s="29"/>
      <c r="D579" s="24">
        <v>0.752772652709081</v>
      </c>
      <c r="E579" s="24">
        <v>0.49159604012508584</v>
      </c>
      <c r="F579" s="24">
        <v>0.69185740341971247</v>
      </c>
      <c r="G579" s="24">
        <v>0.38815804341359061</v>
      </c>
      <c r="H579" s="24">
        <v>1.2828354012369114</v>
      </c>
      <c r="I579" s="24">
        <v>0.75033325929216133</v>
      </c>
      <c r="J579" s="24">
        <v>0.5921711464320657</v>
      </c>
      <c r="K579" s="24">
        <v>0.5645056834671085</v>
      </c>
      <c r="L579" s="24">
        <v>0.69689788826388821</v>
      </c>
      <c r="M579" s="24">
        <v>0.3920034013457861</v>
      </c>
      <c r="N579" s="24">
        <v>0.71740272279011186</v>
      </c>
      <c r="O579" s="24">
        <v>0.44459719597256453</v>
      </c>
      <c r="P579" s="24">
        <v>0.25899069216865062</v>
      </c>
      <c r="Q579" s="24">
        <v>0.48915273688286731</v>
      </c>
      <c r="R579" s="24">
        <v>0.42933322823280839</v>
      </c>
      <c r="S579" s="24">
        <v>0.60104630991851737</v>
      </c>
      <c r="T579" s="24">
        <v>0.29439202887759275</v>
      </c>
      <c r="U579" s="24">
        <v>0.3521363372331795</v>
      </c>
      <c r="V579" s="24">
        <v>9.5916630466253761E-2</v>
      </c>
      <c r="W579" s="24">
        <v>0.35449494589721048</v>
      </c>
      <c r="X579" s="24">
        <v>0.54365430192356401</v>
      </c>
      <c r="Y579" s="24">
        <v>0.63814313963770353</v>
      </c>
      <c r="Z579" s="24">
        <v>0.752772652709081</v>
      </c>
      <c r="AA579" s="24">
        <v>0.99331096171675637</v>
      </c>
      <c r="AB579" s="24">
        <v>0.22157767637257039</v>
      </c>
      <c r="AC579" s="24">
        <v>0.37781829848045728</v>
      </c>
      <c r="AD579" s="24">
        <v>0.63245553203367588</v>
      </c>
      <c r="AE579" s="24">
        <v>1.3340976975719068</v>
      </c>
      <c r="AF579" s="156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87</v>
      </c>
      <c r="C580" s="29"/>
      <c r="D580" s="13">
        <v>2.3647308462065374E-2</v>
      </c>
      <c r="E580" s="13">
        <v>1.5714311351894061E-2</v>
      </c>
      <c r="F580" s="13">
        <v>2.4304124241910273E-2</v>
      </c>
      <c r="G580" s="13">
        <v>1.246760310750291E-2</v>
      </c>
      <c r="H580" s="13">
        <v>3.9130718898939855E-2</v>
      </c>
      <c r="I580" s="13">
        <v>2.3051713035089443E-2</v>
      </c>
      <c r="J580" s="13">
        <v>2.0729445032627736E-2</v>
      </c>
      <c r="K580" s="13">
        <v>1.7770378283329755E-2</v>
      </c>
      <c r="L580" s="13">
        <v>2.1903548085821525E-2</v>
      </c>
      <c r="M580" s="13">
        <v>1.2570926820281755E-2</v>
      </c>
      <c r="N580" s="13">
        <v>2.4373818441340154E-2</v>
      </c>
      <c r="O580" s="13">
        <v>1.3729198022827521E-2</v>
      </c>
      <c r="P580" s="13">
        <v>9.358599365812301E-3</v>
      </c>
      <c r="Q580" s="13">
        <v>1.9103051506790095E-2</v>
      </c>
      <c r="R580" s="13">
        <v>1.4945712660670289E-2</v>
      </c>
      <c r="S580" s="13">
        <v>2.2358967446903744E-2</v>
      </c>
      <c r="T580" s="13">
        <v>9.3656000703369914E-3</v>
      </c>
      <c r="U580" s="13">
        <v>8.8476466641502372E-3</v>
      </c>
      <c r="V580" s="13">
        <v>3.3880830260068439E-3</v>
      </c>
      <c r="W580" s="13">
        <v>1.0650824613837068E-2</v>
      </c>
      <c r="X580" s="13">
        <v>1.7155389773542567E-2</v>
      </c>
      <c r="Y580" s="13">
        <v>2.066079666428999E-2</v>
      </c>
      <c r="Z580" s="13">
        <v>2.3402258633442936E-2</v>
      </c>
      <c r="AA580" s="13">
        <v>3.2007872020948111E-2</v>
      </c>
      <c r="AB580" s="13">
        <v>6.8745336275682434E-3</v>
      </c>
      <c r="AC580" s="13">
        <v>1.140870554042649E-2</v>
      </c>
      <c r="AD580" s="13">
        <v>1.9764235376052371E-2</v>
      </c>
      <c r="AE580" s="13">
        <v>4.0109165633268724E-2</v>
      </c>
      <c r="AF580" s="156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241</v>
      </c>
      <c r="C581" s="29"/>
      <c r="D581" s="13">
        <v>1.5944594740116225E-2</v>
      </c>
      <c r="E581" s="13">
        <v>-1.6083746978018398E-3</v>
      </c>
      <c r="F581" s="13">
        <v>-9.1500854546534671E-2</v>
      </c>
      <c r="G581" s="13">
        <v>-6.3955481808704029E-3</v>
      </c>
      <c r="H581" s="13">
        <v>4.6263360132884124E-2</v>
      </c>
      <c r="I581" s="13">
        <v>3.8816645825888507E-2</v>
      </c>
      <c r="J581" s="13">
        <v>-8.8309405557822296E-2</v>
      </c>
      <c r="K581" s="13">
        <v>1.3816962080974715E-2</v>
      </c>
      <c r="L581" s="13">
        <v>1.5412686575331014E-2</v>
      </c>
      <c r="M581" s="13">
        <v>-4.7998236865142152E-3</v>
      </c>
      <c r="N581" s="13">
        <v>-6.065018098898145E-2</v>
      </c>
      <c r="O581" s="13">
        <v>3.3497564178034622E-2</v>
      </c>
      <c r="P581" s="13">
        <v>-0.1167956333005995</v>
      </c>
      <c r="Q581" s="13">
        <v>-0.18279757195030077</v>
      </c>
      <c r="R581" s="13">
        <v>-8.3218627192061412E-2</v>
      </c>
      <c r="S581" s="13">
        <v>-0.14208532101762639</v>
      </c>
      <c r="T581" s="13">
        <v>3.1787987852667232E-3</v>
      </c>
      <c r="U581" s="13">
        <v>0.27019669750753827</v>
      </c>
      <c r="V581" s="13">
        <v>-9.6500791295517363E-2</v>
      </c>
      <c r="W581" s="13">
        <v>6.2220605076446445E-2</v>
      </c>
      <c r="X581" s="13">
        <v>1.1370184522961901E-2</v>
      </c>
      <c r="Y581" s="13">
        <v>-1.4267789019694388E-2</v>
      </c>
      <c r="Z581" s="13">
        <v>2.6582758035824217E-2</v>
      </c>
      <c r="AA581" s="13">
        <v>-9.5869971695830003E-3</v>
      </c>
      <c r="AB581" s="13">
        <v>2.8657199878487249E-2</v>
      </c>
      <c r="AC581" s="13">
        <v>5.6901523428592338E-2</v>
      </c>
      <c r="AD581" s="13">
        <v>2.1263676387970332E-2</v>
      </c>
      <c r="AE581" s="13">
        <v>6.152912446222536E-2</v>
      </c>
      <c r="AF581" s="156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242</v>
      </c>
      <c r="C582" s="47"/>
      <c r="D582" s="45">
        <v>0.2</v>
      </c>
      <c r="E582" s="45">
        <v>0.21</v>
      </c>
      <c r="F582" s="45">
        <v>2.31</v>
      </c>
      <c r="G582" s="45">
        <v>0.32</v>
      </c>
      <c r="H582" s="45">
        <v>0.91</v>
      </c>
      <c r="I582" s="45">
        <v>0.74</v>
      </c>
      <c r="J582" s="45">
        <v>2.23</v>
      </c>
      <c r="K582" s="45">
        <v>0.15</v>
      </c>
      <c r="L582" s="45">
        <v>0.19</v>
      </c>
      <c r="M582" s="45">
        <v>0.28000000000000003</v>
      </c>
      <c r="N582" s="45">
        <v>1.59</v>
      </c>
      <c r="O582" s="45">
        <v>0.61</v>
      </c>
      <c r="P582" s="45">
        <v>2.9</v>
      </c>
      <c r="Q582" s="45">
        <v>4.4400000000000004</v>
      </c>
      <c r="R582" s="45">
        <v>2.11</v>
      </c>
      <c r="S582" s="45">
        <v>3.49</v>
      </c>
      <c r="T582" s="45">
        <v>0.1</v>
      </c>
      <c r="U582" s="45">
        <v>6.14</v>
      </c>
      <c r="V582" s="45">
        <v>2.42</v>
      </c>
      <c r="W582" s="45">
        <v>1.28</v>
      </c>
      <c r="X582" s="45">
        <v>0.1</v>
      </c>
      <c r="Y582" s="45">
        <v>0.5</v>
      </c>
      <c r="Z582" s="45">
        <v>0.45</v>
      </c>
      <c r="AA582" s="45">
        <v>0.39</v>
      </c>
      <c r="AB582" s="45">
        <v>0.5</v>
      </c>
      <c r="AC582" s="45">
        <v>1.1599999999999999</v>
      </c>
      <c r="AD582" s="45">
        <v>0.33</v>
      </c>
      <c r="AE582" s="45">
        <v>1.27</v>
      </c>
      <c r="AF582" s="156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BM583" s="55"/>
    </row>
    <row r="584" spans="1:65" ht="15">
      <c r="B584" s="8" t="s">
        <v>517</v>
      </c>
      <c r="BM584" s="28" t="s">
        <v>67</v>
      </c>
    </row>
    <row r="585" spans="1:65" ht="15">
      <c r="A585" s="25" t="s">
        <v>57</v>
      </c>
      <c r="B585" s="18" t="s">
        <v>114</v>
      </c>
      <c r="C585" s="15" t="s">
        <v>115</v>
      </c>
      <c r="D585" s="16" t="s">
        <v>234</v>
      </c>
      <c r="E585" s="17" t="s">
        <v>234</v>
      </c>
      <c r="F585" s="17" t="s">
        <v>234</v>
      </c>
      <c r="G585" s="17" t="s">
        <v>234</v>
      </c>
      <c r="H585" s="17" t="s">
        <v>234</v>
      </c>
      <c r="I585" s="17" t="s">
        <v>234</v>
      </c>
      <c r="J585" s="17" t="s">
        <v>234</v>
      </c>
      <c r="K585" s="17" t="s">
        <v>234</v>
      </c>
      <c r="L585" s="17" t="s">
        <v>234</v>
      </c>
      <c r="M585" s="17" t="s">
        <v>234</v>
      </c>
      <c r="N585" s="17" t="s">
        <v>234</v>
      </c>
      <c r="O585" s="17" t="s">
        <v>234</v>
      </c>
      <c r="P585" s="17" t="s">
        <v>234</v>
      </c>
      <c r="Q585" s="17" t="s">
        <v>234</v>
      </c>
      <c r="R585" s="17" t="s">
        <v>234</v>
      </c>
      <c r="S585" s="17" t="s">
        <v>234</v>
      </c>
      <c r="T585" s="17" t="s">
        <v>234</v>
      </c>
      <c r="U585" s="17" t="s">
        <v>234</v>
      </c>
      <c r="V585" s="17" t="s">
        <v>234</v>
      </c>
      <c r="W585" s="17" t="s">
        <v>234</v>
      </c>
      <c r="X585" s="17" t="s">
        <v>234</v>
      </c>
      <c r="Y585" s="17" t="s">
        <v>234</v>
      </c>
      <c r="Z585" s="17" t="s">
        <v>234</v>
      </c>
      <c r="AA585" s="17" t="s">
        <v>234</v>
      </c>
      <c r="AB585" s="17" t="s">
        <v>234</v>
      </c>
      <c r="AC585" s="17" t="s">
        <v>234</v>
      </c>
      <c r="AD585" s="17" t="s">
        <v>234</v>
      </c>
      <c r="AE585" s="17" t="s">
        <v>234</v>
      </c>
      <c r="AF585" s="156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235</v>
      </c>
      <c r="C586" s="9" t="s">
        <v>235</v>
      </c>
      <c r="D586" s="153" t="s">
        <v>245</v>
      </c>
      <c r="E586" s="155" t="s">
        <v>246</v>
      </c>
      <c r="F586" s="155" t="s">
        <v>247</v>
      </c>
      <c r="G586" s="155" t="s">
        <v>248</v>
      </c>
      <c r="H586" s="155" t="s">
        <v>249</v>
      </c>
      <c r="I586" s="155" t="s">
        <v>250</v>
      </c>
      <c r="J586" s="155" t="s">
        <v>251</v>
      </c>
      <c r="K586" s="155" t="s">
        <v>252</v>
      </c>
      <c r="L586" s="155" t="s">
        <v>253</v>
      </c>
      <c r="M586" s="155" t="s">
        <v>254</v>
      </c>
      <c r="N586" s="155" t="s">
        <v>255</v>
      </c>
      <c r="O586" s="155" t="s">
        <v>256</v>
      </c>
      <c r="P586" s="155" t="s">
        <v>257</v>
      </c>
      <c r="Q586" s="155" t="s">
        <v>259</v>
      </c>
      <c r="R586" s="155" t="s">
        <v>260</v>
      </c>
      <c r="S586" s="155" t="s">
        <v>261</v>
      </c>
      <c r="T586" s="155" t="s">
        <v>262</v>
      </c>
      <c r="U586" s="155" t="s">
        <v>263</v>
      </c>
      <c r="V586" s="155" t="s">
        <v>264</v>
      </c>
      <c r="W586" s="155" t="s">
        <v>265</v>
      </c>
      <c r="X586" s="155" t="s">
        <v>266</v>
      </c>
      <c r="Y586" s="155" t="s">
        <v>267</v>
      </c>
      <c r="Z586" s="155" t="s">
        <v>268</v>
      </c>
      <c r="AA586" s="155" t="s">
        <v>269</v>
      </c>
      <c r="AB586" s="155" t="s">
        <v>270</v>
      </c>
      <c r="AC586" s="155" t="s">
        <v>271</v>
      </c>
      <c r="AD586" s="155" t="s">
        <v>236</v>
      </c>
      <c r="AE586" s="155" t="s">
        <v>272</v>
      </c>
      <c r="AF586" s="156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118</v>
      </c>
      <c r="E587" s="11" t="s">
        <v>285</v>
      </c>
      <c r="F587" s="11" t="s">
        <v>285</v>
      </c>
      <c r="G587" s="11" t="s">
        <v>286</v>
      </c>
      <c r="H587" s="11" t="s">
        <v>286</v>
      </c>
      <c r="I587" s="11" t="s">
        <v>286</v>
      </c>
      <c r="J587" s="11" t="s">
        <v>286</v>
      </c>
      <c r="K587" s="11" t="s">
        <v>286</v>
      </c>
      <c r="L587" s="11" t="s">
        <v>286</v>
      </c>
      <c r="M587" s="11" t="s">
        <v>118</v>
      </c>
      <c r="N587" s="11" t="s">
        <v>285</v>
      </c>
      <c r="O587" s="11" t="s">
        <v>118</v>
      </c>
      <c r="P587" s="11" t="s">
        <v>285</v>
      </c>
      <c r="Q587" s="11" t="s">
        <v>118</v>
      </c>
      <c r="R587" s="11" t="s">
        <v>118</v>
      </c>
      <c r="S587" s="11" t="s">
        <v>118</v>
      </c>
      <c r="T587" s="11" t="s">
        <v>286</v>
      </c>
      <c r="U587" s="11" t="s">
        <v>285</v>
      </c>
      <c r="V587" s="11" t="s">
        <v>286</v>
      </c>
      <c r="W587" s="11" t="s">
        <v>286</v>
      </c>
      <c r="X587" s="11" t="s">
        <v>118</v>
      </c>
      <c r="Y587" s="11" t="s">
        <v>286</v>
      </c>
      <c r="Z587" s="11" t="s">
        <v>118</v>
      </c>
      <c r="AA587" s="11" t="s">
        <v>286</v>
      </c>
      <c r="AB587" s="11" t="s">
        <v>286</v>
      </c>
      <c r="AC587" s="11" t="s">
        <v>286</v>
      </c>
      <c r="AD587" s="11" t="s">
        <v>118</v>
      </c>
      <c r="AE587" s="11" t="s">
        <v>286</v>
      </c>
      <c r="AF587" s="156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9"/>
      <c r="C588" s="9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156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2">
        <v>1.05</v>
      </c>
      <c r="E589" s="158">
        <v>0.96</v>
      </c>
      <c r="F589" s="22">
        <v>1.0740000000000001</v>
      </c>
      <c r="G589" s="22">
        <v>1.1200000000000001</v>
      </c>
      <c r="H589" s="22">
        <v>1.02</v>
      </c>
      <c r="I589" s="22">
        <v>1.08</v>
      </c>
      <c r="J589" s="22">
        <v>1.07</v>
      </c>
      <c r="K589" s="22">
        <v>1.1100000000000001</v>
      </c>
      <c r="L589" s="22">
        <v>1.07</v>
      </c>
      <c r="M589" s="22">
        <v>1.0489999999999999</v>
      </c>
      <c r="N589" s="22">
        <v>1.0660000000000001</v>
      </c>
      <c r="O589" s="22">
        <v>1.0836999999999999</v>
      </c>
      <c r="P589" s="22">
        <v>1.0028586504036525</v>
      </c>
      <c r="Q589" s="22">
        <v>1.0489106836581408</v>
      </c>
      <c r="R589" s="22">
        <v>1.05</v>
      </c>
      <c r="S589" s="22">
        <v>1.0699999999999998</v>
      </c>
      <c r="T589" s="22">
        <v>1.0900000000000001</v>
      </c>
      <c r="U589" s="158">
        <v>1.0167000000000002</v>
      </c>
      <c r="V589" s="151">
        <v>0.83409999999999995</v>
      </c>
      <c r="W589" s="151">
        <v>1.29</v>
      </c>
      <c r="X589" s="22">
        <v>1.0258</v>
      </c>
      <c r="Y589" s="22">
        <v>1.046</v>
      </c>
      <c r="Z589" s="22">
        <v>1.1299999999999999</v>
      </c>
      <c r="AA589" s="22">
        <v>1.03</v>
      </c>
      <c r="AB589" s="151">
        <v>1.21</v>
      </c>
      <c r="AC589" s="22">
        <v>1.1100000000000001</v>
      </c>
      <c r="AD589" s="22">
        <v>1.125</v>
      </c>
      <c r="AE589" s="22">
        <v>1.1100000000000001</v>
      </c>
      <c r="AF589" s="156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>
        <v>1</v>
      </c>
      <c r="C590" s="9">
        <v>2</v>
      </c>
      <c r="D590" s="11">
        <v>1.05</v>
      </c>
      <c r="E590" s="11">
        <v>1.01</v>
      </c>
      <c r="F590" s="11">
        <v>1.07</v>
      </c>
      <c r="G590" s="11">
        <v>1.1299999999999999</v>
      </c>
      <c r="H590" s="11">
        <v>1.05</v>
      </c>
      <c r="I590" s="11">
        <v>1.06</v>
      </c>
      <c r="J590" s="11">
        <v>1.1100000000000001</v>
      </c>
      <c r="K590" s="11">
        <v>1.1599999999999999</v>
      </c>
      <c r="L590" s="11">
        <v>1.05</v>
      </c>
      <c r="M590" s="11">
        <v>1.0549999999999999</v>
      </c>
      <c r="N590" s="157">
        <v>1.1100000000000001</v>
      </c>
      <c r="O590" s="11">
        <v>1.1004999999999998</v>
      </c>
      <c r="P590" s="11">
        <v>0.98906302457772677</v>
      </c>
      <c r="Q590" s="11">
        <v>1.0414318226807475</v>
      </c>
      <c r="R590" s="11">
        <v>1.04</v>
      </c>
      <c r="S590" s="11">
        <v>1.0900000000000001</v>
      </c>
      <c r="T590" s="11">
        <v>1.06</v>
      </c>
      <c r="U590" s="11">
        <v>1.0753999999999999</v>
      </c>
      <c r="V590" s="152">
        <v>0.84470000000000001</v>
      </c>
      <c r="W590" s="152">
        <v>1.4</v>
      </c>
      <c r="X590" s="11">
        <v>1.0262</v>
      </c>
      <c r="Y590" s="11">
        <v>1.0369999999999999</v>
      </c>
      <c r="Z590" s="11">
        <v>1.1000000000000001</v>
      </c>
      <c r="AA590" s="11">
        <v>1.04</v>
      </c>
      <c r="AB590" s="152">
        <v>1.22</v>
      </c>
      <c r="AC590" s="11">
        <v>1.1299999999999999</v>
      </c>
      <c r="AD590" s="11">
        <v>1.093</v>
      </c>
      <c r="AE590" s="11">
        <v>1.1100000000000001</v>
      </c>
      <c r="AF590" s="156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13</v>
      </c>
    </row>
    <row r="591" spans="1:65">
      <c r="A591" s="30"/>
      <c r="B591" s="19">
        <v>1</v>
      </c>
      <c r="C591" s="9">
        <v>3</v>
      </c>
      <c r="D591" s="11">
        <v>1.04</v>
      </c>
      <c r="E591" s="11">
        <v>1</v>
      </c>
      <c r="F591" s="11">
        <v>1.0580000000000001</v>
      </c>
      <c r="G591" s="11">
        <v>1.1200000000000001</v>
      </c>
      <c r="H591" s="11">
        <v>1.01</v>
      </c>
      <c r="I591" s="11">
        <v>1.07</v>
      </c>
      <c r="J591" s="11">
        <v>1.08</v>
      </c>
      <c r="K591" s="11">
        <v>1.1200000000000001</v>
      </c>
      <c r="L591" s="11">
        <v>1.03</v>
      </c>
      <c r="M591" s="11">
        <v>1.0265</v>
      </c>
      <c r="N591" s="11">
        <v>1.038</v>
      </c>
      <c r="O591" s="11">
        <v>1.0873000000000002</v>
      </c>
      <c r="P591" s="11">
        <v>0.98480260417271892</v>
      </c>
      <c r="Q591" s="11">
        <v>1.0579566010400925</v>
      </c>
      <c r="R591" s="11">
        <v>1.08</v>
      </c>
      <c r="S591" s="11">
        <v>1.08</v>
      </c>
      <c r="T591" s="11">
        <v>1.07</v>
      </c>
      <c r="U591" s="11">
        <v>1.0845</v>
      </c>
      <c r="V591" s="152">
        <v>0.86879999999999991</v>
      </c>
      <c r="W591" s="152">
        <v>1.35</v>
      </c>
      <c r="X591" s="157">
        <v>1.0619999999999998</v>
      </c>
      <c r="Y591" s="11">
        <v>1.026</v>
      </c>
      <c r="Z591" s="11">
        <v>1.1000000000000001</v>
      </c>
      <c r="AA591" s="11">
        <v>1.04</v>
      </c>
      <c r="AB591" s="152">
        <v>1.19</v>
      </c>
      <c r="AC591" s="11">
        <v>1.1000000000000001</v>
      </c>
      <c r="AD591" s="11">
        <v>1.095</v>
      </c>
      <c r="AE591" s="11">
        <v>1.1299999999999999</v>
      </c>
      <c r="AF591" s="156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16</v>
      </c>
    </row>
    <row r="592" spans="1:65">
      <c r="A592" s="30"/>
      <c r="B592" s="19">
        <v>1</v>
      </c>
      <c r="C592" s="9">
        <v>4</v>
      </c>
      <c r="D592" s="11">
        <v>1.06</v>
      </c>
      <c r="E592" s="11">
        <v>1.01</v>
      </c>
      <c r="F592" s="11">
        <v>1.06</v>
      </c>
      <c r="G592" s="11">
        <v>1.1100000000000001</v>
      </c>
      <c r="H592" s="11">
        <v>1.04</v>
      </c>
      <c r="I592" s="11">
        <v>1.06</v>
      </c>
      <c r="J592" s="11">
        <v>1.1000000000000001</v>
      </c>
      <c r="K592" s="11">
        <v>1.1299999999999999</v>
      </c>
      <c r="L592" s="11">
        <v>1.04</v>
      </c>
      <c r="M592" s="11">
        <v>1.0493999999999999</v>
      </c>
      <c r="N592" s="11">
        <v>1.0589999999999999</v>
      </c>
      <c r="O592" s="11">
        <v>1.0864</v>
      </c>
      <c r="P592" s="11">
        <v>0.98917912248092121</v>
      </c>
      <c r="Q592" s="11">
        <v>1.0610461096935069</v>
      </c>
      <c r="R592" s="11">
        <v>1.03</v>
      </c>
      <c r="S592" s="11">
        <v>1.0699999999999998</v>
      </c>
      <c r="T592" s="11">
        <v>1.06</v>
      </c>
      <c r="U592" s="11">
        <v>1.0831999999999999</v>
      </c>
      <c r="V592" s="152">
        <v>0.90170000000000006</v>
      </c>
      <c r="W592" s="152">
        <v>1.25</v>
      </c>
      <c r="X592" s="11">
        <v>1.0143</v>
      </c>
      <c r="Y592" s="11">
        <v>1.036</v>
      </c>
      <c r="Z592" s="11">
        <v>1.0900000000000001</v>
      </c>
      <c r="AA592" s="11">
        <v>1.04</v>
      </c>
      <c r="AB592" s="152">
        <v>1.19</v>
      </c>
      <c r="AC592" s="11">
        <v>1.1200000000000001</v>
      </c>
      <c r="AD592" s="11">
        <v>1.101</v>
      </c>
      <c r="AE592" s="11">
        <v>1.1200000000000001</v>
      </c>
      <c r="AF592" s="156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1.0670647235451736</v>
      </c>
    </row>
    <row r="593" spans="1:65">
      <c r="A593" s="30"/>
      <c r="B593" s="19">
        <v>1</v>
      </c>
      <c r="C593" s="9">
        <v>5</v>
      </c>
      <c r="D593" s="11">
        <v>1.03</v>
      </c>
      <c r="E593" s="11">
        <v>1.01</v>
      </c>
      <c r="F593" s="11">
        <v>1.07</v>
      </c>
      <c r="G593" s="11">
        <v>1.1000000000000001</v>
      </c>
      <c r="H593" s="11">
        <v>0.98999999999999988</v>
      </c>
      <c r="I593" s="11">
        <v>1.04</v>
      </c>
      <c r="J593" s="11">
        <v>1.07</v>
      </c>
      <c r="K593" s="11">
        <v>1.1399999999999999</v>
      </c>
      <c r="L593" s="11">
        <v>1.06</v>
      </c>
      <c r="M593" s="11">
        <v>1.0568</v>
      </c>
      <c r="N593" s="11">
        <v>1.046</v>
      </c>
      <c r="O593" s="11">
        <v>1.0951</v>
      </c>
      <c r="P593" s="11">
        <v>1.0104716302055365</v>
      </c>
      <c r="Q593" s="11">
        <v>1.0441564659225002</v>
      </c>
      <c r="R593" s="11">
        <v>1.04</v>
      </c>
      <c r="S593" s="11">
        <v>1.0699999999999998</v>
      </c>
      <c r="T593" s="11">
        <v>1.07</v>
      </c>
      <c r="U593" s="11">
        <v>1.0776000000000001</v>
      </c>
      <c r="V593" s="152">
        <v>0.87280000000000002</v>
      </c>
      <c r="W593" s="152">
        <v>1.37</v>
      </c>
      <c r="X593" s="11">
        <v>1.0265</v>
      </c>
      <c r="Y593" s="11">
        <v>1.036</v>
      </c>
      <c r="Z593" s="11">
        <v>1.1100000000000001</v>
      </c>
      <c r="AA593" s="11">
        <v>1.04</v>
      </c>
      <c r="AB593" s="152">
        <v>1.2</v>
      </c>
      <c r="AC593" s="11">
        <v>1.1000000000000001</v>
      </c>
      <c r="AD593" s="11">
        <v>1.107</v>
      </c>
      <c r="AE593" s="11">
        <v>1.1499999999999999</v>
      </c>
      <c r="AF593" s="156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39</v>
      </c>
    </row>
    <row r="594" spans="1:65">
      <c r="A594" s="30"/>
      <c r="B594" s="19">
        <v>1</v>
      </c>
      <c r="C594" s="9">
        <v>6</v>
      </c>
      <c r="D594" s="11">
        <v>1.07</v>
      </c>
      <c r="E594" s="11">
        <v>1.03</v>
      </c>
      <c r="F594" s="11">
        <v>1.0660000000000001</v>
      </c>
      <c r="G594" s="11">
        <v>1.08</v>
      </c>
      <c r="H594" s="11">
        <v>1.06</v>
      </c>
      <c r="I594" s="11">
        <v>1.05</v>
      </c>
      <c r="J594" s="11">
        <v>1.06</v>
      </c>
      <c r="K594" s="11">
        <v>1.1399999999999999</v>
      </c>
      <c r="L594" s="11">
        <v>1.0900000000000001</v>
      </c>
      <c r="M594" s="11">
        <v>1.0598000000000001</v>
      </c>
      <c r="N594" s="11">
        <v>1.0629999999999999</v>
      </c>
      <c r="O594" s="11">
        <v>1.0861000000000001</v>
      </c>
      <c r="P594" s="11">
        <v>1.0350422959163963</v>
      </c>
      <c r="Q594" s="11">
        <v>1.0615095210240835</v>
      </c>
      <c r="R594" s="11">
        <v>1.05</v>
      </c>
      <c r="S594" s="11">
        <v>1.0900000000000001</v>
      </c>
      <c r="T594" s="11">
        <v>1.0900000000000001</v>
      </c>
      <c r="U594" s="11">
        <v>1.0811999999999999</v>
      </c>
      <c r="V594" s="152">
        <v>0.87229999999999996</v>
      </c>
      <c r="W594" s="152">
        <v>1.33</v>
      </c>
      <c r="X594" s="11">
        <v>1.0472000000000001</v>
      </c>
      <c r="Y594" s="11">
        <v>1.0640000000000001</v>
      </c>
      <c r="Z594" s="11">
        <v>1.05</v>
      </c>
      <c r="AA594" s="11">
        <v>1.04</v>
      </c>
      <c r="AB594" s="152">
        <v>1.19</v>
      </c>
      <c r="AC594" s="11">
        <v>1.1200000000000001</v>
      </c>
      <c r="AD594" s="11">
        <v>1.115</v>
      </c>
      <c r="AE594" s="11">
        <v>1.1399999999999999</v>
      </c>
      <c r="AF594" s="156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20" t="s">
        <v>238</v>
      </c>
      <c r="C595" s="12"/>
      <c r="D595" s="23">
        <v>1.05</v>
      </c>
      <c r="E595" s="23">
        <v>1.0033333333333332</v>
      </c>
      <c r="F595" s="23">
        <v>1.0663333333333334</v>
      </c>
      <c r="G595" s="23">
        <v>1.1100000000000001</v>
      </c>
      <c r="H595" s="23">
        <v>1.0283333333333333</v>
      </c>
      <c r="I595" s="23">
        <v>1.0599999999999998</v>
      </c>
      <c r="J595" s="23">
        <v>1.0816666666666668</v>
      </c>
      <c r="K595" s="23">
        <v>1.1333333333333331</v>
      </c>
      <c r="L595" s="23">
        <v>1.0566666666666666</v>
      </c>
      <c r="M595" s="23">
        <v>1.0494166666666667</v>
      </c>
      <c r="N595" s="23">
        <v>1.0636666666666668</v>
      </c>
      <c r="O595" s="23">
        <v>1.08985</v>
      </c>
      <c r="P595" s="23">
        <v>1.001902887959492</v>
      </c>
      <c r="Q595" s="23">
        <v>1.0525018673365121</v>
      </c>
      <c r="R595" s="23">
        <v>1.0483333333333333</v>
      </c>
      <c r="S595" s="23">
        <v>1.0783333333333334</v>
      </c>
      <c r="T595" s="23">
        <v>1.0733333333333335</v>
      </c>
      <c r="U595" s="23">
        <v>1.0697666666666668</v>
      </c>
      <c r="V595" s="23">
        <v>0.86573333333333335</v>
      </c>
      <c r="W595" s="23">
        <v>1.3316666666666668</v>
      </c>
      <c r="X595" s="23">
        <v>1.0336666666666667</v>
      </c>
      <c r="Y595" s="23">
        <v>1.0408333333333333</v>
      </c>
      <c r="Z595" s="23">
        <v>1.0966666666666667</v>
      </c>
      <c r="AA595" s="23">
        <v>1.0383333333333333</v>
      </c>
      <c r="AB595" s="23">
        <v>1.2</v>
      </c>
      <c r="AC595" s="23">
        <v>1.1133333333333335</v>
      </c>
      <c r="AD595" s="23">
        <v>1.1060000000000001</v>
      </c>
      <c r="AE595" s="23">
        <v>1.1266666666666667</v>
      </c>
      <c r="AF595" s="156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239</v>
      </c>
      <c r="C596" s="29"/>
      <c r="D596" s="11">
        <v>1.05</v>
      </c>
      <c r="E596" s="11">
        <v>1.01</v>
      </c>
      <c r="F596" s="11">
        <v>1.0680000000000001</v>
      </c>
      <c r="G596" s="11">
        <v>1.1150000000000002</v>
      </c>
      <c r="H596" s="11">
        <v>1.03</v>
      </c>
      <c r="I596" s="11">
        <v>1.06</v>
      </c>
      <c r="J596" s="11">
        <v>1.0750000000000002</v>
      </c>
      <c r="K596" s="11">
        <v>1.1349999999999998</v>
      </c>
      <c r="L596" s="11">
        <v>1.0550000000000002</v>
      </c>
      <c r="M596" s="11">
        <v>1.0522</v>
      </c>
      <c r="N596" s="11">
        <v>1.0609999999999999</v>
      </c>
      <c r="O596" s="11">
        <v>1.0868500000000001</v>
      </c>
      <c r="P596" s="11">
        <v>0.99601888644228687</v>
      </c>
      <c r="Q596" s="11">
        <v>1.0534336423491166</v>
      </c>
      <c r="R596" s="11">
        <v>1.0449999999999999</v>
      </c>
      <c r="S596" s="11">
        <v>1.075</v>
      </c>
      <c r="T596" s="11">
        <v>1.07</v>
      </c>
      <c r="U596" s="11">
        <v>1.0794000000000001</v>
      </c>
      <c r="V596" s="11">
        <v>0.87054999999999993</v>
      </c>
      <c r="W596" s="11">
        <v>1.34</v>
      </c>
      <c r="X596" s="11">
        <v>1.0263499999999999</v>
      </c>
      <c r="Y596" s="11">
        <v>1.0365</v>
      </c>
      <c r="Z596" s="11">
        <v>1.1000000000000001</v>
      </c>
      <c r="AA596" s="11">
        <v>1.04</v>
      </c>
      <c r="AB596" s="11">
        <v>1.1949999999999998</v>
      </c>
      <c r="AC596" s="11">
        <v>1.1150000000000002</v>
      </c>
      <c r="AD596" s="11">
        <v>1.1040000000000001</v>
      </c>
      <c r="AE596" s="11">
        <v>1.125</v>
      </c>
      <c r="AF596" s="156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240</v>
      </c>
      <c r="C597" s="29"/>
      <c r="D597" s="24">
        <v>1.4142135623730963E-2</v>
      </c>
      <c r="E597" s="24">
        <v>2.3380903889000264E-2</v>
      </c>
      <c r="F597" s="24">
        <v>6.2503333244449243E-3</v>
      </c>
      <c r="G597" s="24">
        <v>1.7888543819998284E-2</v>
      </c>
      <c r="H597" s="24">
        <v>2.639444385977226E-2</v>
      </c>
      <c r="I597" s="24">
        <v>1.4142135623730963E-2</v>
      </c>
      <c r="J597" s="24">
        <v>1.9407902170679534E-2</v>
      </c>
      <c r="K597" s="24">
        <v>1.7511900715418187E-2</v>
      </c>
      <c r="L597" s="24">
        <v>2.1602468994692887E-2</v>
      </c>
      <c r="M597" s="24">
        <v>1.1990398936927287E-2</v>
      </c>
      <c r="N597" s="24">
        <v>2.5081201459791914E-2</v>
      </c>
      <c r="O597" s="24">
        <v>6.5003846040060662E-3</v>
      </c>
      <c r="P597" s="24">
        <v>1.8930045908381665E-2</v>
      </c>
      <c r="Q597" s="24">
        <v>8.8202521034341369E-3</v>
      </c>
      <c r="R597" s="24">
        <v>1.7224014243685099E-2</v>
      </c>
      <c r="S597" s="24">
        <v>9.8319208025018714E-3</v>
      </c>
      <c r="T597" s="24">
        <v>1.3662601021279476E-2</v>
      </c>
      <c r="U597" s="24">
        <v>2.6219890668472724E-2</v>
      </c>
      <c r="V597" s="24">
        <v>2.3829113845602146E-2</v>
      </c>
      <c r="W597" s="24">
        <v>5.4558836742242461E-2</v>
      </c>
      <c r="X597" s="24">
        <v>1.7492817573697656E-2</v>
      </c>
      <c r="Y597" s="24">
        <v>1.2998717885494213E-2</v>
      </c>
      <c r="Z597" s="24">
        <v>2.6583202716502483E-2</v>
      </c>
      <c r="AA597" s="24">
        <v>4.0824829046386341E-3</v>
      </c>
      <c r="AB597" s="24">
        <v>1.2649110640673528E-2</v>
      </c>
      <c r="AC597" s="24">
        <v>1.2110601416389916E-2</v>
      </c>
      <c r="AD597" s="24">
        <v>1.2312595177297119E-2</v>
      </c>
      <c r="AE597" s="24">
        <v>1.6329931618554425E-2</v>
      </c>
      <c r="AF597" s="223"/>
      <c r="AG597" s="224"/>
      <c r="AH597" s="224"/>
      <c r="AI597" s="224"/>
      <c r="AJ597" s="224"/>
      <c r="AK597" s="224"/>
      <c r="AL597" s="224"/>
      <c r="AM597" s="224"/>
      <c r="AN597" s="224"/>
      <c r="AO597" s="224"/>
      <c r="AP597" s="224"/>
      <c r="AQ597" s="224"/>
      <c r="AR597" s="224"/>
      <c r="AS597" s="224"/>
      <c r="AT597" s="224"/>
      <c r="AU597" s="224"/>
      <c r="AV597" s="224"/>
      <c r="AW597" s="224"/>
      <c r="AX597" s="224"/>
      <c r="AY597" s="224"/>
      <c r="AZ597" s="224"/>
      <c r="BA597" s="224"/>
      <c r="BB597" s="224"/>
      <c r="BC597" s="224"/>
      <c r="BD597" s="224"/>
      <c r="BE597" s="224"/>
      <c r="BF597" s="224"/>
      <c r="BG597" s="224"/>
      <c r="BH597" s="224"/>
      <c r="BI597" s="224"/>
      <c r="BJ597" s="224"/>
      <c r="BK597" s="224"/>
      <c r="BL597" s="224"/>
      <c r="BM597" s="56"/>
    </row>
    <row r="598" spans="1:65">
      <c r="A598" s="30"/>
      <c r="B598" s="3" t="s">
        <v>87</v>
      </c>
      <c r="C598" s="29"/>
      <c r="D598" s="13">
        <v>1.3468700594029487E-2</v>
      </c>
      <c r="E598" s="13">
        <v>2.3303226467442126E-2</v>
      </c>
      <c r="F598" s="13">
        <v>5.8615192164222481E-3</v>
      </c>
      <c r="G598" s="13">
        <v>1.6115805243241695E-2</v>
      </c>
      <c r="H598" s="13">
        <v>2.5667206346618083E-2</v>
      </c>
      <c r="I598" s="13">
        <v>1.3341637380878268E-2</v>
      </c>
      <c r="J598" s="13">
        <v>1.7942590604634389E-2</v>
      </c>
      <c r="K598" s="13">
        <v>1.5451677101839581E-2</v>
      </c>
      <c r="L598" s="13">
        <v>2.0443976966586327E-2</v>
      </c>
      <c r="M598" s="13">
        <v>1.1425775211873854E-2</v>
      </c>
      <c r="N598" s="13">
        <v>2.3579944963765507E-2</v>
      </c>
      <c r="O598" s="13">
        <v>5.9644763995100854E-3</v>
      </c>
      <c r="P598" s="13">
        <v>1.8894092567130146E-2</v>
      </c>
      <c r="Q598" s="13">
        <v>8.3802721659343854E-3</v>
      </c>
      <c r="R598" s="13">
        <v>1.6429902299222671E-2</v>
      </c>
      <c r="S598" s="13">
        <v>9.1177008987652595E-3</v>
      </c>
      <c r="T598" s="13">
        <v>1.2729131386285225E-2</v>
      </c>
      <c r="U598" s="13">
        <v>2.4509915559598094E-2</v>
      </c>
      <c r="V598" s="13">
        <v>2.7524773423997551E-2</v>
      </c>
      <c r="W598" s="13">
        <v>4.0970340482284699E-2</v>
      </c>
      <c r="X598" s="13">
        <v>1.6923074079681705E-2</v>
      </c>
      <c r="Y598" s="13">
        <v>1.2488760178217019E-2</v>
      </c>
      <c r="Z598" s="13">
        <v>2.4240002477053935E-2</v>
      </c>
      <c r="AA598" s="13">
        <v>3.9317652372121677E-3</v>
      </c>
      <c r="AB598" s="13">
        <v>1.0540925533894607E-2</v>
      </c>
      <c r="AC598" s="13">
        <v>1.0877785703344234E-2</v>
      </c>
      <c r="AD598" s="13">
        <v>1.1132545368261408E-2</v>
      </c>
      <c r="AE598" s="13">
        <v>1.4494022146645939E-2</v>
      </c>
      <c r="AF598" s="156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241</v>
      </c>
      <c r="C599" s="29"/>
      <c r="D599" s="13">
        <v>-1.5992210377340887E-2</v>
      </c>
      <c r="E599" s="13">
        <v>-5.9725889916125929E-2</v>
      </c>
      <c r="F599" s="13">
        <v>-6.8542253876624493E-4</v>
      </c>
      <c r="G599" s="13">
        <v>4.0236806172525341E-2</v>
      </c>
      <c r="H599" s="13">
        <v>-3.6297133020348205E-2</v>
      </c>
      <c r="I599" s="13">
        <v>-6.6207076190301084E-3</v>
      </c>
      <c r="J599" s="13">
        <v>1.3684215023977542E-2</v>
      </c>
      <c r="K599" s="13">
        <v>6.2103645941917529E-2</v>
      </c>
      <c r="L599" s="13">
        <v>-9.7445418718002941E-3</v>
      </c>
      <c r="M599" s="13">
        <v>-1.6538881371575775E-2</v>
      </c>
      <c r="N599" s="13">
        <v>-3.1844899409824157E-3</v>
      </c>
      <c r="O599" s="13">
        <v>2.1353228114528555E-2</v>
      </c>
      <c r="P599" s="13">
        <v>-6.1066432192782516E-2</v>
      </c>
      <c r="Q599" s="13">
        <v>-1.3647584712835781E-2</v>
      </c>
      <c r="R599" s="13">
        <v>-1.7554127503726091E-2</v>
      </c>
      <c r="S599" s="13">
        <v>1.0560380771207134E-2</v>
      </c>
      <c r="T599" s="13">
        <v>5.8746293920515225E-3</v>
      </c>
      <c r="U599" s="13">
        <v>2.532126741587204E-3</v>
      </c>
      <c r="V599" s="13">
        <v>-0.18867776787048562</v>
      </c>
      <c r="W599" s="13">
        <v>0.24797178398175346</v>
      </c>
      <c r="X599" s="13">
        <v>-3.129899821591553E-2</v>
      </c>
      <c r="Y599" s="13">
        <v>-2.4582754572459398E-2</v>
      </c>
      <c r="Z599" s="13">
        <v>2.7741469161443932E-2</v>
      </c>
      <c r="AA599" s="13">
        <v>-2.6925630262037203E-2</v>
      </c>
      <c r="AB599" s="13">
        <v>0.12458033099732457</v>
      </c>
      <c r="AC599" s="13">
        <v>4.3360640425295749E-2</v>
      </c>
      <c r="AD599" s="13">
        <v>3.648820506920103E-2</v>
      </c>
      <c r="AE599" s="13">
        <v>5.5855977436377158E-2</v>
      </c>
      <c r="AF599" s="156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242</v>
      </c>
      <c r="C600" s="47"/>
      <c r="D600" s="45">
        <v>0.39</v>
      </c>
      <c r="E600" s="45">
        <v>1.61</v>
      </c>
      <c r="F600" s="45">
        <v>0.03</v>
      </c>
      <c r="G600" s="45">
        <v>1.18</v>
      </c>
      <c r="H600" s="45">
        <v>0.96</v>
      </c>
      <c r="I600" s="45">
        <v>0.13</v>
      </c>
      <c r="J600" s="45">
        <v>0.44</v>
      </c>
      <c r="K600" s="45">
        <v>1.79</v>
      </c>
      <c r="L600" s="45">
        <v>0.22</v>
      </c>
      <c r="M600" s="45">
        <v>0.41</v>
      </c>
      <c r="N600" s="45">
        <v>0.03</v>
      </c>
      <c r="O600" s="45">
        <v>0.65</v>
      </c>
      <c r="P600" s="45">
        <v>1.65</v>
      </c>
      <c r="Q600" s="45">
        <v>0.33</v>
      </c>
      <c r="R600" s="45">
        <v>0.44</v>
      </c>
      <c r="S600" s="45">
        <v>0.35</v>
      </c>
      <c r="T600" s="45">
        <v>0.22</v>
      </c>
      <c r="U600" s="45">
        <v>0.12</v>
      </c>
      <c r="V600" s="45">
        <v>5.22</v>
      </c>
      <c r="W600" s="45">
        <v>6.98</v>
      </c>
      <c r="X600" s="45">
        <v>0.82</v>
      </c>
      <c r="Y600" s="45">
        <v>0.63</v>
      </c>
      <c r="Z600" s="45">
        <v>0.83</v>
      </c>
      <c r="AA600" s="45">
        <v>0.7</v>
      </c>
      <c r="AB600" s="45">
        <v>3.53</v>
      </c>
      <c r="AC600" s="45">
        <v>1.27</v>
      </c>
      <c r="AD600" s="45">
        <v>1.07</v>
      </c>
      <c r="AE600" s="45">
        <v>1.61</v>
      </c>
      <c r="AF600" s="156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BM601" s="55"/>
    </row>
    <row r="602" spans="1:65" ht="15">
      <c r="B602" s="8" t="s">
        <v>518</v>
      </c>
      <c r="BM602" s="28" t="s">
        <v>67</v>
      </c>
    </row>
    <row r="603" spans="1:65" ht="15">
      <c r="A603" s="25" t="s">
        <v>29</v>
      </c>
      <c r="B603" s="18" t="s">
        <v>114</v>
      </c>
      <c r="C603" s="15" t="s">
        <v>115</v>
      </c>
      <c r="D603" s="16" t="s">
        <v>234</v>
      </c>
      <c r="E603" s="17" t="s">
        <v>234</v>
      </c>
      <c r="F603" s="17" t="s">
        <v>234</v>
      </c>
      <c r="G603" s="17" t="s">
        <v>234</v>
      </c>
      <c r="H603" s="17" t="s">
        <v>234</v>
      </c>
      <c r="I603" s="17" t="s">
        <v>234</v>
      </c>
      <c r="J603" s="17" t="s">
        <v>234</v>
      </c>
      <c r="K603" s="17" t="s">
        <v>234</v>
      </c>
      <c r="L603" s="17" t="s">
        <v>234</v>
      </c>
      <c r="M603" s="17" t="s">
        <v>234</v>
      </c>
      <c r="N603" s="17" t="s">
        <v>234</v>
      </c>
      <c r="O603" s="17" t="s">
        <v>234</v>
      </c>
      <c r="P603" s="17" t="s">
        <v>234</v>
      </c>
      <c r="Q603" s="17" t="s">
        <v>234</v>
      </c>
      <c r="R603" s="17" t="s">
        <v>234</v>
      </c>
      <c r="S603" s="17" t="s">
        <v>234</v>
      </c>
      <c r="T603" s="17" t="s">
        <v>234</v>
      </c>
      <c r="U603" s="17" t="s">
        <v>234</v>
      </c>
      <c r="V603" s="17" t="s">
        <v>234</v>
      </c>
      <c r="W603" s="17" t="s">
        <v>234</v>
      </c>
      <c r="X603" s="17" t="s">
        <v>234</v>
      </c>
      <c r="Y603" s="17" t="s">
        <v>234</v>
      </c>
      <c r="Z603" s="17" t="s">
        <v>234</v>
      </c>
      <c r="AA603" s="17" t="s">
        <v>234</v>
      </c>
      <c r="AB603" s="156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235</v>
      </c>
      <c r="C604" s="9" t="s">
        <v>235</v>
      </c>
      <c r="D604" s="153" t="s">
        <v>245</v>
      </c>
      <c r="E604" s="155" t="s">
        <v>246</v>
      </c>
      <c r="F604" s="155" t="s">
        <v>247</v>
      </c>
      <c r="G604" s="155" t="s">
        <v>248</v>
      </c>
      <c r="H604" s="155" t="s">
        <v>249</v>
      </c>
      <c r="I604" s="155" t="s">
        <v>250</v>
      </c>
      <c r="J604" s="155" t="s">
        <v>251</v>
      </c>
      <c r="K604" s="155" t="s">
        <v>252</v>
      </c>
      <c r="L604" s="155" t="s">
        <v>253</v>
      </c>
      <c r="M604" s="155" t="s">
        <v>254</v>
      </c>
      <c r="N604" s="155" t="s">
        <v>255</v>
      </c>
      <c r="O604" s="155" t="s">
        <v>256</v>
      </c>
      <c r="P604" s="155" t="s">
        <v>257</v>
      </c>
      <c r="Q604" s="155" t="s">
        <v>259</v>
      </c>
      <c r="R604" s="155" t="s">
        <v>261</v>
      </c>
      <c r="S604" s="155" t="s">
        <v>262</v>
      </c>
      <c r="T604" s="155" t="s">
        <v>264</v>
      </c>
      <c r="U604" s="155" t="s">
        <v>265</v>
      </c>
      <c r="V604" s="155" t="s">
        <v>267</v>
      </c>
      <c r="W604" s="155" t="s">
        <v>268</v>
      </c>
      <c r="X604" s="155" t="s">
        <v>269</v>
      </c>
      <c r="Y604" s="155" t="s">
        <v>270</v>
      </c>
      <c r="Z604" s="155" t="s">
        <v>271</v>
      </c>
      <c r="AA604" s="155" t="s">
        <v>272</v>
      </c>
      <c r="AB604" s="156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118</v>
      </c>
      <c r="E605" s="11" t="s">
        <v>285</v>
      </c>
      <c r="F605" s="11" t="s">
        <v>285</v>
      </c>
      <c r="G605" s="11" t="s">
        <v>286</v>
      </c>
      <c r="H605" s="11" t="s">
        <v>286</v>
      </c>
      <c r="I605" s="11" t="s">
        <v>286</v>
      </c>
      <c r="J605" s="11" t="s">
        <v>286</v>
      </c>
      <c r="K605" s="11" t="s">
        <v>286</v>
      </c>
      <c r="L605" s="11" t="s">
        <v>286</v>
      </c>
      <c r="M605" s="11" t="s">
        <v>285</v>
      </c>
      <c r="N605" s="11" t="s">
        <v>285</v>
      </c>
      <c r="O605" s="11" t="s">
        <v>285</v>
      </c>
      <c r="P605" s="11" t="s">
        <v>285</v>
      </c>
      <c r="Q605" s="11" t="s">
        <v>118</v>
      </c>
      <c r="R605" s="11" t="s">
        <v>285</v>
      </c>
      <c r="S605" s="11" t="s">
        <v>286</v>
      </c>
      <c r="T605" s="11" t="s">
        <v>286</v>
      </c>
      <c r="U605" s="11" t="s">
        <v>286</v>
      </c>
      <c r="V605" s="11" t="s">
        <v>285</v>
      </c>
      <c r="W605" s="11" t="s">
        <v>118</v>
      </c>
      <c r="X605" s="11" t="s">
        <v>286</v>
      </c>
      <c r="Y605" s="11" t="s">
        <v>286</v>
      </c>
      <c r="Z605" s="11" t="s">
        <v>286</v>
      </c>
      <c r="AA605" s="11" t="s">
        <v>285</v>
      </c>
      <c r="AB605" s="156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/>
      <c r="C606" s="9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156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228">
        <v>6</v>
      </c>
      <c r="E607" s="216">
        <v>10.3</v>
      </c>
      <c r="F607" s="216">
        <v>10.199999999999999</v>
      </c>
      <c r="G607" s="216">
        <v>10.8</v>
      </c>
      <c r="H607" s="216">
        <v>12.1</v>
      </c>
      <c r="I607" s="216">
        <v>11.9</v>
      </c>
      <c r="J607" s="216">
        <v>9.8000000000000007</v>
      </c>
      <c r="K607" s="216">
        <v>11.2</v>
      </c>
      <c r="L607" s="216">
        <v>10.1</v>
      </c>
      <c r="M607" s="216">
        <v>10.28</v>
      </c>
      <c r="N607" s="216">
        <v>8.3000000000000007</v>
      </c>
      <c r="O607" s="216">
        <v>10.55</v>
      </c>
      <c r="P607" s="216">
        <v>9.3372046223780565</v>
      </c>
      <c r="Q607" s="216">
        <v>9.8007386116500008</v>
      </c>
      <c r="R607" s="216">
        <v>9.6</v>
      </c>
      <c r="S607" s="216">
        <v>10.3</v>
      </c>
      <c r="T607" s="216">
        <v>9.33</v>
      </c>
      <c r="U607" s="216">
        <v>10.5</v>
      </c>
      <c r="V607" s="216">
        <v>9.4</v>
      </c>
      <c r="W607" s="228">
        <v>8</v>
      </c>
      <c r="X607" s="216">
        <v>9.3000000000000007</v>
      </c>
      <c r="Y607" s="216">
        <v>9.1</v>
      </c>
      <c r="Z607" s="216">
        <v>11.2</v>
      </c>
      <c r="AA607" s="216">
        <v>13</v>
      </c>
      <c r="AB607" s="217"/>
      <c r="AC607" s="218"/>
      <c r="AD607" s="218"/>
      <c r="AE607" s="218"/>
      <c r="AF607" s="218"/>
      <c r="AG607" s="218"/>
      <c r="AH607" s="218"/>
      <c r="AI607" s="218"/>
      <c r="AJ607" s="218"/>
      <c r="AK607" s="218"/>
      <c r="AL607" s="218"/>
      <c r="AM607" s="218"/>
      <c r="AN607" s="218"/>
      <c r="AO607" s="218"/>
      <c r="AP607" s="218"/>
      <c r="AQ607" s="218"/>
      <c r="AR607" s="218"/>
      <c r="AS607" s="218"/>
      <c r="AT607" s="218"/>
      <c r="AU607" s="218"/>
      <c r="AV607" s="218"/>
      <c r="AW607" s="218"/>
      <c r="AX607" s="218"/>
      <c r="AY607" s="218"/>
      <c r="AZ607" s="218"/>
      <c r="BA607" s="218"/>
      <c r="BB607" s="218"/>
      <c r="BC607" s="218"/>
      <c r="BD607" s="218"/>
      <c r="BE607" s="218"/>
      <c r="BF607" s="218"/>
      <c r="BG607" s="218"/>
      <c r="BH607" s="218"/>
      <c r="BI607" s="218"/>
      <c r="BJ607" s="218"/>
      <c r="BK607" s="218"/>
      <c r="BL607" s="218"/>
      <c r="BM607" s="219">
        <v>1</v>
      </c>
    </row>
    <row r="608" spans="1:65">
      <c r="A608" s="30"/>
      <c r="B608" s="19">
        <v>1</v>
      </c>
      <c r="C608" s="9">
        <v>2</v>
      </c>
      <c r="D608" s="229">
        <v>6</v>
      </c>
      <c r="E608" s="220">
        <v>10.6</v>
      </c>
      <c r="F608" s="220">
        <v>10.5</v>
      </c>
      <c r="G608" s="220">
        <v>10.6</v>
      </c>
      <c r="H608" s="220">
        <v>12.5</v>
      </c>
      <c r="I608" s="220">
        <v>12.5</v>
      </c>
      <c r="J608" s="220">
        <v>10.1</v>
      </c>
      <c r="K608" s="220">
        <v>11.2</v>
      </c>
      <c r="L608" s="220">
        <v>10.5</v>
      </c>
      <c r="M608" s="220">
        <v>10.53</v>
      </c>
      <c r="N608" s="220">
        <v>8.3000000000000007</v>
      </c>
      <c r="O608" s="220">
        <v>11.15</v>
      </c>
      <c r="P608" s="220">
        <v>9.265176600996444</v>
      </c>
      <c r="Q608" s="220">
        <v>9.6623386177500006</v>
      </c>
      <c r="R608" s="220">
        <v>9.9</v>
      </c>
      <c r="S608" s="220">
        <v>11.1</v>
      </c>
      <c r="T608" s="220">
        <v>9.3800000000000008</v>
      </c>
      <c r="U608" s="220">
        <v>11.1</v>
      </c>
      <c r="V608" s="220">
        <v>9.1</v>
      </c>
      <c r="W608" s="229">
        <v>8</v>
      </c>
      <c r="X608" s="220">
        <v>9.4</v>
      </c>
      <c r="Y608" s="220">
        <v>8.3000000000000007</v>
      </c>
      <c r="Z608" s="220">
        <v>11.5</v>
      </c>
      <c r="AA608" s="220">
        <v>12</v>
      </c>
      <c r="AB608" s="217"/>
      <c r="AC608" s="218"/>
      <c r="AD608" s="218"/>
      <c r="AE608" s="218"/>
      <c r="AF608" s="218"/>
      <c r="AG608" s="218"/>
      <c r="AH608" s="218"/>
      <c r="AI608" s="218"/>
      <c r="AJ608" s="218"/>
      <c r="AK608" s="218"/>
      <c r="AL608" s="218"/>
      <c r="AM608" s="218"/>
      <c r="AN608" s="218"/>
      <c r="AO608" s="218"/>
      <c r="AP608" s="218"/>
      <c r="AQ608" s="218"/>
      <c r="AR608" s="218"/>
      <c r="AS608" s="218"/>
      <c r="AT608" s="218"/>
      <c r="AU608" s="218"/>
      <c r="AV608" s="218"/>
      <c r="AW608" s="218"/>
      <c r="AX608" s="218"/>
      <c r="AY608" s="218"/>
      <c r="AZ608" s="218"/>
      <c r="BA608" s="218"/>
      <c r="BB608" s="218"/>
      <c r="BC608" s="218"/>
      <c r="BD608" s="218"/>
      <c r="BE608" s="218"/>
      <c r="BF608" s="218"/>
      <c r="BG608" s="218"/>
      <c r="BH608" s="218"/>
      <c r="BI608" s="218"/>
      <c r="BJ608" s="218"/>
      <c r="BK608" s="218"/>
      <c r="BL608" s="218"/>
      <c r="BM608" s="219">
        <v>38</v>
      </c>
    </row>
    <row r="609" spans="1:65">
      <c r="A609" s="30"/>
      <c r="B609" s="19">
        <v>1</v>
      </c>
      <c r="C609" s="9">
        <v>3</v>
      </c>
      <c r="D609" s="229">
        <v>6</v>
      </c>
      <c r="E609" s="220">
        <v>10.8</v>
      </c>
      <c r="F609" s="220">
        <v>9.6</v>
      </c>
      <c r="G609" s="220">
        <v>10.5</v>
      </c>
      <c r="H609" s="220">
        <v>12.3</v>
      </c>
      <c r="I609" s="220">
        <v>11.1</v>
      </c>
      <c r="J609" s="220">
        <v>10</v>
      </c>
      <c r="K609" s="220">
        <v>10.9</v>
      </c>
      <c r="L609" s="220">
        <v>10</v>
      </c>
      <c r="M609" s="220">
        <v>10.82</v>
      </c>
      <c r="N609" s="220">
        <v>8</v>
      </c>
      <c r="O609" s="220">
        <v>11.13</v>
      </c>
      <c r="P609" s="220">
        <v>9.4209368437176764</v>
      </c>
      <c r="Q609" s="220">
        <v>9.6828955912500003</v>
      </c>
      <c r="R609" s="220">
        <v>9.6999999999999993</v>
      </c>
      <c r="S609" s="220">
        <v>10.8</v>
      </c>
      <c r="T609" s="220">
        <v>9.06</v>
      </c>
      <c r="U609" s="220">
        <v>10.5</v>
      </c>
      <c r="V609" s="220">
        <v>9.1</v>
      </c>
      <c r="W609" s="229">
        <v>9</v>
      </c>
      <c r="X609" s="220">
        <v>9.6999999999999993</v>
      </c>
      <c r="Y609" s="220">
        <v>9.1</v>
      </c>
      <c r="Z609" s="220">
        <v>11.2</v>
      </c>
      <c r="AA609" s="220">
        <v>11.1</v>
      </c>
      <c r="AB609" s="217"/>
      <c r="AC609" s="218"/>
      <c r="AD609" s="218"/>
      <c r="AE609" s="218"/>
      <c r="AF609" s="218"/>
      <c r="AG609" s="218"/>
      <c r="AH609" s="218"/>
      <c r="AI609" s="218"/>
      <c r="AJ609" s="218"/>
      <c r="AK609" s="218"/>
      <c r="AL609" s="218"/>
      <c r="AM609" s="218"/>
      <c r="AN609" s="218"/>
      <c r="AO609" s="218"/>
      <c r="AP609" s="218"/>
      <c r="AQ609" s="218"/>
      <c r="AR609" s="218"/>
      <c r="AS609" s="218"/>
      <c r="AT609" s="218"/>
      <c r="AU609" s="218"/>
      <c r="AV609" s="218"/>
      <c r="AW609" s="218"/>
      <c r="AX609" s="218"/>
      <c r="AY609" s="218"/>
      <c r="AZ609" s="218"/>
      <c r="BA609" s="218"/>
      <c r="BB609" s="218"/>
      <c r="BC609" s="218"/>
      <c r="BD609" s="218"/>
      <c r="BE609" s="218"/>
      <c r="BF609" s="218"/>
      <c r="BG609" s="218"/>
      <c r="BH609" s="218"/>
      <c r="BI609" s="218"/>
      <c r="BJ609" s="218"/>
      <c r="BK609" s="218"/>
      <c r="BL609" s="218"/>
      <c r="BM609" s="219">
        <v>16</v>
      </c>
    </row>
    <row r="610" spans="1:65">
      <c r="A610" s="30"/>
      <c r="B610" s="19">
        <v>1</v>
      </c>
      <c r="C610" s="9">
        <v>4</v>
      </c>
      <c r="D610" s="229">
        <v>6</v>
      </c>
      <c r="E610" s="241">
        <v>9.6999999999999993</v>
      </c>
      <c r="F610" s="220">
        <v>10.199999999999999</v>
      </c>
      <c r="G610" s="220">
        <v>10.6</v>
      </c>
      <c r="H610" s="220">
        <v>12.4</v>
      </c>
      <c r="I610" s="220">
        <v>11.8</v>
      </c>
      <c r="J610" s="220">
        <v>9.9</v>
      </c>
      <c r="K610" s="220">
        <v>11.2</v>
      </c>
      <c r="L610" s="220">
        <v>10.199999999999999</v>
      </c>
      <c r="M610" s="220">
        <v>10.91</v>
      </c>
      <c r="N610" s="220">
        <v>8.5</v>
      </c>
      <c r="O610" s="220">
        <v>11.19</v>
      </c>
      <c r="P610" s="220">
        <v>9.4591679795041763</v>
      </c>
      <c r="Q610" s="220">
        <v>9.6411436653000013</v>
      </c>
      <c r="R610" s="220">
        <v>9.9</v>
      </c>
      <c r="S610" s="220">
        <v>10.8</v>
      </c>
      <c r="T610" s="220">
        <v>9.3699999999999992</v>
      </c>
      <c r="U610" s="220">
        <v>10.5</v>
      </c>
      <c r="V610" s="220">
        <v>9.8000000000000007</v>
      </c>
      <c r="W610" s="229">
        <v>8</v>
      </c>
      <c r="X610" s="220">
        <v>9.8000000000000007</v>
      </c>
      <c r="Y610" s="220">
        <v>8.9</v>
      </c>
      <c r="Z610" s="220">
        <v>11.4</v>
      </c>
      <c r="AA610" s="220">
        <v>12.5</v>
      </c>
      <c r="AB610" s="217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8"/>
      <c r="AT610" s="218"/>
      <c r="AU610" s="218"/>
      <c r="AV610" s="218"/>
      <c r="AW610" s="218"/>
      <c r="AX610" s="218"/>
      <c r="AY610" s="218"/>
      <c r="AZ610" s="218"/>
      <c r="BA610" s="218"/>
      <c r="BB610" s="218"/>
      <c r="BC610" s="218"/>
      <c r="BD610" s="218"/>
      <c r="BE610" s="218"/>
      <c r="BF610" s="218"/>
      <c r="BG610" s="218"/>
      <c r="BH610" s="218"/>
      <c r="BI610" s="218"/>
      <c r="BJ610" s="218"/>
      <c r="BK610" s="218"/>
      <c r="BL610" s="218"/>
      <c r="BM610" s="219">
        <v>10.37399488942383</v>
      </c>
    </row>
    <row r="611" spans="1:65">
      <c r="A611" s="30"/>
      <c r="B611" s="19">
        <v>1</v>
      </c>
      <c r="C611" s="9">
        <v>5</v>
      </c>
      <c r="D611" s="229">
        <v>6</v>
      </c>
      <c r="E611" s="220">
        <v>10.7</v>
      </c>
      <c r="F611" s="220">
        <v>9.9</v>
      </c>
      <c r="G611" s="220">
        <v>10.4</v>
      </c>
      <c r="H611" s="241">
        <v>9.8000000000000007</v>
      </c>
      <c r="I611" s="220">
        <v>11.7</v>
      </c>
      <c r="J611" s="220">
        <v>9.8000000000000007</v>
      </c>
      <c r="K611" s="220">
        <v>11</v>
      </c>
      <c r="L611" s="220">
        <v>10.9</v>
      </c>
      <c r="M611" s="220">
        <v>10.71</v>
      </c>
      <c r="N611" s="220">
        <v>8.5</v>
      </c>
      <c r="O611" s="220">
        <v>10.83</v>
      </c>
      <c r="P611" s="220">
        <v>9.5645438737757154</v>
      </c>
      <c r="Q611" s="220">
        <v>9.8076712219999997</v>
      </c>
      <c r="R611" s="220">
        <v>9.9</v>
      </c>
      <c r="S611" s="220">
        <v>11</v>
      </c>
      <c r="T611" s="220">
        <v>9.1999999999999993</v>
      </c>
      <c r="U611" s="220">
        <v>10.9</v>
      </c>
      <c r="V611" s="220">
        <v>9.6</v>
      </c>
      <c r="W611" s="229">
        <v>9</v>
      </c>
      <c r="X611" s="220">
        <v>9.6</v>
      </c>
      <c r="Y611" s="220">
        <v>9.3000000000000007</v>
      </c>
      <c r="Z611" s="220">
        <v>11.2</v>
      </c>
      <c r="AA611" s="241">
        <v>13.8</v>
      </c>
      <c r="AB611" s="217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19">
        <v>40</v>
      </c>
    </row>
    <row r="612" spans="1:65">
      <c r="A612" s="30"/>
      <c r="B612" s="19">
        <v>1</v>
      </c>
      <c r="C612" s="9">
        <v>6</v>
      </c>
      <c r="D612" s="229">
        <v>6</v>
      </c>
      <c r="E612" s="220">
        <v>10.6</v>
      </c>
      <c r="F612" s="220">
        <v>10.199999999999999</v>
      </c>
      <c r="G612" s="220">
        <v>10.4</v>
      </c>
      <c r="H612" s="220">
        <v>12.2</v>
      </c>
      <c r="I612" s="220">
        <v>11.5</v>
      </c>
      <c r="J612" s="220">
        <v>10.5</v>
      </c>
      <c r="K612" s="220">
        <v>11.6</v>
      </c>
      <c r="L612" s="220">
        <v>10.4</v>
      </c>
      <c r="M612" s="220">
        <v>10.59</v>
      </c>
      <c r="N612" s="220">
        <v>8.8000000000000007</v>
      </c>
      <c r="O612" s="220">
        <v>10.98</v>
      </c>
      <c r="P612" s="220">
        <v>9.5974225644983715</v>
      </c>
      <c r="Q612" s="220">
        <v>9.6380852111250004</v>
      </c>
      <c r="R612" s="220">
        <v>9.8000000000000007</v>
      </c>
      <c r="S612" s="220">
        <v>10.7</v>
      </c>
      <c r="T612" s="220">
        <v>9.14</v>
      </c>
      <c r="U612" s="220">
        <v>10.9</v>
      </c>
      <c r="V612" s="220">
        <v>9.8000000000000007</v>
      </c>
      <c r="W612" s="229">
        <v>8</v>
      </c>
      <c r="X612" s="220">
        <v>9.9</v>
      </c>
      <c r="Y612" s="220">
        <v>9.6</v>
      </c>
      <c r="Z612" s="220">
        <v>11.2</v>
      </c>
      <c r="AA612" s="220">
        <v>12.6</v>
      </c>
      <c r="AB612" s="217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21"/>
    </row>
    <row r="613" spans="1:65">
      <c r="A613" s="30"/>
      <c r="B613" s="20" t="s">
        <v>238</v>
      </c>
      <c r="C613" s="12"/>
      <c r="D613" s="222">
        <v>6</v>
      </c>
      <c r="E613" s="222">
        <v>10.45</v>
      </c>
      <c r="F613" s="222">
        <v>10.1</v>
      </c>
      <c r="G613" s="222">
        <v>10.549999999999999</v>
      </c>
      <c r="H613" s="222">
        <v>11.883333333333335</v>
      </c>
      <c r="I613" s="222">
        <v>11.75</v>
      </c>
      <c r="J613" s="222">
        <v>10.016666666666666</v>
      </c>
      <c r="K613" s="222">
        <v>11.183333333333332</v>
      </c>
      <c r="L613" s="222">
        <v>10.35</v>
      </c>
      <c r="M613" s="222">
        <v>10.64</v>
      </c>
      <c r="N613" s="222">
        <v>8.4</v>
      </c>
      <c r="O613" s="222">
        <v>10.971666666666666</v>
      </c>
      <c r="P613" s="222">
        <v>9.4407420808117397</v>
      </c>
      <c r="Q613" s="222">
        <v>9.705478819845835</v>
      </c>
      <c r="R613" s="222">
        <v>9.7999999999999989</v>
      </c>
      <c r="S613" s="222">
        <v>10.783333333333333</v>
      </c>
      <c r="T613" s="222">
        <v>9.2466666666666679</v>
      </c>
      <c r="U613" s="222">
        <v>10.733333333333334</v>
      </c>
      <c r="V613" s="222">
        <v>9.4666666666666686</v>
      </c>
      <c r="W613" s="222">
        <v>8.3333333333333339</v>
      </c>
      <c r="X613" s="222">
        <v>9.6166666666666671</v>
      </c>
      <c r="Y613" s="222">
        <v>9.0500000000000007</v>
      </c>
      <c r="Z613" s="222">
        <v>11.283333333333333</v>
      </c>
      <c r="AA613" s="222">
        <v>12.5</v>
      </c>
      <c r="AB613" s="217"/>
      <c r="AC613" s="218"/>
      <c r="AD613" s="218"/>
      <c r="AE613" s="218"/>
      <c r="AF613" s="218"/>
      <c r="AG613" s="218"/>
      <c r="AH613" s="218"/>
      <c r="AI613" s="218"/>
      <c r="AJ613" s="218"/>
      <c r="AK613" s="218"/>
      <c r="AL613" s="218"/>
      <c r="AM613" s="218"/>
      <c r="AN613" s="218"/>
      <c r="AO613" s="218"/>
      <c r="AP613" s="218"/>
      <c r="AQ613" s="218"/>
      <c r="AR613" s="218"/>
      <c r="AS613" s="218"/>
      <c r="AT613" s="218"/>
      <c r="AU613" s="218"/>
      <c r="AV613" s="218"/>
      <c r="AW613" s="218"/>
      <c r="AX613" s="218"/>
      <c r="AY613" s="218"/>
      <c r="AZ613" s="218"/>
      <c r="BA613" s="218"/>
      <c r="BB613" s="218"/>
      <c r="BC613" s="218"/>
      <c r="BD613" s="218"/>
      <c r="BE613" s="218"/>
      <c r="BF613" s="218"/>
      <c r="BG613" s="218"/>
      <c r="BH613" s="218"/>
      <c r="BI613" s="218"/>
      <c r="BJ613" s="218"/>
      <c r="BK613" s="218"/>
      <c r="BL613" s="218"/>
      <c r="BM613" s="221"/>
    </row>
    <row r="614" spans="1:65">
      <c r="A614" s="30"/>
      <c r="B614" s="3" t="s">
        <v>239</v>
      </c>
      <c r="C614" s="29"/>
      <c r="D614" s="220">
        <v>6</v>
      </c>
      <c r="E614" s="220">
        <v>10.6</v>
      </c>
      <c r="F614" s="220">
        <v>10.199999999999999</v>
      </c>
      <c r="G614" s="220">
        <v>10.55</v>
      </c>
      <c r="H614" s="220">
        <v>12.25</v>
      </c>
      <c r="I614" s="220">
        <v>11.75</v>
      </c>
      <c r="J614" s="220">
        <v>9.9499999999999993</v>
      </c>
      <c r="K614" s="220">
        <v>11.2</v>
      </c>
      <c r="L614" s="220">
        <v>10.3</v>
      </c>
      <c r="M614" s="220">
        <v>10.65</v>
      </c>
      <c r="N614" s="220">
        <v>8.4</v>
      </c>
      <c r="O614" s="220">
        <v>11.055</v>
      </c>
      <c r="P614" s="220">
        <v>9.4400524116109263</v>
      </c>
      <c r="Q614" s="220">
        <v>9.6726171045000005</v>
      </c>
      <c r="R614" s="220">
        <v>9.8500000000000014</v>
      </c>
      <c r="S614" s="220">
        <v>10.8</v>
      </c>
      <c r="T614" s="220">
        <v>9.2650000000000006</v>
      </c>
      <c r="U614" s="220">
        <v>10.7</v>
      </c>
      <c r="V614" s="220">
        <v>9.5</v>
      </c>
      <c r="W614" s="220">
        <v>8</v>
      </c>
      <c r="X614" s="220">
        <v>9.6499999999999986</v>
      </c>
      <c r="Y614" s="220">
        <v>9.1</v>
      </c>
      <c r="Z614" s="220">
        <v>11.2</v>
      </c>
      <c r="AA614" s="220">
        <v>12.55</v>
      </c>
      <c r="AB614" s="217"/>
      <c r="AC614" s="218"/>
      <c r="AD614" s="218"/>
      <c r="AE614" s="218"/>
      <c r="AF614" s="218"/>
      <c r="AG614" s="218"/>
      <c r="AH614" s="218"/>
      <c r="AI614" s="218"/>
      <c r="AJ614" s="218"/>
      <c r="AK614" s="218"/>
      <c r="AL614" s="218"/>
      <c r="AM614" s="218"/>
      <c r="AN614" s="218"/>
      <c r="AO614" s="218"/>
      <c r="AP614" s="218"/>
      <c r="AQ614" s="218"/>
      <c r="AR614" s="218"/>
      <c r="AS614" s="218"/>
      <c r="AT614" s="218"/>
      <c r="AU614" s="218"/>
      <c r="AV614" s="218"/>
      <c r="AW614" s="218"/>
      <c r="AX614" s="218"/>
      <c r="AY614" s="218"/>
      <c r="AZ614" s="218"/>
      <c r="BA614" s="218"/>
      <c r="BB614" s="218"/>
      <c r="BC614" s="218"/>
      <c r="BD614" s="218"/>
      <c r="BE614" s="218"/>
      <c r="BF614" s="218"/>
      <c r="BG614" s="218"/>
      <c r="BH614" s="218"/>
      <c r="BI614" s="218"/>
      <c r="BJ614" s="218"/>
      <c r="BK614" s="218"/>
      <c r="BL614" s="218"/>
      <c r="BM614" s="221"/>
    </row>
    <row r="615" spans="1:65">
      <c r="A615" s="30"/>
      <c r="B615" s="3" t="s">
        <v>240</v>
      </c>
      <c r="C615" s="29"/>
      <c r="D615" s="24">
        <v>0</v>
      </c>
      <c r="E615" s="24">
        <v>0.4037325847637272</v>
      </c>
      <c r="F615" s="24">
        <v>0.3098386676965933</v>
      </c>
      <c r="G615" s="24">
        <v>0.15165750888103105</v>
      </c>
      <c r="H615" s="24">
        <v>1.0303721010715818</v>
      </c>
      <c r="I615" s="24">
        <v>0.46368092477478534</v>
      </c>
      <c r="J615" s="24">
        <v>0.26394443859772176</v>
      </c>
      <c r="K615" s="24">
        <v>0.24013884872437144</v>
      </c>
      <c r="L615" s="24">
        <v>0.32710854467592276</v>
      </c>
      <c r="M615" s="24">
        <v>0.22556595487794737</v>
      </c>
      <c r="N615" s="24">
        <v>0.26832815729997483</v>
      </c>
      <c r="O615" s="24">
        <v>0.24596070146807308</v>
      </c>
      <c r="P615" s="24">
        <v>0.12818007806990106</v>
      </c>
      <c r="Q615" s="24">
        <v>7.8191693740634588E-2</v>
      </c>
      <c r="R615" s="24">
        <v>0.12649110640673558</v>
      </c>
      <c r="S615" s="24">
        <v>0.27868739954771282</v>
      </c>
      <c r="T615" s="24">
        <v>0.13291601358251243</v>
      </c>
      <c r="U615" s="24">
        <v>0.26583202716502513</v>
      </c>
      <c r="V615" s="24">
        <v>0.32041639575194486</v>
      </c>
      <c r="W615" s="24">
        <v>0.51639777949432231</v>
      </c>
      <c r="X615" s="24">
        <v>0.23166067138525395</v>
      </c>
      <c r="Y615" s="24">
        <v>0.43703546766824286</v>
      </c>
      <c r="Z615" s="24">
        <v>0.13291601358251301</v>
      </c>
      <c r="AA615" s="24">
        <v>0.91214034007931066</v>
      </c>
      <c r="AB615" s="156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87</v>
      </c>
      <c r="C616" s="29"/>
      <c r="D616" s="13">
        <v>0</v>
      </c>
      <c r="E616" s="13">
        <v>3.8634697106576771E-2</v>
      </c>
      <c r="F616" s="13">
        <v>3.0677095811543893E-2</v>
      </c>
      <c r="G616" s="13">
        <v>1.4375119325216216E-2</v>
      </c>
      <c r="H616" s="13">
        <v>8.6707329683443066E-2</v>
      </c>
      <c r="I616" s="13">
        <v>3.9462206363811515E-2</v>
      </c>
      <c r="J616" s="13">
        <v>2.6350526315912327E-2</v>
      </c>
      <c r="K616" s="13">
        <v>2.1472922389660639E-2</v>
      </c>
      <c r="L616" s="13">
        <v>3.1604690306852444E-2</v>
      </c>
      <c r="M616" s="13">
        <v>2.1199807789280767E-2</v>
      </c>
      <c r="N616" s="13">
        <v>3.1943828249997003E-2</v>
      </c>
      <c r="O616" s="13">
        <v>2.2417806605019575E-2</v>
      </c>
      <c r="P616" s="13">
        <v>1.3577330783183498E-2</v>
      </c>
      <c r="Q616" s="13">
        <v>8.0564488565723971E-3</v>
      </c>
      <c r="R616" s="13">
        <v>1.2907255755789347E-2</v>
      </c>
      <c r="S616" s="13">
        <v>2.5844271982786351E-2</v>
      </c>
      <c r="T616" s="13">
        <v>1.437447875802225E-2</v>
      </c>
      <c r="U616" s="13">
        <v>2.476695905264209E-2</v>
      </c>
      <c r="V616" s="13">
        <v>3.3846802368163183E-2</v>
      </c>
      <c r="W616" s="13">
        <v>6.196773353931867E-2</v>
      </c>
      <c r="X616" s="13">
        <v>2.4089497891014274E-2</v>
      </c>
      <c r="Y616" s="13">
        <v>4.8291211897043405E-2</v>
      </c>
      <c r="Z616" s="13">
        <v>1.1779853493280326E-2</v>
      </c>
      <c r="AA616" s="13">
        <v>7.2971227206344857E-2</v>
      </c>
      <c r="AB616" s="156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241</v>
      </c>
      <c r="C617" s="29"/>
      <c r="D617" s="13">
        <v>-0.42163071565449373</v>
      </c>
      <c r="E617" s="13">
        <v>7.3265035684233482E-3</v>
      </c>
      <c r="F617" s="13">
        <v>-2.6411704685064485E-2</v>
      </c>
      <c r="G617" s="13">
        <v>1.6965991640848443E-2</v>
      </c>
      <c r="H617" s="13">
        <v>0.14549249927318342</v>
      </c>
      <c r="I617" s="13">
        <v>0.13263984850994981</v>
      </c>
      <c r="J617" s="13">
        <v>-3.4444611412085435E-2</v>
      </c>
      <c r="K617" s="13">
        <v>7.8016082766207306E-2</v>
      </c>
      <c r="L617" s="13">
        <v>-2.3129845040017472E-3</v>
      </c>
      <c r="M617" s="13">
        <v>2.5641530906031162E-2</v>
      </c>
      <c r="N617" s="13">
        <v>-0.19028300191629122</v>
      </c>
      <c r="O617" s="13">
        <v>5.7612499679574158E-2</v>
      </c>
      <c r="P617" s="13">
        <v>-8.9960793171734776E-2</v>
      </c>
      <c r="Q617" s="13">
        <v>-6.4441526789215997E-2</v>
      </c>
      <c r="R617" s="13">
        <v>-5.5330168902339882E-2</v>
      </c>
      <c r="S617" s="13">
        <v>3.9458130476507147E-2</v>
      </c>
      <c r="T617" s="13">
        <v>-0.10866866956975862</v>
      </c>
      <c r="U617" s="13">
        <v>3.46383864402946E-2</v>
      </c>
      <c r="V617" s="13">
        <v>-8.7461795810423237E-2</v>
      </c>
      <c r="W617" s="13">
        <v>-0.19670932729790791</v>
      </c>
      <c r="X617" s="13">
        <v>-7.3002563701785816E-2</v>
      </c>
      <c r="Y617" s="13">
        <v>-0.12762632944552799</v>
      </c>
      <c r="Z617" s="13">
        <v>8.7655570838632624E-2</v>
      </c>
      <c r="AA617" s="13">
        <v>0.20493600905313802</v>
      </c>
      <c r="AB617" s="156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242</v>
      </c>
      <c r="C618" s="47"/>
      <c r="D618" s="45" t="s">
        <v>243</v>
      </c>
      <c r="E618" s="45">
        <v>0.05</v>
      </c>
      <c r="F618" s="45">
        <v>0.27</v>
      </c>
      <c r="G618" s="45">
        <v>0.14000000000000001</v>
      </c>
      <c r="H618" s="45">
        <v>1.35</v>
      </c>
      <c r="I618" s="45">
        <v>1.23</v>
      </c>
      <c r="J618" s="45">
        <v>0.35</v>
      </c>
      <c r="K618" s="45">
        <v>0.71</v>
      </c>
      <c r="L618" s="45">
        <v>0.05</v>
      </c>
      <c r="M618" s="45">
        <v>0.22</v>
      </c>
      <c r="N618" s="45">
        <v>1.83</v>
      </c>
      <c r="O618" s="45">
        <v>0.52</v>
      </c>
      <c r="P618" s="45">
        <v>0.88</v>
      </c>
      <c r="Q618" s="45">
        <v>0.63</v>
      </c>
      <c r="R618" s="45">
        <v>0.55000000000000004</v>
      </c>
      <c r="S618" s="45">
        <v>0.35</v>
      </c>
      <c r="T618" s="45">
        <v>1.05</v>
      </c>
      <c r="U618" s="45">
        <v>0.3</v>
      </c>
      <c r="V618" s="45">
        <v>0.85</v>
      </c>
      <c r="W618" s="45" t="s">
        <v>243</v>
      </c>
      <c r="X618" s="45">
        <v>0.71</v>
      </c>
      <c r="Y618" s="45">
        <v>1.23</v>
      </c>
      <c r="Z618" s="45">
        <v>0.81</v>
      </c>
      <c r="AA618" s="45">
        <v>1.92</v>
      </c>
      <c r="AB618" s="156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BM619" s="55"/>
    </row>
    <row r="620" spans="1:65" ht="15">
      <c r="B620" s="8" t="s">
        <v>519</v>
      </c>
      <c r="BM620" s="28" t="s">
        <v>67</v>
      </c>
    </row>
    <row r="621" spans="1:65" ht="15">
      <c r="A621" s="25" t="s">
        <v>31</v>
      </c>
      <c r="B621" s="18" t="s">
        <v>114</v>
      </c>
      <c r="C621" s="15" t="s">
        <v>115</v>
      </c>
      <c r="D621" s="16" t="s">
        <v>234</v>
      </c>
      <c r="E621" s="17" t="s">
        <v>234</v>
      </c>
      <c r="F621" s="17" t="s">
        <v>234</v>
      </c>
      <c r="G621" s="17" t="s">
        <v>234</v>
      </c>
      <c r="H621" s="17" t="s">
        <v>234</v>
      </c>
      <c r="I621" s="17" t="s">
        <v>234</v>
      </c>
      <c r="J621" s="156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235</v>
      </c>
      <c r="C622" s="9" t="s">
        <v>235</v>
      </c>
      <c r="D622" s="153" t="s">
        <v>246</v>
      </c>
      <c r="E622" s="155" t="s">
        <v>254</v>
      </c>
      <c r="F622" s="155" t="s">
        <v>256</v>
      </c>
      <c r="G622" s="155" t="s">
        <v>257</v>
      </c>
      <c r="H622" s="155" t="s">
        <v>266</v>
      </c>
      <c r="I622" s="155" t="s">
        <v>272</v>
      </c>
      <c r="J622" s="156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285</v>
      </c>
      <c r="E623" s="11" t="s">
        <v>285</v>
      </c>
      <c r="F623" s="11" t="s">
        <v>285</v>
      </c>
      <c r="G623" s="11" t="s">
        <v>285</v>
      </c>
      <c r="H623" s="11" t="s">
        <v>285</v>
      </c>
      <c r="I623" s="11" t="s">
        <v>285</v>
      </c>
      <c r="J623" s="156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/>
      <c r="E624" s="26"/>
      <c r="F624" s="26"/>
      <c r="G624" s="26"/>
      <c r="H624" s="26"/>
      <c r="I624" s="26"/>
      <c r="J624" s="156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8">
        <v>1</v>
      </c>
      <c r="C625" s="14">
        <v>1</v>
      </c>
      <c r="D625" s="216">
        <v>25.8</v>
      </c>
      <c r="E625" s="216">
        <v>31.99</v>
      </c>
      <c r="F625" s="216">
        <v>31.480000000000004</v>
      </c>
      <c r="G625" s="228">
        <v>20.020335874412439</v>
      </c>
      <c r="H625" s="216">
        <v>34.150885000000002</v>
      </c>
      <c r="I625" s="216">
        <v>31.100000000000005</v>
      </c>
      <c r="J625" s="217"/>
      <c r="K625" s="218"/>
      <c r="L625" s="218"/>
      <c r="M625" s="218"/>
      <c r="N625" s="218"/>
      <c r="O625" s="218"/>
      <c r="P625" s="218"/>
      <c r="Q625" s="218"/>
      <c r="R625" s="218"/>
      <c r="S625" s="218"/>
      <c r="T625" s="218"/>
      <c r="U625" s="218"/>
      <c r="V625" s="218"/>
      <c r="W625" s="218"/>
      <c r="X625" s="218"/>
      <c r="Y625" s="218"/>
      <c r="Z625" s="218"/>
      <c r="AA625" s="218"/>
      <c r="AB625" s="218"/>
      <c r="AC625" s="218"/>
      <c r="AD625" s="218"/>
      <c r="AE625" s="218"/>
      <c r="AF625" s="218"/>
      <c r="AG625" s="218"/>
      <c r="AH625" s="218"/>
      <c r="AI625" s="218"/>
      <c r="AJ625" s="218"/>
      <c r="AK625" s="218"/>
      <c r="AL625" s="218"/>
      <c r="AM625" s="218"/>
      <c r="AN625" s="218"/>
      <c r="AO625" s="218"/>
      <c r="AP625" s="218"/>
      <c r="AQ625" s="218"/>
      <c r="AR625" s="218"/>
      <c r="AS625" s="218"/>
      <c r="AT625" s="218"/>
      <c r="AU625" s="218"/>
      <c r="AV625" s="218"/>
      <c r="AW625" s="218"/>
      <c r="AX625" s="218"/>
      <c r="AY625" s="218"/>
      <c r="AZ625" s="218"/>
      <c r="BA625" s="218"/>
      <c r="BB625" s="218"/>
      <c r="BC625" s="218"/>
      <c r="BD625" s="218"/>
      <c r="BE625" s="218"/>
      <c r="BF625" s="218"/>
      <c r="BG625" s="218"/>
      <c r="BH625" s="218"/>
      <c r="BI625" s="218"/>
      <c r="BJ625" s="218"/>
      <c r="BK625" s="218"/>
      <c r="BL625" s="218"/>
      <c r="BM625" s="219">
        <v>1</v>
      </c>
    </row>
    <row r="626" spans="1:65">
      <c r="A626" s="30"/>
      <c r="B626" s="19">
        <v>1</v>
      </c>
      <c r="C626" s="9">
        <v>2</v>
      </c>
      <c r="D626" s="220">
        <v>25.7</v>
      </c>
      <c r="E626" s="220">
        <v>31.42</v>
      </c>
      <c r="F626" s="220">
        <v>33.630000000000003</v>
      </c>
      <c r="G626" s="229">
        <v>19.587568759945647</v>
      </c>
      <c r="H626" s="220">
        <v>34.750459999999997</v>
      </c>
      <c r="I626" s="220">
        <v>33.6</v>
      </c>
      <c r="J626" s="217"/>
      <c r="K626" s="218"/>
      <c r="L626" s="218"/>
      <c r="M626" s="218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19">
        <v>7</v>
      </c>
    </row>
    <row r="627" spans="1:65">
      <c r="A627" s="30"/>
      <c r="B627" s="19">
        <v>1</v>
      </c>
      <c r="C627" s="9">
        <v>3</v>
      </c>
      <c r="D627" s="220">
        <v>27.8</v>
      </c>
      <c r="E627" s="220">
        <v>32.03</v>
      </c>
      <c r="F627" s="220">
        <v>32.57</v>
      </c>
      <c r="G627" s="229">
        <v>20.667743413254417</v>
      </c>
      <c r="H627" s="220">
        <v>34.679720000000003</v>
      </c>
      <c r="I627" s="220">
        <v>31.7</v>
      </c>
      <c r="J627" s="217"/>
      <c r="K627" s="218"/>
      <c r="L627" s="218"/>
      <c r="M627" s="218"/>
      <c r="N627" s="218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16</v>
      </c>
    </row>
    <row r="628" spans="1:65">
      <c r="A628" s="30"/>
      <c r="B628" s="19">
        <v>1</v>
      </c>
      <c r="C628" s="9">
        <v>4</v>
      </c>
      <c r="D628" s="220">
        <v>26.1</v>
      </c>
      <c r="E628" s="220">
        <v>30.579999999999995</v>
      </c>
      <c r="F628" s="220">
        <v>33.340000000000003</v>
      </c>
      <c r="G628" s="229">
        <v>21.695474826778039</v>
      </c>
      <c r="H628" s="220">
        <v>34.982804999999999</v>
      </c>
      <c r="I628" s="220">
        <v>31</v>
      </c>
      <c r="J628" s="217"/>
      <c r="K628" s="218"/>
      <c r="L628" s="218"/>
      <c r="M628" s="218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31.377420333333333</v>
      </c>
    </row>
    <row r="629" spans="1:65">
      <c r="A629" s="30"/>
      <c r="B629" s="19">
        <v>1</v>
      </c>
      <c r="C629" s="9">
        <v>5</v>
      </c>
      <c r="D629" s="220">
        <v>26.7</v>
      </c>
      <c r="E629" s="220">
        <v>29.84</v>
      </c>
      <c r="F629" s="220">
        <v>32.56</v>
      </c>
      <c r="G629" s="229">
        <v>19.389838077964779</v>
      </c>
      <c r="H629" s="220">
        <v>34.539529999999999</v>
      </c>
      <c r="I629" s="220">
        <v>32.700000000000003</v>
      </c>
      <c r="J629" s="217"/>
      <c r="K629" s="218"/>
      <c r="L629" s="218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41</v>
      </c>
    </row>
    <row r="630" spans="1:65">
      <c r="A630" s="30"/>
      <c r="B630" s="19">
        <v>1</v>
      </c>
      <c r="C630" s="9">
        <v>6</v>
      </c>
      <c r="D630" s="220">
        <v>26.5</v>
      </c>
      <c r="E630" s="220">
        <v>30.72</v>
      </c>
      <c r="F630" s="220">
        <v>33.24</v>
      </c>
      <c r="G630" s="229">
        <v>20.20211363120503</v>
      </c>
      <c r="H630" s="220">
        <v>34.719209999999997</v>
      </c>
      <c r="I630" s="220">
        <v>31.4</v>
      </c>
      <c r="J630" s="217"/>
      <c r="K630" s="218"/>
      <c r="L630" s="218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21"/>
    </row>
    <row r="631" spans="1:65">
      <c r="A631" s="30"/>
      <c r="B631" s="20" t="s">
        <v>238</v>
      </c>
      <c r="C631" s="12"/>
      <c r="D631" s="222">
        <v>26.433333333333334</v>
      </c>
      <c r="E631" s="222">
        <v>31.096666666666664</v>
      </c>
      <c r="F631" s="222">
        <v>32.803333333333335</v>
      </c>
      <c r="G631" s="222">
        <v>20.260512430593394</v>
      </c>
      <c r="H631" s="222">
        <v>34.637101666666673</v>
      </c>
      <c r="I631" s="222">
        <v>31.916666666666671</v>
      </c>
      <c r="J631" s="217"/>
      <c r="K631" s="218"/>
      <c r="L631" s="218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21"/>
    </row>
    <row r="632" spans="1:65">
      <c r="A632" s="30"/>
      <c r="B632" s="3" t="s">
        <v>239</v>
      </c>
      <c r="C632" s="29"/>
      <c r="D632" s="220">
        <v>26.3</v>
      </c>
      <c r="E632" s="220">
        <v>31.07</v>
      </c>
      <c r="F632" s="220">
        <v>32.905000000000001</v>
      </c>
      <c r="G632" s="220">
        <v>20.111224752808734</v>
      </c>
      <c r="H632" s="220">
        <v>34.699465000000004</v>
      </c>
      <c r="I632" s="220">
        <v>31.549999999999997</v>
      </c>
      <c r="J632" s="217"/>
      <c r="K632" s="218"/>
      <c r="L632" s="218"/>
      <c r="M632" s="218"/>
      <c r="N632" s="218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21"/>
    </row>
    <row r="633" spans="1:65">
      <c r="A633" s="30"/>
      <c r="B633" s="3" t="s">
        <v>240</v>
      </c>
      <c r="C633" s="29"/>
      <c r="D633" s="24">
        <v>0.77373552759755504</v>
      </c>
      <c r="E633" s="24">
        <v>0.86737919427818189</v>
      </c>
      <c r="F633" s="24">
        <v>0.77806597835059355</v>
      </c>
      <c r="G633" s="24">
        <v>0.83629855456076307</v>
      </c>
      <c r="H633" s="24">
        <v>0.27815315358029991</v>
      </c>
      <c r="I633" s="24">
        <v>1.0264826674945209</v>
      </c>
      <c r="J633" s="156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87</v>
      </c>
      <c r="C634" s="29"/>
      <c r="D634" s="13">
        <v>2.9271205331559459E-2</v>
      </c>
      <c r="E634" s="13">
        <v>2.7892995849871861E-2</v>
      </c>
      <c r="F634" s="13">
        <v>2.3719113251212079E-2</v>
      </c>
      <c r="G634" s="13">
        <v>4.1277265687414272E-2</v>
      </c>
      <c r="H634" s="13">
        <v>8.0304973625429845E-3</v>
      </c>
      <c r="I634" s="13">
        <v>3.2161336840559399E-2</v>
      </c>
      <c r="J634" s="156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241</v>
      </c>
      <c r="C635" s="29"/>
      <c r="D635" s="13">
        <v>-0.15756830700157087</v>
      </c>
      <c r="E635" s="13">
        <v>-8.9476337979389475E-3</v>
      </c>
      <c r="F635" s="13">
        <v>4.5443920655427572E-2</v>
      </c>
      <c r="G635" s="13">
        <v>-0.35429642668648764</v>
      </c>
      <c r="H635" s="13">
        <v>0.1038862117632553</v>
      </c>
      <c r="I635" s="13">
        <v>1.7185808380827172E-2</v>
      </c>
      <c r="J635" s="156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46" t="s">
        <v>242</v>
      </c>
      <c r="C636" s="47"/>
      <c r="D636" s="45">
        <v>1.55</v>
      </c>
      <c r="E636" s="45">
        <v>0.12</v>
      </c>
      <c r="F636" s="45">
        <v>0.4</v>
      </c>
      <c r="G636" s="45">
        <v>3.43</v>
      </c>
      <c r="H636" s="45">
        <v>0.95</v>
      </c>
      <c r="I636" s="45">
        <v>0.12</v>
      </c>
      <c r="J636" s="156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1"/>
      <c r="C637" s="20"/>
      <c r="D637" s="20"/>
      <c r="E637" s="20"/>
      <c r="F637" s="20"/>
      <c r="G637" s="20"/>
      <c r="H637" s="20"/>
      <c r="I637" s="20"/>
      <c r="BM637" s="55"/>
    </row>
    <row r="638" spans="1:65" ht="15">
      <c r="B638" s="8" t="s">
        <v>520</v>
      </c>
      <c r="BM638" s="28" t="s">
        <v>67</v>
      </c>
    </row>
    <row r="639" spans="1:65" ht="15">
      <c r="A639" s="25" t="s">
        <v>34</v>
      </c>
      <c r="B639" s="18" t="s">
        <v>114</v>
      </c>
      <c r="C639" s="15" t="s">
        <v>115</v>
      </c>
      <c r="D639" s="16" t="s">
        <v>234</v>
      </c>
      <c r="E639" s="17" t="s">
        <v>234</v>
      </c>
      <c r="F639" s="17" t="s">
        <v>234</v>
      </c>
      <c r="G639" s="17" t="s">
        <v>234</v>
      </c>
      <c r="H639" s="17" t="s">
        <v>234</v>
      </c>
      <c r="I639" s="17" t="s">
        <v>234</v>
      </c>
      <c r="J639" s="17" t="s">
        <v>234</v>
      </c>
      <c r="K639" s="17" t="s">
        <v>234</v>
      </c>
      <c r="L639" s="17" t="s">
        <v>234</v>
      </c>
      <c r="M639" s="17" t="s">
        <v>234</v>
      </c>
      <c r="N639" s="17" t="s">
        <v>234</v>
      </c>
      <c r="O639" s="17" t="s">
        <v>234</v>
      </c>
      <c r="P639" s="17" t="s">
        <v>234</v>
      </c>
      <c r="Q639" s="17" t="s">
        <v>234</v>
      </c>
      <c r="R639" s="17" t="s">
        <v>234</v>
      </c>
      <c r="S639" s="17" t="s">
        <v>234</v>
      </c>
      <c r="T639" s="17" t="s">
        <v>234</v>
      </c>
      <c r="U639" s="17" t="s">
        <v>234</v>
      </c>
      <c r="V639" s="17" t="s">
        <v>234</v>
      </c>
      <c r="W639" s="17" t="s">
        <v>234</v>
      </c>
      <c r="X639" s="17" t="s">
        <v>234</v>
      </c>
      <c r="Y639" s="17" t="s">
        <v>234</v>
      </c>
      <c r="Z639" s="17" t="s">
        <v>234</v>
      </c>
      <c r="AA639" s="17" t="s">
        <v>234</v>
      </c>
      <c r="AB639" s="17" t="s">
        <v>234</v>
      </c>
      <c r="AC639" s="17" t="s">
        <v>234</v>
      </c>
      <c r="AD639" s="17" t="s">
        <v>234</v>
      </c>
      <c r="AE639" s="17" t="s">
        <v>234</v>
      </c>
      <c r="AF639" s="156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235</v>
      </c>
      <c r="C640" s="9" t="s">
        <v>235</v>
      </c>
      <c r="D640" s="153" t="s">
        <v>245</v>
      </c>
      <c r="E640" s="155" t="s">
        <v>246</v>
      </c>
      <c r="F640" s="155" t="s">
        <v>247</v>
      </c>
      <c r="G640" s="155" t="s">
        <v>248</v>
      </c>
      <c r="H640" s="155" t="s">
        <v>249</v>
      </c>
      <c r="I640" s="155" t="s">
        <v>250</v>
      </c>
      <c r="J640" s="155" t="s">
        <v>251</v>
      </c>
      <c r="K640" s="155" t="s">
        <v>252</v>
      </c>
      <c r="L640" s="155" t="s">
        <v>253</v>
      </c>
      <c r="M640" s="155" t="s">
        <v>254</v>
      </c>
      <c r="N640" s="155" t="s">
        <v>255</v>
      </c>
      <c r="O640" s="155" t="s">
        <v>256</v>
      </c>
      <c r="P640" s="155" t="s">
        <v>257</v>
      </c>
      <c r="Q640" s="155" t="s">
        <v>258</v>
      </c>
      <c r="R640" s="155" t="s">
        <v>259</v>
      </c>
      <c r="S640" s="155" t="s">
        <v>260</v>
      </c>
      <c r="T640" s="155" t="s">
        <v>261</v>
      </c>
      <c r="U640" s="155" t="s">
        <v>262</v>
      </c>
      <c r="V640" s="155" t="s">
        <v>263</v>
      </c>
      <c r="W640" s="155" t="s">
        <v>264</v>
      </c>
      <c r="X640" s="155" t="s">
        <v>265</v>
      </c>
      <c r="Y640" s="155" t="s">
        <v>266</v>
      </c>
      <c r="Z640" s="155" t="s">
        <v>267</v>
      </c>
      <c r="AA640" s="155" t="s">
        <v>269</v>
      </c>
      <c r="AB640" s="155" t="s">
        <v>270</v>
      </c>
      <c r="AC640" s="155" t="s">
        <v>271</v>
      </c>
      <c r="AD640" s="155" t="s">
        <v>236</v>
      </c>
      <c r="AE640" s="155" t="s">
        <v>272</v>
      </c>
      <c r="AF640" s="156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118</v>
      </c>
      <c r="E641" s="11" t="s">
        <v>285</v>
      </c>
      <c r="F641" s="11" t="s">
        <v>285</v>
      </c>
      <c r="G641" s="11" t="s">
        <v>286</v>
      </c>
      <c r="H641" s="11" t="s">
        <v>286</v>
      </c>
      <c r="I641" s="11" t="s">
        <v>286</v>
      </c>
      <c r="J641" s="11" t="s">
        <v>286</v>
      </c>
      <c r="K641" s="11" t="s">
        <v>286</v>
      </c>
      <c r="L641" s="11" t="s">
        <v>286</v>
      </c>
      <c r="M641" s="11" t="s">
        <v>285</v>
      </c>
      <c r="N641" s="11" t="s">
        <v>285</v>
      </c>
      <c r="O641" s="11" t="s">
        <v>285</v>
      </c>
      <c r="P641" s="11" t="s">
        <v>285</v>
      </c>
      <c r="Q641" s="11" t="s">
        <v>286</v>
      </c>
      <c r="R641" s="11" t="s">
        <v>118</v>
      </c>
      <c r="S641" s="11" t="s">
        <v>118</v>
      </c>
      <c r="T641" s="11" t="s">
        <v>118</v>
      </c>
      <c r="U641" s="11" t="s">
        <v>286</v>
      </c>
      <c r="V641" s="11" t="s">
        <v>285</v>
      </c>
      <c r="W641" s="11" t="s">
        <v>286</v>
      </c>
      <c r="X641" s="11" t="s">
        <v>286</v>
      </c>
      <c r="Y641" s="11" t="s">
        <v>118</v>
      </c>
      <c r="Z641" s="11" t="s">
        <v>286</v>
      </c>
      <c r="AA641" s="11" t="s">
        <v>286</v>
      </c>
      <c r="AB641" s="11" t="s">
        <v>286</v>
      </c>
      <c r="AC641" s="11" t="s">
        <v>286</v>
      </c>
      <c r="AD641" s="11" t="s">
        <v>118</v>
      </c>
      <c r="AE641" s="11" t="s">
        <v>285</v>
      </c>
      <c r="AF641" s="156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156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3</v>
      </c>
    </row>
    <row r="643" spans="1:65">
      <c r="A643" s="30"/>
      <c r="B643" s="18">
        <v>1</v>
      </c>
      <c r="C643" s="14">
        <v>1</v>
      </c>
      <c r="D643" s="151">
        <v>7</v>
      </c>
      <c r="E643" s="22">
        <v>7</v>
      </c>
      <c r="F643" s="151">
        <v>6.6</v>
      </c>
      <c r="G643" s="22">
        <v>7.3</v>
      </c>
      <c r="H643" s="22">
        <v>8.3000000000000007</v>
      </c>
      <c r="I643" s="22">
        <v>7.2</v>
      </c>
      <c r="J643" s="22">
        <v>7.6</v>
      </c>
      <c r="K643" s="22">
        <v>8.3000000000000007</v>
      </c>
      <c r="L643" s="22">
        <v>8.3000000000000007</v>
      </c>
      <c r="M643" s="22">
        <v>7.8</v>
      </c>
      <c r="N643" s="22">
        <v>7.7000000000000011</v>
      </c>
      <c r="O643" s="22">
        <v>8.1</v>
      </c>
      <c r="P643" s="22">
        <v>6.696059530052608</v>
      </c>
      <c r="Q643" s="151">
        <v>5.0839999999999996</v>
      </c>
      <c r="R643" s="22">
        <v>7.430624742</v>
      </c>
      <c r="S643" s="158">
        <v>9.3000000000000007</v>
      </c>
      <c r="T643" s="151">
        <v>7</v>
      </c>
      <c r="U643" s="22">
        <v>7.5</v>
      </c>
      <c r="V643" s="22">
        <v>6.68</v>
      </c>
      <c r="W643" s="22">
        <v>8.4</v>
      </c>
      <c r="X643" s="22">
        <v>7.7000000000000011</v>
      </c>
      <c r="Y643" s="151">
        <v>10</v>
      </c>
      <c r="Z643" s="151">
        <v>7</v>
      </c>
      <c r="AA643" s="22">
        <v>7.9</v>
      </c>
      <c r="AB643" s="22">
        <v>7.4</v>
      </c>
      <c r="AC643" s="22">
        <v>7.4</v>
      </c>
      <c r="AD643" s="151">
        <v>6</v>
      </c>
      <c r="AE643" s="22">
        <v>8.8000000000000007</v>
      </c>
      <c r="AF643" s="156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>
        <v>1</v>
      </c>
      <c r="C644" s="9">
        <v>2</v>
      </c>
      <c r="D644" s="152">
        <v>8</v>
      </c>
      <c r="E644" s="11">
        <v>7.1</v>
      </c>
      <c r="F644" s="152">
        <v>5.8</v>
      </c>
      <c r="G644" s="11">
        <v>7</v>
      </c>
      <c r="H644" s="11">
        <v>8.6</v>
      </c>
      <c r="I644" s="11">
        <v>7.3</v>
      </c>
      <c r="J644" s="11">
        <v>7.4</v>
      </c>
      <c r="K644" s="11">
        <v>8.1999999999999993</v>
      </c>
      <c r="L644" s="11">
        <v>7.9</v>
      </c>
      <c r="M644" s="11">
        <v>8</v>
      </c>
      <c r="N644" s="11">
        <v>7.9</v>
      </c>
      <c r="O644" s="11">
        <v>7.9</v>
      </c>
      <c r="P644" s="11">
        <v>7.22103371596838</v>
      </c>
      <c r="Q644" s="152">
        <v>4.8680000000000003</v>
      </c>
      <c r="R644" s="11">
        <v>7.6309228015000006</v>
      </c>
      <c r="S644" s="11">
        <v>8.5500000000000007</v>
      </c>
      <c r="T644" s="152">
        <v>7</v>
      </c>
      <c r="U644" s="11">
        <v>7.9</v>
      </c>
      <c r="V644" s="11">
        <v>6.85</v>
      </c>
      <c r="W644" s="11">
        <v>8.1999999999999993</v>
      </c>
      <c r="X644" s="11">
        <v>8</v>
      </c>
      <c r="Y644" s="152">
        <v>10.48</v>
      </c>
      <c r="Z644" s="152">
        <v>8</v>
      </c>
      <c r="AA644" s="11">
        <v>8.1</v>
      </c>
      <c r="AB644" s="11">
        <v>7.8</v>
      </c>
      <c r="AC644" s="11">
        <v>7.3</v>
      </c>
      <c r="AD644" s="152">
        <v>7</v>
      </c>
      <c r="AE644" s="157">
        <v>13</v>
      </c>
      <c r="AF644" s="156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14</v>
      </c>
    </row>
    <row r="645" spans="1:65">
      <c r="A645" s="30"/>
      <c r="B645" s="19">
        <v>1</v>
      </c>
      <c r="C645" s="9">
        <v>3</v>
      </c>
      <c r="D645" s="152">
        <v>8</v>
      </c>
      <c r="E645" s="11">
        <v>6.9</v>
      </c>
      <c r="F645" s="152">
        <v>5.8</v>
      </c>
      <c r="G645" s="11">
        <v>7.5</v>
      </c>
      <c r="H645" s="11">
        <v>8.5</v>
      </c>
      <c r="I645" s="11">
        <v>6.8</v>
      </c>
      <c r="J645" s="11">
        <v>7.4</v>
      </c>
      <c r="K645" s="11">
        <v>8.1</v>
      </c>
      <c r="L645" s="11">
        <v>7.6</v>
      </c>
      <c r="M645" s="11">
        <v>8.5</v>
      </c>
      <c r="N645" s="11">
        <v>7.4</v>
      </c>
      <c r="O645" s="11">
        <v>7.8</v>
      </c>
      <c r="P645" s="11">
        <v>7.2569526663418999</v>
      </c>
      <c r="Q645" s="152">
        <v>4.6500000000000004</v>
      </c>
      <c r="R645" s="11">
        <v>7.605106149</v>
      </c>
      <c r="S645" s="11">
        <v>8.24</v>
      </c>
      <c r="T645" s="152">
        <v>7</v>
      </c>
      <c r="U645" s="11">
        <v>7.5</v>
      </c>
      <c r="V645" s="11">
        <v>7.05</v>
      </c>
      <c r="W645" s="11">
        <v>7.7000000000000011</v>
      </c>
      <c r="X645" s="11">
        <v>7.6</v>
      </c>
      <c r="Y645" s="152">
        <v>10.14</v>
      </c>
      <c r="Z645" s="152">
        <v>8</v>
      </c>
      <c r="AA645" s="11">
        <v>8.3000000000000007</v>
      </c>
      <c r="AB645" s="11">
        <v>7.7000000000000011</v>
      </c>
      <c r="AC645" s="11">
        <v>7.2</v>
      </c>
      <c r="AD645" s="152">
        <v>6</v>
      </c>
      <c r="AE645" s="11">
        <v>7.7000000000000011</v>
      </c>
      <c r="AF645" s="156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16</v>
      </c>
    </row>
    <row r="646" spans="1:65">
      <c r="A646" s="30"/>
      <c r="B646" s="19">
        <v>1</v>
      </c>
      <c r="C646" s="9">
        <v>4</v>
      </c>
      <c r="D646" s="152">
        <v>8</v>
      </c>
      <c r="E646" s="11">
        <v>7.1</v>
      </c>
      <c r="F646" s="152">
        <v>5.4</v>
      </c>
      <c r="G646" s="11">
        <v>7.5</v>
      </c>
      <c r="H646" s="11">
        <v>8</v>
      </c>
      <c r="I646" s="11">
        <v>7.6</v>
      </c>
      <c r="J646" s="11">
        <v>7.2</v>
      </c>
      <c r="K646" s="11">
        <v>8.3000000000000007</v>
      </c>
      <c r="L646" s="11">
        <v>7.7000000000000011</v>
      </c>
      <c r="M646" s="11">
        <v>7.7000000000000011</v>
      </c>
      <c r="N646" s="11">
        <v>7.9</v>
      </c>
      <c r="O646" s="11">
        <v>8</v>
      </c>
      <c r="P646" s="11">
        <v>7.0164146812355197</v>
      </c>
      <c r="Q646" s="152">
        <v>4.8410000000000002</v>
      </c>
      <c r="R646" s="11">
        <v>7.4171914514397601</v>
      </c>
      <c r="S646" s="11">
        <v>7.59</v>
      </c>
      <c r="T646" s="152">
        <v>7</v>
      </c>
      <c r="U646" s="11">
        <v>7.9</v>
      </c>
      <c r="V646" s="11">
        <v>6.83</v>
      </c>
      <c r="W646" s="11">
        <v>8</v>
      </c>
      <c r="X646" s="11">
        <v>8.3000000000000007</v>
      </c>
      <c r="Y646" s="152">
        <v>9.61</v>
      </c>
      <c r="Z646" s="152">
        <v>8</v>
      </c>
      <c r="AA646" s="11">
        <v>7.6</v>
      </c>
      <c r="AB646" s="11">
        <v>8</v>
      </c>
      <c r="AC646" s="11">
        <v>7.4</v>
      </c>
      <c r="AD646" s="152">
        <v>6</v>
      </c>
      <c r="AE646" s="11">
        <v>7.8</v>
      </c>
      <c r="AF646" s="156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7.6918868911086342</v>
      </c>
    </row>
    <row r="647" spans="1:65">
      <c r="A647" s="30"/>
      <c r="B647" s="19">
        <v>1</v>
      </c>
      <c r="C647" s="9">
        <v>5</v>
      </c>
      <c r="D647" s="152">
        <v>9</v>
      </c>
      <c r="E647" s="11">
        <v>7.1</v>
      </c>
      <c r="F647" s="152">
        <v>5.6</v>
      </c>
      <c r="G647" s="11">
        <v>7</v>
      </c>
      <c r="H647" s="11">
        <v>7.1</v>
      </c>
      <c r="I647" s="11">
        <v>7.6</v>
      </c>
      <c r="J647" s="11">
        <v>7</v>
      </c>
      <c r="K647" s="11">
        <v>8</v>
      </c>
      <c r="L647" s="11">
        <v>7.7000000000000011</v>
      </c>
      <c r="M647" s="11">
        <v>7.4</v>
      </c>
      <c r="N647" s="157">
        <v>9</v>
      </c>
      <c r="O647" s="11">
        <v>7.9</v>
      </c>
      <c r="P647" s="11">
        <v>7.3722847944618293</v>
      </c>
      <c r="Q647" s="152">
        <v>5.3239999999999998</v>
      </c>
      <c r="R647" s="11">
        <v>7.3860781930000003</v>
      </c>
      <c r="S647" s="11">
        <v>8.9</v>
      </c>
      <c r="T647" s="152">
        <v>7</v>
      </c>
      <c r="U647" s="11">
        <v>7.4</v>
      </c>
      <c r="V647" s="11">
        <v>6.89</v>
      </c>
      <c r="W647" s="11">
        <v>8.6999999999999993</v>
      </c>
      <c r="X647" s="11">
        <v>8.1</v>
      </c>
      <c r="Y647" s="152">
        <v>9.68</v>
      </c>
      <c r="Z647" s="152">
        <v>8</v>
      </c>
      <c r="AA647" s="11">
        <v>7.8</v>
      </c>
      <c r="AB647" s="11">
        <v>7.9</v>
      </c>
      <c r="AC647" s="11">
        <v>7.5</v>
      </c>
      <c r="AD647" s="152">
        <v>7</v>
      </c>
      <c r="AE647" s="11">
        <v>8.6</v>
      </c>
      <c r="AF647" s="156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42</v>
      </c>
    </row>
    <row r="648" spans="1:65">
      <c r="A648" s="30"/>
      <c r="B648" s="19">
        <v>1</v>
      </c>
      <c r="C648" s="9">
        <v>6</v>
      </c>
      <c r="D648" s="152">
        <v>8</v>
      </c>
      <c r="E648" s="11">
        <v>7.2</v>
      </c>
      <c r="F648" s="152">
        <v>5.4</v>
      </c>
      <c r="G648" s="11">
        <v>7.5</v>
      </c>
      <c r="H648" s="11">
        <v>8</v>
      </c>
      <c r="I648" s="11">
        <v>7.8</v>
      </c>
      <c r="J648" s="11">
        <v>7.2</v>
      </c>
      <c r="K648" s="11">
        <v>8.1999999999999993</v>
      </c>
      <c r="L648" s="11">
        <v>8.6</v>
      </c>
      <c r="M648" s="11">
        <v>7.9</v>
      </c>
      <c r="N648" s="11">
        <v>8.1999999999999993</v>
      </c>
      <c r="O648" s="11">
        <v>8.1999999999999993</v>
      </c>
      <c r="P648" s="11">
        <v>6.738156753188008</v>
      </c>
      <c r="Q648" s="152">
        <v>5.0380000000000003</v>
      </c>
      <c r="R648" s="11">
        <v>7.330922801499999</v>
      </c>
      <c r="S648" s="11">
        <v>8.5</v>
      </c>
      <c r="T648" s="152">
        <v>7</v>
      </c>
      <c r="U648" s="11">
        <v>7.5</v>
      </c>
      <c r="V648" s="11">
        <v>6.88</v>
      </c>
      <c r="W648" s="11">
        <v>7</v>
      </c>
      <c r="X648" s="11">
        <v>8.1999999999999993</v>
      </c>
      <c r="Y648" s="152">
        <v>9.83</v>
      </c>
      <c r="Z648" s="152">
        <v>7</v>
      </c>
      <c r="AA648" s="11">
        <v>7.8</v>
      </c>
      <c r="AB648" s="11">
        <v>8.5</v>
      </c>
      <c r="AC648" s="11">
        <v>7.5</v>
      </c>
      <c r="AD648" s="152">
        <v>6</v>
      </c>
      <c r="AE648" s="11">
        <v>7.3</v>
      </c>
      <c r="AF648" s="156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20" t="s">
        <v>238</v>
      </c>
      <c r="C649" s="12"/>
      <c r="D649" s="23">
        <v>8</v>
      </c>
      <c r="E649" s="23">
        <v>7.0666666666666673</v>
      </c>
      <c r="F649" s="23">
        <v>5.7666666666666666</v>
      </c>
      <c r="G649" s="23">
        <v>7.3</v>
      </c>
      <c r="H649" s="23">
        <v>8.0833333333333339</v>
      </c>
      <c r="I649" s="23">
        <v>7.3833333333333329</v>
      </c>
      <c r="J649" s="23">
        <v>7.3</v>
      </c>
      <c r="K649" s="23">
        <v>8.1833333333333353</v>
      </c>
      <c r="L649" s="23">
        <v>7.9666666666666686</v>
      </c>
      <c r="M649" s="23">
        <v>7.8833333333333329</v>
      </c>
      <c r="N649" s="23">
        <v>8.0166666666666657</v>
      </c>
      <c r="O649" s="23">
        <v>7.9833333333333343</v>
      </c>
      <c r="P649" s="23">
        <v>7.050150356874707</v>
      </c>
      <c r="Q649" s="23">
        <v>4.9675000000000002</v>
      </c>
      <c r="R649" s="23">
        <v>7.4668076897399613</v>
      </c>
      <c r="S649" s="23">
        <v>8.5133333333333336</v>
      </c>
      <c r="T649" s="23">
        <v>7</v>
      </c>
      <c r="U649" s="23">
        <v>7.6166666666666663</v>
      </c>
      <c r="V649" s="23">
        <v>6.8633333333333333</v>
      </c>
      <c r="W649" s="23">
        <v>8</v>
      </c>
      <c r="X649" s="23">
        <v>7.9833333333333343</v>
      </c>
      <c r="Y649" s="23">
        <v>9.956666666666667</v>
      </c>
      <c r="Z649" s="23">
        <v>7.666666666666667</v>
      </c>
      <c r="AA649" s="23">
        <v>7.9166666666666652</v>
      </c>
      <c r="AB649" s="23">
        <v>7.8833333333333329</v>
      </c>
      <c r="AC649" s="23">
        <v>7.3833333333333329</v>
      </c>
      <c r="AD649" s="23">
        <v>6.333333333333333</v>
      </c>
      <c r="AE649" s="23">
        <v>8.8666666666666654</v>
      </c>
      <c r="AF649" s="156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239</v>
      </c>
      <c r="C650" s="29"/>
      <c r="D650" s="11">
        <v>8</v>
      </c>
      <c r="E650" s="11">
        <v>7.1</v>
      </c>
      <c r="F650" s="11">
        <v>5.6999999999999993</v>
      </c>
      <c r="G650" s="11">
        <v>7.4</v>
      </c>
      <c r="H650" s="11">
        <v>8.15</v>
      </c>
      <c r="I650" s="11">
        <v>7.4499999999999993</v>
      </c>
      <c r="J650" s="11">
        <v>7.3000000000000007</v>
      </c>
      <c r="K650" s="11">
        <v>8.1999999999999993</v>
      </c>
      <c r="L650" s="11">
        <v>7.8000000000000007</v>
      </c>
      <c r="M650" s="11">
        <v>7.85</v>
      </c>
      <c r="N650" s="11">
        <v>7.9</v>
      </c>
      <c r="O650" s="11">
        <v>7.95</v>
      </c>
      <c r="P650" s="11">
        <v>7.1187241986019494</v>
      </c>
      <c r="Q650" s="11">
        <v>4.9530000000000003</v>
      </c>
      <c r="R650" s="11">
        <v>7.4239080967198801</v>
      </c>
      <c r="S650" s="11">
        <v>8.5250000000000004</v>
      </c>
      <c r="T650" s="11">
        <v>7</v>
      </c>
      <c r="U650" s="11">
        <v>7.5</v>
      </c>
      <c r="V650" s="11">
        <v>6.8650000000000002</v>
      </c>
      <c r="W650" s="11">
        <v>8.1</v>
      </c>
      <c r="X650" s="11">
        <v>8.0500000000000007</v>
      </c>
      <c r="Y650" s="11">
        <v>9.9149999999999991</v>
      </c>
      <c r="Z650" s="11">
        <v>8</v>
      </c>
      <c r="AA650" s="11">
        <v>7.85</v>
      </c>
      <c r="AB650" s="11">
        <v>7.85</v>
      </c>
      <c r="AC650" s="11">
        <v>7.4</v>
      </c>
      <c r="AD650" s="11">
        <v>6</v>
      </c>
      <c r="AE650" s="11">
        <v>8.1999999999999993</v>
      </c>
      <c r="AF650" s="156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240</v>
      </c>
      <c r="C651" s="29"/>
      <c r="D651" s="24">
        <v>0.63245553203367588</v>
      </c>
      <c r="E651" s="24">
        <v>0.10327955589886431</v>
      </c>
      <c r="F651" s="24">
        <v>0.44572039067858055</v>
      </c>
      <c r="G651" s="24">
        <v>0.24494897427831783</v>
      </c>
      <c r="H651" s="24">
        <v>0.54191020166321546</v>
      </c>
      <c r="I651" s="24">
        <v>0.36009258068817057</v>
      </c>
      <c r="J651" s="24">
        <v>0.20976176963403023</v>
      </c>
      <c r="K651" s="24">
        <v>0.11690451944500149</v>
      </c>
      <c r="L651" s="24">
        <v>0.39832984656772391</v>
      </c>
      <c r="M651" s="24">
        <v>0.36560452221856687</v>
      </c>
      <c r="N651" s="24">
        <v>0.54924190177613574</v>
      </c>
      <c r="O651" s="24">
        <v>0.14719601443879715</v>
      </c>
      <c r="P651" s="24">
        <v>0.28270031188078892</v>
      </c>
      <c r="Q651" s="24">
        <v>0.23338530373611768</v>
      </c>
      <c r="R651" s="24">
        <v>0.12232184191533442</v>
      </c>
      <c r="S651" s="24">
        <v>0.58260335277671293</v>
      </c>
      <c r="T651" s="24">
        <v>0</v>
      </c>
      <c r="U651" s="24">
        <v>0.2228601953392905</v>
      </c>
      <c r="V651" s="24">
        <v>0.11893976066339915</v>
      </c>
      <c r="W651" s="24">
        <v>0.59665735560705169</v>
      </c>
      <c r="X651" s="24">
        <v>0.27868739954771299</v>
      </c>
      <c r="Y651" s="24">
        <v>0.3231511514240154</v>
      </c>
      <c r="Z651" s="24">
        <v>0.51639777949432231</v>
      </c>
      <c r="AA651" s="24">
        <v>0.24832774042918926</v>
      </c>
      <c r="AB651" s="24">
        <v>0.36560452221856687</v>
      </c>
      <c r="AC651" s="24">
        <v>0.1169045194450012</v>
      </c>
      <c r="AD651" s="24">
        <v>0.51639777949432231</v>
      </c>
      <c r="AE651" s="24">
        <v>2.1030137105275113</v>
      </c>
      <c r="AF651" s="223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56"/>
    </row>
    <row r="652" spans="1:65">
      <c r="A652" s="30"/>
      <c r="B652" s="3" t="s">
        <v>87</v>
      </c>
      <c r="C652" s="29"/>
      <c r="D652" s="13">
        <v>7.9056941504209485E-2</v>
      </c>
      <c r="E652" s="13">
        <v>1.4615031495122307E-2</v>
      </c>
      <c r="F652" s="13">
        <v>7.7292553296863686E-2</v>
      </c>
      <c r="G652" s="13">
        <v>3.355465401072847E-2</v>
      </c>
      <c r="H652" s="13">
        <v>6.7040437319160665E-2</v>
      </c>
      <c r="I652" s="13">
        <v>4.877100415641137E-2</v>
      </c>
      <c r="J652" s="13">
        <v>2.8734488990963047E-2</v>
      </c>
      <c r="K652" s="13">
        <v>1.4285684657230322E-2</v>
      </c>
      <c r="L652" s="13">
        <v>4.9999562330676629E-2</v>
      </c>
      <c r="M652" s="13">
        <v>4.6376894996012712E-2</v>
      </c>
      <c r="N652" s="13">
        <v>6.8512503340058525E-2</v>
      </c>
      <c r="O652" s="13">
        <v>1.8437914125945361E-2</v>
      </c>
      <c r="P652" s="13">
        <v>4.009847982960018E-2</v>
      </c>
      <c r="Q652" s="13">
        <v>4.6982446650451468E-2</v>
      </c>
      <c r="R652" s="13">
        <v>1.6382080133577726E-2</v>
      </c>
      <c r="S652" s="13">
        <v>6.8434223113944356E-2</v>
      </c>
      <c r="T652" s="13">
        <v>0</v>
      </c>
      <c r="U652" s="13">
        <v>2.925954424585871E-2</v>
      </c>
      <c r="V652" s="13">
        <v>1.7329736862078556E-2</v>
      </c>
      <c r="W652" s="13">
        <v>7.4582169450881461E-2</v>
      </c>
      <c r="X652" s="13">
        <v>3.4908651300339828E-2</v>
      </c>
      <c r="Y652" s="13">
        <v>3.2455756755006566E-2</v>
      </c>
      <c r="Z652" s="13">
        <v>6.7356232107955077E-2</v>
      </c>
      <c r="AA652" s="13">
        <v>3.1367714580529178E-2</v>
      </c>
      <c r="AB652" s="13">
        <v>4.6376894996012712E-2</v>
      </c>
      <c r="AC652" s="13">
        <v>1.5833569225056597E-2</v>
      </c>
      <c r="AD652" s="13">
        <v>8.1536491499103525E-2</v>
      </c>
      <c r="AE652" s="13">
        <v>0.23718199742791485</v>
      </c>
      <c r="AF652" s="156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241</v>
      </c>
      <c r="C653" s="29"/>
      <c r="D653" s="13">
        <v>4.0056895434529283E-2</v>
      </c>
      <c r="E653" s="13">
        <v>-8.1283075699498997E-2</v>
      </c>
      <c r="F653" s="13">
        <v>-0.25029232120761014</v>
      </c>
      <c r="G653" s="13">
        <v>-5.0948082915991955E-2</v>
      </c>
      <c r="H653" s="13">
        <v>5.089082142863921E-2</v>
      </c>
      <c r="I653" s="13">
        <v>-4.011415692188236E-2</v>
      </c>
      <c r="J653" s="13">
        <v>-5.0948082915991955E-2</v>
      </c>
      <c r="K653" s="13">
        <v>6.389153262157099E-2</v>
      </c>
      <c r="L653" s="13">
        <v>3.57233250368858E-2</v>
      </c>
      <c r="M653" s="13">
        <v>2.4889399042775651E-2</v>
      </c>
      <c r="N653" s="13">
        <v>4.2223680633351135E-2</v>
      </c>
      <c r="O653" s="13">
        <v>3.7890110235707652E-2</v>
      </c>
      <c r="P653" s="13">
        <v>-8.3430313435281622E-2</v>
      </c>
      <c r="Q653" s="13">
        <v>-0.3541896714911219</v>
      </c>
      <c r="R653" s="13">
        <v>-2.9261896925298125E-2</v>
      </c>
      <c r="S653" s="13">
        <v>0.10679387955824504</v>
      </c>
      <c r="T653" s="13">
        <v>-8.995021649478685E-2</v>
      </c>
      <c r="U653" s="13">
        <v>-9.779164138375207E-3</v>
      </c>
      <c r="V653" s="13">
        <v>-0.10771785512512666</v>
      </c>
      <c r="W653" s="13">
        <v>4.0056895434529283E-2</v>
      </c>
      <c r="X653" s="13">
        <v>3.7890110235707652E-2</v>
      </c>
      <c r="Y653" s="13">
        <v>0.29443747777622464</v>
      </c>
      <c r="Z653" s="13">
        <v>-3.2788085419093171E-3</v>
      </c>
      <c r="AA653" s="13">
        <v>2.9222969440419577E-2</v>
      </c>
      <c r="AB653" s="13">
        <v>2.4889399042775651E-2</v>
      </c>
      <c r="AC653" s="13">
        <v>-4.011415692188236E-2</v>
      </c>
      <c r="AD653" s="13">
        <v>-0.17662162444766427</v>
      </c>
      <c r="AE653" s="13">
        <v>0.15272972577326982</v>
      </c>
      <c r="AF653" s="156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46" t="s">
        <v>242</v>
      </c>
      <c r="C654" s="47"/>
      <c r="D654" s="45" t="s">
        <v>243</v>
      </c>
      <c r="E654" s="45">
        <v>1.2</v>
      </c>
      <c r="F654" s="45">
        <v>3.11</v>
      </c>
      <c r="G654" s="45">
        <v>0.86</v>
      </c>
      <c r="H654" s="45">
        <v>0.28999999999999998</v>
      </c>
      <c r="I654" s="45">
        <v>0.74</v>
      </c>
      <c r="J654" s="45">
        <v>0.86</v>
      </c>
      <c r="K654" s="45">
        <v>0.44</v>
      </c>
      <c r="L654" s="45">
        <v>0.12</v>
      </c>
      <c r="M654" s="45">
        <v>0</v>
      </c>
      <c r="N654" s="45">
        <v>0.2</v>
      </c>
      <c r="O654" s="45">
        <v>0.15</v>
      </c>
      <c r="P654" s="45">
        <v>1.23</v>
      </c>
      <c r="Q654" s="45">
        <v>4.29</v>
      </c>
      <c r="R654" s="45">
        <v>0.61</v>
      </c>
      <c r="S654" s="45">
        <v>0.93</v>
      </c>
      <c r="T654" s="45" t="s">
        <v>243</v>
      </c>
      <c r="U654" s="45">
        <v>0.39</v>
      </c>
      <c r="V654" s="45">
        <v>1.5</v>
      </c>
      <c r="W654" s="45">
        <v>0.17</v>
      </c>
      <c r="X654" s="45">
        <v>0.15</v>
      </c>
      <c r="Y654" s="45">
        <v>3.05</v>
      </c>
      <c r="Z654" s="45" t="s">
        <v>243</v>
      </c>
      <c r="AA654" s="45">
        <v>0.05</v>
      </c>
      <c r="AB654" s="45">
        <v>0</v>
      </c>
      <c r="AC654" s="45">
        <v>0.74</v>
      </c>
      <c r="AD654" s="45" t="s">
        <v>243</v>
      </c>
      <c r="AE654" s="45">
        <v>1.45</v>
      </c>
      <c r="AF654" s="156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1" t="s">
        <v>297</v>
      </c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BM655" s="55"/>
    </row>
    <row r="656" spans="1:65">
      <c r="BM656" s="55"/>
    </row>
    <row r="657" spans="1:65" ht="15">
      <c r="B657" s="8" t="s">
        <v>521</v>
      </c>
      <c r="BM657" s="28" t="s">
        <v>67</v>
      </c>
    </row>
    <row r="658" spans="1:65" ht="15">
      <c r="A658" s="25" t="s">
        <v>58</v>
      </c>
      <c r="B658" s="18" t="s">
        <v>114</v>
      </c>
      <c r="C658" s="15" t="s">
        <v>115</v>
      </c>
      <c r="D658" s="16" t="s">
        <v>234</v>
      </c>
      <c r="E658" s="17" t="s">
        <v>234</v>
      </c>
      <c r="F658" s="17" t="s">
        <v>234</v>
      </c>
      <c r="G658" s="17" t="s">
        <v>234</v>
      </c>
      <c r="H658" s="17" t="s">
        <v>234</v>
      </c>
      <c r="I658" s="17" t="s">
        <v>234</v>
      </c>
      <c r="J658" s="17" t="s">
        <v>234</v>
      </c>
      <c r="K658" s="17" t="s">
        <v>234</v>
      </c>
      <c r="L658" s="17" t="s">
        <v>234</v>
      </c>
      <c r="M658" s="17" t="s">
        <v>234</v>
      </c>
      <c r="N658" s="17" t="s">
        <v>234</v>
      </c>
      <c r="O658" s="17" t="s">
        <v>234</v>
      </c>
      <c r="P658" s="17" t="s">
        <v>234</v>
      </c>
      <c r="Q658" s="17" t="s">
        <v>234</v>
      </c>
      <c r="R658" s="17" t="s">
        <v>234</v>
      </c>
      <c r="S658" s="17" t="s">
        <v>234</v>
      </c>
      <c r="T658" s="17" t="s">
        <v>234</v>
      </c>
      <c r="U658" s="17" t="s">
        <v>234</v>
      </c>
      <c r="V658" s="17" t="s">
        <v>234</v>
      </c>
      <c r="W658" s="17" t="s">
        <v>234</v>
      </c>
      <c r="X658" s="17" t="s">
        <v>234</v>
      </c>
      <c r="Y658" s="17" t="s">
        <v>234</v>
      </c>
      <c r="Z658" s="17" t="s">
        <v>234</v>
      </c>
      <c r="AA658" s="17" t="s">
        <v>234</v>
      </c>
      <c r="AB658" s="17" t="s">
        <v>234</v>
      </c>
      <c r="AC658" s="17" t="s">
        <v>234</v>
      </c>
      <c r="AD658" s="156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235</v>
      </c>
      <c r="C659" s="9" t="s">
        <v>235</v>
      </c>
      <c r="D659" s="153" t="s">
        <v>245</v>
      </c>
      <c r="E659" s="155" t="s">
        <v>247</v>
      </c>
      <c r="F659" s="155" t="s">
        <v>248</v>
      </c>
      <c r="G659" s="155" t="s">
        <v>249</v>
      </c>
      <c r="H659" s="155" t="s">
        <v>250</v>
      </c>
      <c r="I659" s="155" t="s">
        <v>251</v>
      </c>
      <c r="J659" s="155" t="s">
        <v>252</v>
      </c>
      <c r="K659" s="155" t="s">
        <v>253</v>
      </c>
      <c r="L659" s="155" t="s">
        <v>254</v>
      </c>
      <c r="M659" s="155" t="s">
        <v>255</v>
      </c>
      <c r="N659" s="155" t="s">
        <v>256</v>
      </c>
      <c r="O659" s="155" t="s">
        <v>257</v>
      </c>
      <c r="P659" s="155" t="s">
        <v>259</v>
      </c>
      <c r="Q659" s="155" t="s">
        <v>260</v>
      </c>
      <c r="R659" s="155" t="s">
        <v>261</v>
      </c>
      <c r="S659" s="155" t="s">
        <v>262</v>
      </c>
      <c r="T659" s="155" t="s">
        <v>263</v>
      </c>
      <c r="U659" s="155" t="s">
        <v>264</v>
      </c>
      <c r="V659" s="155" t="s">
        <v>265</v>
      </c>
      <c r="W659" s="155" t="s">
        <v>267</v>
      </c>
      <c r="X659" s="155" t="s">
        <v>268</v>
      </c>
      <c r="Y659" s="155" t="s">
        <v>269</v>
      </c>
      <c r="Z659" s="155" t="s">
        <v>270</v>
      </c>
      <c r="AA659" s="155" t="s">
        <v>271</v>
      </c>
      <c r="AB659" s="155" t="s">
        <v>236</v>
      </c>
      <c r="AC659" s="155" t="s">
        <v>272</v>
      </c>
      <c r="AD659" s="156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118</v>
      </c>
      <c r="E660" s="11" t="s">
        <v>285</v>
      </c>
      <c r="F660" s="11" t="s">
        <v>286</v>
      </c>
      <c r="G660" s="11" t="s">
        <v>286</v>
      </c>
      <c r="H660" s="11" t="s">
        <v>286</v>
      </c>
      <c r="I660" s="11" t="s">
        <v>286</v>
      </c>
      <c r="J660" s="11" t="s">
        <v>286</v>
      </c>
      <c r="K660" s="11" t="s">
        <v>286</v>
      </c>
      <c r="L660" s="11" t="s">
        <v>118</v>
      </c>
      <c r="M660" s="11" t="s">
        <v>285</v>
      </c>
      <c r="N660" s="11" t="s">
        <v>118</v>
      </c>
      <c r="O660" s="11" t="s">
        <v>285</v>
      </c>
      <c r="P660" s="11" t="s">
        <v>118</v>
      </c>
      <c r="Q660" s="11" t="s">
        <v>118</v>
      </c>
      <c r="R660" s="11" t="s">
        <v>118</v>
      </c>
      <c r="S660" s="11" t="s">
        <v>286</v>
      </c>
      <c r="T660" s="11" t="s">
        <v>285</v>
      </c>
      <c r="U660" s="11" t="s">
        <v>286</v>
      </c>
      <c r="V660" s="11" t="s">
        <v>286</v>
      </c>
      <c r="W660" s="11" t="s">
        <v>286</v>
      </c>
      <c r="X660" s="11" t="s">
        <v>118</v>
      </c>
      <c r="Y660" s="11" t="s">
        <v>286</v>
      </c>
      <c r="Z660" s="11" t="s">
        <v>286</v>
      </c>
      <c r="AA660" s="11" t="s">
        <v>286</v>
      </c>
      <c r="AB660" s="11" t="s">
        <v>118</v>
      </c>
      <c r="AC660" s="11" t="s">
        <v>286</v>
      </c>
      <c r="AD660" s="156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156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25">
        <v>4.1100000000000005E-2</v>
      </c>
      <c r="E662" s="225">
        <v>3.7999999999999999E-2</v>
      </c>
      <c r="F662" s="225">
        <v>3.7999999999999999E-2</v>
      </c>
      <c r="G662" s="225">
        <v>3.6000000000000004E-2</v>
      </c>
      <c r="H662" s="225">
        <v>3.6000000000000004E-2</v>
      </c>
      <c r="I662" s="225">
        <v>3.7999999999999999E-2</v>
      </c>
      <c r="J662" s="225">
        <v>3.7999999999999999E-2</v>
      </c>
      <c r="K662" s="225">
        <v>3.7199999999999997E-2</v>
      </c>
      <c r="L662" s="225">
        <v>3.6000000000000004E-2</v>
      </c>
      <c r="M662" s="225">
        <v>3.5000000000000003E-2</v>
      </c>
      <c r="N662" s="225">
        <v>3.73E-2</v>
      </c>
      <c r="O662" s="225">
        <v>3.4560171204065009E-2</v>
      </c>
      <c r="P662" s="225">
        <v>3.4790120022824833E-2</v>
      </c>
      <c r="Q662" s="225">
        <v>0.04</v>
      </c>
      <c r="R662" s="225">
        <v>3.6000000000000004E-2</v>
      </c>
      <c r="S662" s="225">
        <v>3.6999999999999998E-2</v>
      </c>
      <c r="T662" s="225">
        <v>3.5799999999999998E-2</v>
      </c>
      <c r="U662" s="225">
        <v>3.7900000000000003E-2</v>
      </c>
      <c r="V662" s="225">
        <v>0.04</v>
      </c>
      <c r="W662" s="225">
        <v>3.5999999999999997E-2</v>
      </c>
      <c r="X662" s="225">
        <v>3.4000000000000002E-2</v>
      </c>
      <c r="Y662" s="225">
        <v>0.04</v>
      </c>
      <c r="Z662" s="225">
        <v>3.3599999999999998E-2</v>
      </c>
      <c r="AA662" s="225">
        <v>3.8100000000000002E-2</v>
      </c>
      <c r="AB662" s="242">
        <v>0.03</v>
      </c>
      <c r="AC662" s="225">
        <v>3.6499999999999998E-2</v>
      </c>
      <c r="AD662" s="223"/>
      <c r="AE662" s="224"/>
      <c r="AF662" s="224"/>
      <c r="AG662" s="224"/>
      <c r="AH662" s="224"/>
      <c r="AI662" s="224"/>
      <c r="AJ662" s="224"/>
      <c r="AK662" s="224"/>
      <c r="AL662" s="224"/>
      <c r="AM662" s="224"/>
      <c r="AN662" s="224"/>
      <c r="AO662" s="224"/>
      <c r="AP662" s="224"/>
      <c r="AQ662" s="224"/>
      <c r="AR662" s="224"/>
      <c r="AS662" s="224"/>
      <c r="AT662" s="224"/>
      <c r="AU662" s="224"/>
      <c r="AV662" s="224"/>
      <c r="AW662" s="224"/>
      <c r="AX662" s="224"/>
      <c r="AY662" s="224"/>
      <c r="AZ662" s="224"/>
      <c r="BA662" s="224"/>
      <c r="BB662" s="224"/>
      <c r="BC662" s="224"/>
      <c r="BD662" s="224"/>
      <c r="BE662" s="224"/>
      <c r="BF662" s="224"/>
      <c r="BG662" s="224"/>
      <c r="BH662" s="224"/>
      <c r="BI662" s="224"/>
      <c r="BJ662" s="224"/>
      <c r="BK662" s="224"/>
      <c r="BL662" s="224"/>
      <c r="BM662" s="226">
        <v>1</v>
      </c>
    </row>
    <row r="663" spans="1:65">
      <c r="A663" s="30"/>
      <c r="B663" s="19">
        <v>1</v>
      </c>
      <c r="C663" s="9">
        <v>2</v>
      </c>
      <c r="D663" s="24">
        <v>4.0299999999999996E-2</v>
      </c>
      <c r="E663" s="24">
        <v>3.9E-2</v>
      </c>
      <c r="F663" s="24">
        <v>3.9E-2</v>
      </c>
      <c r="G663" s="24">
        <v>3.6000000000000004E-2</v>
      </c>
      <c r="H663" s="24">
        <v>3.4999999999999996E-2</v>
      </c>
      <c r="I663" s="24">
        <v>3.7999999999999999E-2</v>
      </c>
      <c r="J663" s="24">
        <v>4.1000000000000002E-2</v>
      </c>
      <c r="K663" s="24">
        <v>3.7199999999999997E-2</v>
      </c>
      <c r="L663" s="24">
        <v>3.5799999999999998E-2</v>
      </c>
      <c r="M663" s="24">
        <v>3.6999999999999998E-2</v>
      </c>
      <c r="N663" s="24">
        <v>3.6699999999999997E-2</v>
      </c>
      <c r="O663" s="24">
        <v>3.5077632459383043E-2</v>
      </c>
      <c r="P663" s="24">
        <v>3.4662837736531033E-2</v>
      </c>
      <c r="Q663" s="24">
        <v>0.04</v>
      </c>
      <c r="R663" s="24">
        <v>3.6999999999999998E-2</v>
      </c>
      <c r="S663" s="24">
        <v>3.6999999999999998E-2</v>
      </c>
      <c r="T663" s="24">
        <v>3.6000000000000004E-2</v>
      </c>
      <c r="U663" s="24">
        <v>3.8100000000000002E-2</v>
      </c>
      <c r="V663" s="24">
        <v>0.04</v>
      </c>
      <c r="W663" s="24">
        <v>3.6999999999999998E-2</v>
      </c>
      <c r="X663" s="24">
        <v>3.4000000000000002E-2</v>
      </c>
      <c r="Y663" s="24">
        <v>0.04</v>
      </c>
      <c r="Z663" s="24">
        <v>3.39E-2</v>
      </c>
      <c r="AA663" s="24">
        <v>3.8100000000000002E-2</v>
      </c>
      <c r="AB663" s="244">
        <v>3.3000000000000002E-2</v>
      </c>
      <c r="AC663" s="24">
        <v>3.7399999999999996E-2</v>
      </c>
      <c r="AD663" s="223"/>
      <c r="AE663" s="224"/>
      <c r="AF663" s="224"/>
      <c r="AG663" s="224"/>
      <c r="AH663" s="224"/>
      <c r="AI663" s="224"/>
      <c r="AJ663" s="224"/>
      <c r="AK663" s="224"/>
      <c r="AL663" s="224"/>
      <c r="AM663" s="224"/>
      <c r="AN663" s="224"/>
      <c r="AO663" s="224"/>
      <c r="AP663" s="224"/>
      <c r="AQ663" s="224"/>
      <c r="AR663" s="224"/>
      <c r="AS663" s="224"/>
      <c r="AT663" s="224"/>
      <c r="AU663" s="224"/>
      <c r="AV663" s="224"/>
      <c r="AW663" s="224"/>
      <c r="AX663" s="224"/>
      <c r="AY663" s="224"/>
      <c r="AZ663" s="224"/>
      <c r="BA663" s="224"/>
      <c r="BB663" s="224"/>
      <c r="BC663" s="224"/>
      <c r="BD663" s="224"/>
      <c r="BE663" s="224"/>
      <c r="BF663" s="224"/>
      <c r="BG663" s="224"/>
      <c r="BH663" s="224"/>
      <c r="BI663" s="224"/>
      <c r="BJ663" s="224"/>
      <c r="BK663" s="224"/>
      <c r="BL663" s="224"/>
      <c r="BM663" s="226">
        <v>24</v>
      </c>
    </row>
    <row r="664" spans="1:65">
      <c r="A664" s="30"/>
      <c r="B664" s="19">
        <v>1</v>
      </c>
      <c r="C664" s="9">
        <v>3</v>
      </c>
      <c r="D664" s="24">
        <v>3.9599999999999996E-2</v>
      </c>
      <c r="E664" s="24">
        <v>3.6999999999999998E-2</v>
      </c>
      <c r="F664" s="24">
        <v>3.7999999999999999E-2</v>
      </c>
      <c r="G664" s="24">
        <v>3.4999999999999996E-2</v>
      </c>
      <c r="H664" s="24">
        <v>3.4999999999999996E-2</v>
      </c>
      <c r="I664" s="24">
        <v>3.6999999999999998E-2</v>
      </c>
      <c r="J664" s="24">
        <v>0.04</v>
      </c>
      <c r="K664" s="24">
        <v>3.56E-2</v>
      </c>
      <c r="L664" s="24">
        <v>3.5299999999999998E-2</v>
      </c>
      <c r="M664" s="24">
        <v>3.5000000000000003E-2</v>
      </c>
      <c r="N664" s="24">
        <v>3.61E-2</v>
      </c>
      <c r="O664" s="24">
        <v>3.4285256870941305E-2</v>
      </c>
      <c r="P664" s="24">
        <v>3.6252791365067372E-2</v>
      </c>
      <c r="Q664" s="24">
        <v>0.04</v>
      </c>
      <c r="R664" s="24">
        <v>3.6000000000000004E-2</v>
      </c>
      <c r="S664" s="24">
        <v>3.7999999999999999E-2</v>
      </c>
      <c r="T664" s="24">
        <v>3.6400000000000002E-2</v>
      </c>
      <c r="U664" s="24">
        <v>3.9199999999999999E-2</v>
      </c>
      <c r="V664" s="24">
        <v>0.04</v>
      </c>
      <c r="W664" s="24">
        <v>3.7999999999999999E-2</v>
      </c>
      <c r="X664" s="24">
        <v>3.4000000000000002E-2</v>
      </c>
      <c r="Y664" s="24">
        <v>0.04</v>
      </c>
      <c r="Z664" s="24">
        <v>3.4000000000000002E-2</v>
      </c>
      <c r="AA664" s="24">
        <v>3.6400000000000002E-2</v>
      </c>
      <c r="AB664" s="244">
        <v>3.1E-2</v>
      </c>
      <c r="AC664" s="24">
        <v>3.6900000000000002E-2</v>
      </c>
      <c r="AD664" s="223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6">
        <v>16</v>
      </c>
    </row>
    <row r="665" spans="1:65">
      <c r="A665" s="30"/>
      <c r="B665" s="19">
        <v>1</v>
      </c>
      <c r="C665" s="9">
        <v>4</v>
      </c>
      <c r="D665" s="24">
        <v>4.1500000000000002E-2</v>
      </c>
      <c r="E665" s="24">
        <v>3.9E-2</v>
      </c>
      <c r="F665" s="24">
        <v>3.6999999999999998E-2</v>
      </c>
      <c r="G665" s="24">
        <v>3.4999999999999996E-2</v>
      </c>
      <c r="H665" s="24">
        <v>3.6999999999999998E-2</v>
      </c>
      <c r="I665" s="24">
        <v>3.6000000000000004E-2</v>
      </c>
      <c r="J665" s="24">
        <v>0.04</v>
      </c>
      <c r="K665" s="24">
        <v>3.6600000000000001E-2</v>
      </c>
      <c r="L665" s="24">
        <v>3.4599999999999999E-2</v>
      </c>
      <c r="M665" s="24">
        <v>3.6999999999999998E-2</v>
      </c>
      <c r="N665" s="24">
        <v>3.5700000000000003E-2</v>
      </c>
      <c r="O665" s="24">
        <v>3.5489315738281957E-2</v>
      </c>
      <c r="P665" s="24">
        <v>3.6398155735888546E-2</v>
      </c>
      <c r="Q665" s="24">
        <v>0.04</v>
      </c>
      <c r="R665" s="24">
        <v>3.6000000000000004E-2</v>
      </c>
      <c r="S665" s="24">
        <v>3.7999999999999999E-2</v>
      </c>
      <c r="T665" s="24">
        <v>3.6200000000000003E-2</v>
      </c>
      <c r="U665" s="24">
        <v>3.78E-2</v>
      </c>
      <c r="V665" s="24">
        <v>0.04</v>
      </c>
      <c r="W665" s="24">
        <v>3.6999999999999998E-2</v>
      </c>
      <c r="X665" s="24">
        <v>3.5000000000000003E-2</v>
      </c>
      <c r="Y665" s="24">
        <v>0.04</v>
      </c>
      <c r="Z665" s="24">
        <v>3.4699999999999995E-2</v>
      </c>
      <c r="AA665" s="24">
        <v>3.7199999999999997E-2</v>
      </c>
      <c r="AB665" s="244">
        <v>3.4000000000000002E-2</v>
      </c>
      <c r="AC665" s="24">
        <v>3.5099999999999999E-2</v>
      </c>
      <c r="AD665" s="223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6">
        <v>3.7016968458120872E-2</v>
      </c>
    </row>
    <row r="666" spans="1:65">
      <c r="A666" s="30"/>
      <c r="B666" s="19">
        <v>1</v>
      </c>
      <c r="C666" s="9">
        <v>5</v>
      </c>
      <c r="D666" s="24">
        <v>4.0599999999999997E-2</v>
      </c>
      <c r="E666" s="24">
        <v>3.7999999999999999E-2</v>
      </c>
      <c r="F666" s="24">
        <v>3.7999999999999999E-2</v>
      </c>
      <c r="G666" s="24">
        <v>3.6000000000000004E-2</v>
      </c>
      <c r="H666" s="24">
        <v>3.6000000000000004E-2</v>
      </c>
      <c r="I666" s="24">
        <v>3.6000000000000004E-2</v>
      </c>
      <c r="J666" s="24">
        <v>0.04</v>
      </c>
      <c r="K666" s="24">
        <v>3.6699999999999997E-2</v>
      </c>
      <c r="L666" s="24">
        <v>3.3700000000000001E-2</v>
      </c>
      <c r="M666" s="24">
        <v>3.6999999999999998E-2</v>
      </c>
      <c r="N666" s="24">
        <v>3.5700000000000003E-2</v>
      </c>
      <c r="O666" s="24">
        <v>3.57398996737553E-2</v>
      </c>
      <c r="P666" s="24">
        <v>3.5429338038750244E-2</v>
      </c>
      <c r="Q666" s="24">
        <v>0.04</v>
      </c>
      <c r="R666" s="24">
        <v>3.6000000000000004E-2</v>
      </c>
      <c r="S666" s="24">
        <v>3.7999999999999999E-2</v>
      </c>
      <c r="T666" s="24">
        <v>3.6299999999999999E-2</v>
      </c>
      <c r="U666" s="24">
        <v>3.6499999999999998E-2</v>
      </c>
      <c r="V666" s="24">
        <v>0.04</v>
      </c>
      <c r="W666" s="24">
        <v>3.6999999999999998E-2</v>
      </c>
      <c r="X666" s="24">
        <v>3.4000000000000002E-2</v>
      </c>
      <c r="Y666" s="24">
        <v>0.04</v>
      </c>
      <c r="Z666" s="24">
        <v>3.4499999999999996E-2</v>
      </c>
      <c r="AA666" s="24">
        <v>3.6600000000000001E-2</v>
      </c>
      <c r="AB666" s="244">
        <v>3.2000000000000001E-2</v>
      </c>
      <c r="AC666" s="24">
        <v>3.6699999999999997E-2</v>
      </c>
      <c r="AD666" s="223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26">
        <v>43</v>
      </c>
    </row>
    <row r="667" spans="1:65">
      <c r="A667" s="30"/>
      <c r="B667" s="19">
        <v>1</v>
      </c>
      <c r="C667" s="9">
        <v>6</v>
      </c>
      <c r="D667" s="24">
        <v>3.8800000000000001E-2</v>
      </c>
      <c r="E667" s="24">
        <v>3.6999999999999998E-2</v>
      </c>
      <c r="F667" s="24">
        <v>3.7999999999999999E-2</v>
      </c>
      <c r="G667" s="24">
        <v>3.4000000000000002E-2</v>
      </c>
      <c r="H667" s="24">
        <v>3.6000000000000004E-2</v>
      </c>
      <c r="I667" s="24">
        <v>3.6000000000000004E-2</v>
      </c>
      <c r="J667" s="24">
        <v>3.9E-2</v>
      </c>
      <c r="K667" s="245">
        <v>3.9899999999999998E-2</v>
      </c>
      <c r="L667" s="24">
        <v>3.44E-2</v>
      </c>
      <c r="M667" s="24">
        <v>3.7999999999999999E-2</v>
      </c>
      <c r="N667" s="24">
        <v>3.5400000000000001E-2</v>
      </c>
      <c r="O667" s="24">
        <v>3.4716164132830143E-2</v>
      </c>
      <c r="P667" s="24">
        <v>3.5883585739811687E-2</v>
      </c>
      <c r="Q667" s="24">
        <v>0.04</v>
      </c>
      <c r="R667" s="24">
        <v>3.6999999999999998E-2</v>
      </c>
      <c r="S667" s="24">
        <v>3.5999999999999997E-2</v>
      </c>
      <c r="T667" s="24">
        <v>3.6499999999999998E-2</v>
      </c>
      <c r="U667" s="24">
        <v>3.6600000000000001E-2</v>
      </c>
      <c r="V667" s="24">
        <v>0.04</v>
      </c>
      <c r="W667" s="24">
        <v>3.5999999999999997E-2</v>
      </c>
      <c r="X667" s="24">
        <v>3.5000000000000003E-2</v>
      </c>
      <c r="Y667" s="24">
        <v>0.04</v>
      </c>
      <c r="Z667" s="24">
        <v>3.4699999999999995E-2</v>
      </c>
      <c r="AA667" s="24">
        <v>3.6900000000000002E-2</v>
      </c>
      <c r="AB667" s="244">
        <v>3.2000000000000001E-2</v>
      </c>
      <c r="AC667" s="24">
        <v>3.61E-2</v>
      </c>
      <c r="AD667" s="223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56"/>
    </row>
    <row r="668" spans="1:65">
      <c r="A668" s="30"/>
      <c r="B668" s="20" t="s">
        <v>238</v>
      </c>
      <c r="C668" s="12"/>
      <c r="D668" s="227">
        <v>4.0316666666666667E-2</v>
      </c>
      <c r="E668" s="227">
        <v>3.7999999999999999E-2</v>
      </c>
      <c r="F668" s="227">
        <v>3.7999999999999999E-2</v>
      </c>
      <c r="G668" s="227">
        <v>3.5333333333333335E-2</v>
      </c>
      <c r="H668" s="227">
        <v>3.5833333333333335E-2</v>
      </c>
      <c r="I668" s="227">
        <v>3.6833333333333336E-2</v>
      </c>
      <c r="J668" s="227">
        <v>3.966666666666667E-2</v>
      </c>
      <c r="K668" s="227">
        <v>3.719999999999999E-2</v>
      </c>
      <c r="L668" s="227">
        <v>3.4966666666666667E-2</v>
      </c>
      <c r="M668" s="227">
        <v>3.6500000000000005E-2</v>
      </c>
      <c r="N668" s="227">
        <v>3.6150000000000009E-2</v>
      </c>
      <c r="O668" s="227">
        <v>3.4978073346542793E-2</v>
      </c>
      <c r="P668" s="227">
        <v>3.5569471439812282E-2</v>
      </c>
      <c r="Q668" s="227">
        <v>0.04</v>
      </c>
      <c r="R668" s="227">
        <v>3.6333333333333336E-2</v>
      </c>
      <c r="S668" s="227">
        <v>3.7333333333333336E-2</v>
      </c>
      <c r="T668" s="227">
        <v>3.6200000000000003E-2</v>
      </c>
      <c r="U668" s="227">
        <v>3.768333333333334E-2</v>
      </c>
      <c r="V668" s="227">
        <v>0.04</v>
      </c>
      <c r="W668" s="227">
        <v>3.6833333333333336E-2</v>
      </c>
      <c r="X668" s="227">
        <v>3.4333333333333334E-2</v>
      </c>
      <c r="Y668" s="227">
        <v>0.04</v>
      </c>
      <c r="Z668" s="227">
        <v>3.4233333333333331E-2</v>
      </c>
      <c r="AA668" s="227">
        <v>3.7216666666666669E-2</v>
      </c>
      <c r="AB668" s="227">
        <v>3.2000000000000001E-2</v>
      </c>
      <c r="AC668" s="227">
        <v>3.6449999999999996E-2</v>
      </c>
      <c r="AD668" s="223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56"/>
    </row>
    <row r="669" spans="1:65">
      <c r="A669" s="30"/>
      <c r="B669" s="3" t="s">
        <v>239</v>
      </c>
      <c r="C669" s="29"/>
      <c r="D669" s="24">
        <v>4.045E-2</v>
      </c>
      <c r="E669" s="24">
        <v>3.7999999999999999E-2</v>
      </c>
      <c r="F669" s="24">
        <v>3.7999999999999999E-2</v>
      </c>
      <c r="G669" s="24">
        <v>3.5500000000000004E-2</v>
      </c>
      <c r="H669" s="24">
        <v>3.6000000000000004E-2</v>
      </c>
      <c r="I669" s="24">
        <v>3.6500000000000005E-2</v>
      </c>
      <c r="J669" s="24">
        <v>0.04</v>
      </c>
      <c r="K669" s="24">
        <v>3.6949999999999997E-2</v>
      </c>
      <c r="L669" s="24">
        <v>3.4949999999999995E-2</v>
      </c>
      <c r="M669" s="24">
        <v>3.6999999999999998E-2</v>
      </c>
      <c r="N669" s="24">
        <v>3.5900000000000001E-2</v>
      </c>
      <c r="O669" s="24">
        <v>3.4896898296106593E-2</v>
      </c>
      <c r="P669" s="24">
        <v>3.5656461889280969E-2</v>
      </c>
      <c r="Q669" s="24">
        <v>0.04</v>
      </c>
      <c r="R669" s="24">
        <v>3.6000000000000004E-2</v>
      </c>
      <c r="S669" s="24">
        <v>3.7499999999999999E-2</v>
      </c>
      <c r="T669" s="24">
        <v>3.6250000000000004E-2</v>
      </c>
      <c r="U669" s="24">
        <v>3.7850000000000002E-2</v>
      </c>
      <c r="V669" s="24">
        <v>0.04</v>
      </c>
      <c r="W669" s="24">
        <v>3.6999999999999998E-2</v>
      </c>
      <c r="X669" s="24">
        <v>3.4000000000000002E-2</v>
      </c>
      <c r="Y669" s="24">
        <v>0.04</v>
      </c>
      <c r="Z669" s="24">
        <v>3.4250000000000003E-2</v>
      </c>
      <c r="AA669" s="24">
        <v>3.705E-2</v>
      </c>
      <c r="AB669" s="24">
        <v>3.2000000000000001E-2</v>
      </c>
      <c r="AC669" s="24">
        <v>3.6599999999999994E-2</v>
      </c>
      <c r="AD669" s="223"/>
      <c r="AE669" s="224"/>
      <c r="AF669" s="224"/>
      <c r="AG669" s="224"/>
      <c r="AH669" s="224"/>
      <c r="AI669" s="224"/>
      <c r="AJ669" s="224"/>
      <c r="AK669" s="224"/>
      <c r="AL669" s="224"/>
      <c r="AM669" s="224"/>
      <c r="AN669" s="224"/>
      <c r="AO669" s="224"/>
      <c r="AP669" s="224"/>
      <c r="AQ669" s="224"/>
      <c r="AR669" s="224"/>
      <c r="AS669" s="224"/>
      <c r="AT669" s="224"/>
      <c r="AU669" s="224"/>
      <c r="AV669" s="224"/>
      <c r="AW669" s="224"/>
      <c r="AX669" s="224"/>
      <c r="AY669" s="224"/>
      <c r="AZ669" s="224"/>
      <c r="BA669" s="224"/>
      <c r="BB669" s="224"/>
      <c r="BC669" s="224"/>
      <c r="BD669" s="224"/>
      <c r="BE669" s="224"/>
      <c r="BF669" s="224"/>
      <c r="BG669" s="224"/>
      <c r="BH669" s="224"/>
      <c r="BI669" s="224"/>
      <c r="BJ669" s="224"/>
      <c r="BK669" s="224"/>
      <c r="BL669" s="224"/>
      <c r="BM669" s="56"/>
    </row>
    <row r="670" spans="1:65">
      <c r="A670" s="30"/>
      <c r="B670" s="3" t="s">
        <v>240</v>
      </c>
      <c r="C670" s="29"/>
      <c r="D670" s="24">
        <v>9.9079092984679122E-4</v>
      </c>
      <c r="E670" s="24">
        <v>8.9442719099991667E-4</v>
      </c>
      <c r="F670" s="24">
        <v>6.3245553203367642E-4</v>
      </c>
      <c r="G670" s="24">
        <v>8.164965809277279E-4</v>
      </c>
      <c r="H670" s="24">
        <v>7.527726527090825E-4</v>
      </c>
      <c r="I670" s="24">
        <v>9.8319208025017253E-4</v>
      </c>
      <c r="J670" s="24">
        <v>1.0327955589886453E-3</v>
      </c>
      <c r="K670" s="24">
        <v>1.4463747785411632E-3</v>
      </c>
      <c r="L670" s="24">
        <v>8.8694231304333848E-4</v>
      </c>
      <c r="M670" s="24">
        <v>1.2247448713915865E-3</v>
      </c>
      <c r="N670" s="24">
        <v>7.2041654617311355E-4</v>
      </c>
      <c r="O670" s="24">
        <v>5.6122962478379274E-4</v>
      </c>
      <c r="P670" s="24">
        <v>7.350268361709226E-4</v>
      </c>
      <c r="Q670" s="24">
        <v>0</v>
      </c>
      <c r="R670" s="24">
        <v>5.1639777949431917E-4</v>
      </c>
      <c r="S670" s="24">
        <v>8.1649658092772682E-4</v>
      </c>
      <c r="T670" s="24">
        <v>2.6076809620810543E-4</v>
      </c>
      <c r="U670" s="24">
        <v>1.0107752800037541E-3</v>
      </c>
      <c r="V670" s="24">
        <v>0</v>
      </c>
      <c r="W670" s="24">
        <v>7.5277265270908163E-4</v>
      </c>
      <c r="X670" s="24">
        <v>5.1639777949432275E-4</v>
      </c>
      <c r="Y670" s="24">
        <v>0</v>
      </c>
      <c r="Z670" s="24">
        <v>4.6332134277050587E-4</v>
      </c>
      <c r="AA670" s="24">
        <v>7.3598007219398745E-4</v>
      </c>
      <c r="AB670" s="24">
        <v>1.4142135623730963E-3</v>
      </c>
      <c r="AC670" s="24">
        <v>7.8930349042684387E-4</v>
      </c>
      <c r="AD670" s="223"/>
      <c r="AE670" s="224"/>
      <c r="AF670" s="224"/>
      <c r="AG670" s="224"/>
      <c r="AH670" s="224"/>
      <c r="AI670" s="224"/>
      <c r="AJ670" s="224"/>
      <c r="AK670" s="224"/>
      <c r="AL670" s="224"/>
      <c r="AM670" s="224"/>
      <c r="AN670" s="224"/>
      <c r="AO670" s="224"/>
      <c r="AP670" s="224"/>
      <c r="AQ670" s="224"/>
      <c r="AR670" s="224"/>
      <c r="AS670" s="224"/>
      <c r="AT670" s="224"/>
      <c r="AU670" s="224"/>
      <c r="AV670" s="224"/>
      <c r="AW670" s="224"/>
      <c r="AX670" s="224"/>
      <c r="AY670" s="224"/>
      <c r="AZ670" s="224"/>
      <c r="BA670" s="224"/>
      <c r="BB670" s="224"/>
      <c r="BC670" s="224"/>
      <c r="BD670" s="224"/>
      <c r="BE670" s="224"/>
      <c r="BF670" s="224"/>
      <c r="BG670" s="224"/>
      <c r="BH670" s="224"/>
      <c r="BI670" s="224"/>
      <c r="BJ670" s="224"/>
      <c r="BK670" s="224"/>
      <c r="BL670" s="224"/>
      <c r="BM670" s="56"/>
    </row>
    <row r="671" spans="1:65">
      <c r="A671" s="30"/>
      <c r="B671" s="3" t="s">
        <v>87</v>
      </c>
      <c r="C671" s="29"/>
      <c r="D671" s="13">
        <v>2.4575219425716194E-2</v>
      </c>
      <c r="E671" s="13">
        <v>2.3537557657892543E-2</v>
      </c>
      <c r="F671" s="13">
        <v>1.6643566632465169E-2</v>
      </c>
      <c r="G671" s="13">
        <v>2.3108393799841354E-2</v>
      </c>
      <c r="H671" s="13">
        <v>2.1007608912811605E-2</v>
      </c>
      <c r="I671" s="13">
        <v>2.6692997653850838E-2</v>
      </c>
      <c r="J671" s="13">
        <v>2.6036862831646516E-2</v>
      </c>
      <c r="K671" s="13">
        <v>3.8881042433902245E-2</v>
      </c>
      <c r="L671" s="13">
        <v>2.5365366435939136E-2</v>
      </c>
      <c r="M671" s="13">
        <v>3.3554654010728394E-2</v>
      </c>
      <c r="N671" s="13">
        <v>1.9928535163848227E-2</v>
      </c>
      <c r="O671" s="13">
        <v>1.6045184056407275E-2</v>
      </c>
      <c r="P671" s="13">
        <v>2.0664541991147499E-2</v>
      </c>
      <c r="Q671" s="13">
        <v>0</v>
      </c>
      <c r="R671" s="13">
        <v>1.4212782921861995E-2</v>
      </c>
      <c r="S671" s="13">
        <v>2.187044413199268E-2</v>
      </c>
      <c r="T671" s="13">
        <v>7.2035385692846799E-3</v>
      </c>
      <c r="U671" s="13">
        <v>2.6822873418940841E-2</v>
      </c>
      <c r="V671" s="13">
        <v>0</v>
      </c>
      <c r="W671" s="13">
        <v>2.043726658938683E-2</v>
      </c>
      <c r="X671" s="13">
        <v>1.5040712024106487E-2</v>
      </c>
      <c r="Y671" s="13">
        <v>0</v>
      </c>
      <c r="Z671" s="13">
        <v>1.3534216439255285E-2</v>
      </c>
      <c r="AA671" s="13">
        <v>1.9775550529171178E-2</v>
      </c>
      <c r="AB671" s="13">
        <v>4.4194173824159258E-2</v>
      </c>
      <c r="AC671" s="13">
        <v>2.165441674696417E-2</v>
      </c>
      <c r="AD671" s="156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241</v>
      </c>
      <c r="C672" s="29"/>
      <c r="D672" s="13">
        <v>8.914015236766093E-2</v>
      </c>
      <c r="E672" s="13">
        <v>2.6556241173322448E-2</v>
      </c>
      <c r="F672" s="13">
        <v>2.6556241173322448E-2</v>
      </c>
      <c r="G672" s="13">
        <v>-4.5482793294980839E-2</v>
      </c>
      <c r="H672" s="13">
        <v>-3.1975474332173959E-2</v>
      </c>
      <c r="I672" s="13">
        <v>-4.9608364065601984E-3</v>
      </c>
      <c r="J672" s="13">
        <v>7.1580637716012196E-2</v>
      </c>
      <c r="K672" s="13">
        <v>4.9445308328310844E-3</v>
      </c>
      <c r="L672" s="13">
        <v>-5.5388160534372566E-2</v>
      </c>
      <c r="M672" s="13">
        <v>-1.3965715715098082E-2</v>
      </c>
      <c r="N672" s="13">
        <v>-2.3420838989062776E-2</v>
      </c>
      <c r="O672" s="13">
        <v>-5.5080013207585599E-2</v>
      </c>
      <c r="P672" s="13">
        <v>-3.9103607848012034E-2</v>
      </c>
      <c r="Q672" s="13">
        <v>8.0585517024549969E-2</v>
      </c>
      <c r="R672" s="13">
        <v>-1.8468155369367079E-2</v>
      </c>
      <c r="S672" s="13">
        <v>8.5464825562466817E-3</v>
      </c>
      <c r="T672" s="13">
        <v>-2.2070107092782232E-2</v>
      </c>
      <c r="U672" s="13">
        <v>1.8001605830211709E-2</v>
      </c>
      <c r="V672" s="13">
        <v>8.0585517024549969E-2</v>
      </c>
      <c r="W672" s="13">
        <v>-4.9608364065601984E-3</v>
      </c>
      <c r="X672" s="13">
        <v>-7.2497431220594599E-2</v>
      </c>
      <c r="Y672" s="13">
        <v>8.0585517024549969E-2</v>
      </c>
      <c r="Z672" s="13">
        <v>-7.519889501315602E-2</v>
      </c>
      <c r="AA672" s="13">
        <v>5.3947747982583394E-3</v>
      </c>
      <c r="AB672" s="13">
        <v>-0.13553158638036</v>
      </c>
      <c r="AC672" s="13">
        <v>-1.5316447611378958E-2</v>
      </c>
      <c r="AD672" s="156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242</v>
      </c>
      <c r="C673" s="47"/>
      <c r="D673" s="45">
        <v>2.0299999999999998</v>
      </c>
      <c r="E673" s="45">
        <v>0.74</v>
      </c>
      <c r="F673" s="45">
        <v>0.74</v>
      </c>
      <c r="G673" s="45">
        <v>0.74</v>
      </c>
      <c r="H673" s="45">
        <v>0.46</v>
      </c>
      <c r="I673" s="45">
        <v>0.09</v>
      </c>
      <c r="J673" s="45">
        <v>1.66</v>
      </c>
      <c r="K673" s="45">
        <v>0.3</v>
      </c>
      <c r="L673" s="45">
        <v>0.94</v>
      </c>
      <c r="M673" s="45">
        <v>0.09</v>
      </c>
      <c r="N673" s="45">
        <v>0.28999999999999998</v>
      </c>
      <c r="O673" s="45">
        <v>0.94</v>
      </c>
      <c r="P673" s="45">
        <v>0.61</v>
      </c>
      <c r="Q673" s="45">
        <v>1.85</v>
      </c>
      <c r="R673" s="45">
        <v>0.18</v>
      </c>
      <c r="S673" s="45">
        <v>0.37</v>
      </c>
      <c r="T673" s="45">
        <v>0.26</v>
      </c>
      <c r="U673" s="45">
        <v>0.56000000000000005</v>
      </c>
      <c r="V673" s="45">
        <v>1.85</v>
      </c>
      <c r="W673" s="45">
        <v>0.09</v>
      </c>
      <c r="X673" s="45">
        <v>1.29</v>
      </c>
      <c r="Y673" s="45">
        <v>1.85</v>
      </c>
      <c r="Z673" s="45">
        <v>1.35</v>
      </c>
      <c r="AA673" s="45">
        <v>0.31</v>
      </c>
      <c r="AB673" s="45">
        <v>2.59</v>
      </c>
      <c r="AC673" s="45">
        <v>0.12</v>
      </c>
      <c r="AD673" s="156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BM674" s="55"/>
    </row>
    <row r="675" spans="1:65" ht="15">
      <c r="B675" s="8" t="s">
        <v>522</v>
      </c>
      <c r="BM675" s="28" t="s">
        <v>67</v>
      </c>
    </row>
    <row r="676" spans="1:65" ht="15">
      <c r="A676" s="25" t="s">
        <v>37</v>
      </c>
      <c r="B676" s="18" t="s">
        <v>114</v>
      </c>
      <c r="C676" s="15" t="s">
        <v>115</v>
      </c>
      <c r="D676" s="16" t="s">
        <v>234</v>
      </c>
      <c r="E676" s="17" t="s">
        <v>234</v>
      </c>
      <c r="F676" s="17" t="s">
        <v>234</v>
      </c>
      <c r="G676" s="17" t="s">
        <v>234</v>
      </c>
      <c r="H676" s="17" t="s">
        <v>234</v>
      </c>
      <c r="I676" s="17" t="s">
        <v>234</v>
      </c>
      <c r="J676" s="17" t="s">
        <v>234</v>
      </c>
      <c r="K676" s="17" t="s">
        <v>234</v>
      </c>
      <c r="L676" s="17" t="s">
        <v>234</v>
      </c>
      <c r="M676" s="17" t="s">
        <v>234</v>
      </c>
      <c r="N676" s="17" t="s">
        <v>234</v>
      </c>
      <c r="O676" s="17" t="s">
        <v>234</v>
      </c>
      <c r="P676" s="17" t="s">
        <v>234</v>
      </c>
      <c r="Q676" s="17" t="s">
        <v>234</v>
      </c>
      <c r="R676" s="17" t="s">
        <v>234</v>
      </c>
      <c r="S676" s="17" t="s">
        <v>234</v>
      </c>
      <c r="T676" s="17" t="s">
        <v>234</v>
      </c>
      <c r="U676" s="17" t="s">
        <v>234</v>
      </c>
      <c r="V676" s="17" t="s">
        <v>234</v>
      </c>
      <c r="W676" s="17" t="s">
        <v>234</v>
      </c>
      <c r="X676" s="17" t="s">
        <v>234</v>
      </c>
      <c r="Y676" s="17" t="s">
        <v>234</v>
      </c>
      <c r="Z676" s="17" t="s">
        <v>234</v>
      </c>
      <c r="AA676" s="17" t="s">
        <v>234</v>
      </c>
      <c r="AB676" s="17" t="s">
        <v>234</v>
      </c>
      <c r="AC676" s="17" t="s">
        <v>234</v>
      </c>
      <c r="AD676" s="17" t="s">
        <v>234</v>
      </c>
      <c r="AE676" s="17" t="s">
        <v>234</v>
      </c>
      <c r="AF676" s="17" t="s">
        <v>234</v>
      </c>
      <c r="AG676" s="156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235</v>
      </c>
      <c r="C677" s="9" t="s">
        <v>235</v>
      </c>
      <c r="D677" s="153" t="s">
        <v>245</v>
      </c>
      <c r="E677" s="155" t="s">
        <v>246</v>
      </c>
      <c r="F677" s="155" t="s">
        <v>247</v>
      </c>
      <c r="G677" s="155" t="s">
        <v>248</v>
      </c>
      <c r="H677" s="155" t="s">
        <v>249</v>
      </c>
      <c r="I677" s="155" t="s">
        <v>250</v>
      </c>
      <c r="J677" s="155" t="s">
        <v>251</v>
      </c>
      <c r="K677" s="155" t="s">
        <v>252</v>
      </c>
      <c r="L677" s="155" t="s">
        <v>253</v>
      </c>
      <c r="M677" s="155" t="s">
        <v>254</v>
      </c>
      <c r="N677" s="155" t="s">
        <v>255</v>
      </c>
      <c r="O677" s="155" t="s">
        <v>256</v>
      </c>
      <c r="P677" s="155" t="s">
        <v>257</v>
      </c>
      <c r="Q677" s="155" t="s">
        <v>258</v>
      </c>
      <c r="R677" s="155" t="s">
        <v>259</v>
      </c>
      <c r="S677" s="155" t="s">
        <v>260</v>
      </c>
      <c r="T677" s="155" t="s">
        <v>261</v>
      </c>
      <c r="U677" s="155" t="s">
        <v>262</v>
      </c>
      <c r="V677" s="155" t="s">
        <v>263</v>
      </c>
      <c r="W677" s="155" t="s">
        <v>264</v>
      </c>
      <c r="X677" s="155" t="s">
        <v>265</v>
      </c>
      <c r="Y677" s="155" t="s">
        <v>266</v>
      </c>
      <c r="Z677" s="155" t="s">
        <v>267</v>
      </c>
      <c r="AA677" s="155" t="s">
        <v>268</v>
      </c>
      <c r="AB677" s="155" t="s">
        <v>269</v>
      </c>
      <c r="AC677" s="155" t="s">
        <v>270</v>
      </c>
      <c r="AD677" s="155" t="s">
        <v>271</v>
      </c>
      <c r="AE677" s="155" t="s">
        <v>236</v>
      </c>
      <c r="AF677" s="155" t="s">
        <v>272</v>
      </c>
      <c r="AG677" s="156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1</v>
      </c>
    </row>
    <row r="678" spans="1:65">
      <c r="A678" s="30"/>
      <c r="B678" s="19"/>
      <c r="C678" s="9"/>
      <c r="D678" s="10" t="s">
        <v>118</v>
      </c>
      <c r="E678" s="11" t="s">
        <v>118</v>
      </c>
      <c r="F678" s="11" t="s">
        <v>298</v>
      </c>
      <c r="G678" s="11" t="s">
        <v>119</v>
      </c>
      <c r="H678" s="11" t="s">
        <v>119</v>
      </c>
      <c r="I678" s="11" t="s">
        <v>119</v>
      </c>
      <c r="J678" s="11" t="s">
        <v>119</v>
      </c>
      <c r="K678" s="11" t="s">
        <v>118</v>
      </c>
      <c r="L678" s="11" t="s">
        <v>286</v>
      </c>
      <c r="M678" s="11" t="s">
        <v>118</v>
      </c>
      <c r="N678" s="11" t="s">
        <v>118</v>
      </c>
      <c r="O678" s="11" t="s">
        <v>118</v>
      </c>
      <c r="P678" s="11" t="s">
        <v>118</v>
      </c>
      <c r="Q678" s="11" t="s">
        <v>286</v>
      </c>
      <c r="R678" s="11" t="s">
        <v>118</v>
      </c>
      <c r="S678" s="11" t="s">
        <v>298</v>
      </c>
      <c r="T678" s="11" t="s">
        <v>298</v>
      </c>
      <c r="U678" s="11" t="s">
        <v>286</v>
      </c>
      <c r="V678" s="11" t="s">
        <v>285</v>
      </c>
      <c r="W678" s="11" t="s">
        <v>286</v>
      </c>
      <c r="X678" s="11" t="s">
        <v>298</v>
      </c>
      <c r="Y678" s="11" t="s">
        <v>118</v>
      </c>
      <c r="Z678" s="11" t="s">
        <v>118</v>
      </c>
      <c r="AA678" s="11" t="s">
        <v>118</v>
      </c>
      <c r="AB678" s="11" t="s">
        <v>298</v>
      </c>
      <c r="AC678" s="11" t="s">
        <v>298</v>
      </c>
      <c r="AD678" s="11" t="s">
        <v>118</v>
      </c>
      <c r="AE678" s="11" t="s">
        <v>118</v>
      </c>
      <c r="AF678" s="11" t="s">
        <v>286</v>
      </c>
      <c r="AG678" s="156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2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156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8">
        <v>1</v>
      </c>
      <c r="C680" s="14">
        <v>1</v>
      </c>
      <c r="D680" s="22">
        <v>2.42</v>
      </c>
      <c r="E680" s="22">
        <v>2.2200000000000002</v>
      </c>
      <c r="F680" s="22">
        <v>2.2360000000000002</v>
      </c>
      <c r="G680" s="22">
        <v>2.1800000000000002</v>
      </c>
      <c r="H680" s="22">
        <v>2.21</v>
      </c>
      <c r="I680" s="22">
        <v>2.2400000000000002</v>
      </c>
      <c r="J680" s="22">
        <v>2.23</v>
      </c>
      <c r="K680" s="22">
        <v>2.25</v>
      </c>
      <c r="L680" s="22">
        <v>2.25</v>
      </c>
      <c r="M680" s="22">
        <v>2.2934000000000001</v>
      </c>
      <c r="N680" s="22">
        <v>2.4</v>
      </c>
      <c r="O680" s="22">
        <v>2.1992000000000003</v>
      </c>
      <c r="P680" s="22">
        <v>2.2328137179684004</v>
      </c>
      <c r="Q680" s="151">
        <v>2.1468218000000001</v>
      </c>
      <c r="R680" s="22">
        <v>2.2939087078790741</v>
      </c>
      <c r="S680" s="22">
        <v>2.2999999999999998</v>
      </c>
      <c r="T680" s="22">
        <v>2.19</v>
      </c>
      <c r="U680" s="151">
        <v>1.82</v>
      </c>
      <c r="V680" s="22">
        <v>2.3281000000000001</v>
      </c>
      <c r="W680" s="22">
        <v>2.3534999999999999</v>
      </c>
      <c r="X680" s="22">
        <v>2.3260000000000001</v>
      </c>
      <c r="Y680" s="22">
        <v>2.1892</v>
      </c>
      <c r="Z680" s="22">
        <v>2.19</v>
      </c>
      <c r="AA680" s="22">
        <v>2.3199999999999998</v>
      </c>
      <c r="AB680" s="22">
        <v>2.33</v>
      </c>
      <c r="AC680" s="22">
        <v>2.2440000000000002</v>
      </c>
      <c r="AD680" s="22">
        <v>2.2000000000000002</v>
      </c>
      <c r="AE680" s="22" t="s">
        <v>299</v>
      </c>
      <c r="AF680" s="22">
        <v>2.1804000000000001</v>
      </c>
      <c r="AG680" s="156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>
        <v>1</v>
      </c>
      <c r="C681" s="9">
        <v>2</v>
      </c>
      <c r="D681" s="11">
        <v>2.4500000000000002</v>
      </c>
      <c r="E681" s="11">
        <v>2.2000000000000002</v>
      </c>
      <c r="F681" s="11">
        <v>2.31</v>
      </c>
      <c r="G681" s="11">
        <v>2.21</v>
      </c>
      <c r="H681" s="11">
        <v>2.1800000000000002</v>
      </c>
      <c r="I681" s="11">
        <v>2.2200000000000002</v>
      </c>
      <c r="J681" s="11">
        <v>2.2400000000000002</v>
      </c>
      <c r="K681" s="11">
        <v>2.2400000000000002</v>
      </c>
      <c r="L681" s="11">
        <v>2.34</v>
      </c>
      <c r="M681" s="11">
        <v>2.2496</v>
      </c>
      <c r="N681" s="11">
        <v>2.38</v>
      </c>
      <c r="O681" s="11">
        <v>2.3282000000000003</v>
      </c>
      <c r="P681" s="11">
        <v>2.2564166719500003</v>
      </c>
      <c r="Q681" s="152">
        <v>2.0541925000000001</v>
      </c>
      <c r="R681" s="11">
        <v>2.2793997909653467</v>
      </c>
      <c r="S681" s="11">
        <v>2.2999999999999998</v>
      </c>
      <c r="T681" s="11">
        <v>2.2200000000000002</v>
      </c>
      <c r="U681" s="152">
        <v>1.82</v>
      </c>
      <c r="V681" s="11">
        <v>2.3866999999999998</v>
      </c>
      <c r="W681" s="11">
        <v>2.3662999999999998</v>
      </c>
      <c r="X681" s="11">
        <v>2.3210000000000002</v>
      </c>
      <c r="Y681" s="11">
        <v>2.157</v>
      </c>
      <c r="Z681" s="11">
        <v>2.21</v>
      </c>
      <c r="AA681" s="11">
        <v>2.25</v>
      </c>
      <c r="AB681" s="11">
        <v>2.2999999999999998</v>
      </c>
      <c r="AC681" s="11">
        <v>2.2360000000000002</v>
      </c>
      <c r="AD681" s="11">
        <v>2.21</v>
      </c>
      <c r="AE681" s="11" t="s">
        <v>299</v>
      </c>
      <c r="AF681" s="11">
        <v>2.2422999999999997</v>
      </c>
      <c r="AG681" s="156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25</v>
      </c>
    </row>
    <row r="682" spans="1:65">
      <c r="A682" s="30"/>
      <c r="B682" s="19">
        <v>1</v>
      </c>
      <c r="C682" s="9">
        <v>3</v>
      </c>
      <c r="D682" s="11">
        <v>2.2999999999999998</v>
      </c>
      <c r="E682" s="11">
        <v>2.21</v>
      </c>
      <c r="F682" s="11">
        <v>2.21</v>
      </c>
      <c r="G682" s="11">
        <v>2.2200000000000002</v>
      </c>
      <c r="H682" s="11">
        <v>2.21</v>
      </c>
      <c r="I682" s="11">
        <v>2.2200000000000002</v>
      </c>
      <c r="J682" s="11">
        <v>2.2200000000000002</v>
      </c>
      <c r="K682" s="11">
        <v>2.23</v>
      </c>
      <c r="L682" s="157">
        <v>2.54</v>
      </c>
      <c r="M682" s="11">
        <v>2.2450000000000001</v>
      </c>
      <c r="N682" s="11">
        <v>2.36</v>
      </c>
      <c r="O682" s="11">
        <v>2.1099000000000001</v>
      </c>
      <c r="P682" s="11">
        <v>2.2607152408134006</v>
      </c>
      <c r="Q682" s="157">
        <v>1.9003772000000003</v>
      </c>
      <c r="R682" s="11">
        <v>2.2936547468945698</v>
      </c>
      <c r="S682" s="11">
        <v>2.2999999999999998</v>
      </c>
      <c r="T682" s="11">
        <v>2.1800000000000002</v>
      </c>
      <c r="U682" s="152">
        <v>1.81</v>
      </c>
      <c r="V682" s="11">
        <v>2.4093</v>
      </c>
      <c r="W682" s="11">
        <v>2.3664999999999998</v>
      </c>
      <c r="X682" s="11">
        <v>2.278</v>
      </c>
      <c r="Y682" s="11">
        <v>2.2183000000000002</v>
      </c>
      <c r="Z682" s="11">
        <v>2.21</v>
      </c>
      <c r="AA682" s="11">
        <v>2.2599999999999998</v>
      </c>
      <c r="AB682" s="11">
        <v>2.31</v>
      </c>
      <c r="AC682" s="11">
        <v>2.2469999999999999</v>
      </c>
      <c r="AD682" s="11">
        <v>2.2000000000000002</v>
      </c>
      <c r="AE682" s="11" t="s">
        <v>299</v>
      </c>
      <c r="AF682" s="11">
        <v>2.331</v>
      </c>
      <c r="AG682" s="156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16</v>
      </c>
    </row>
    <row r="683" spans="1:65">
      <c r="A683" s="30"/>
      <c r="B683" s="19">
        <v>1</v>
      </c>
      <c r="C683" s="9">
        <v>4</v>
      </c>
      <c r="D683" s="11">
        <v>2.33</v>
      </c>
      <c r="E683" s="11">
        <v>2.21</v>
      </c>
      <c r="F683" s="11">
        <v>2.2570000000000001</v>
      </c>
      <c r="G683" s="11">
        <v>2.2200000000000002</v>
      </c>
      <c r="H683" s="11">
        <v>2.19</v>
      </c>
      <c r="I683" s="11">
        <v>2.2400000000000002</v>
      </c>
      <c r="J683" s="11">
        <v>2.2200000000000002</v>
      </c>
      <c r="K683" s="11">
        <v>2.2200000000000002</v>
      </c>
      <c r="L683" s="11">
        <v>2.3800000000000003</v>
      </c>
      <c r="M683" s="11">
        <v>2.2898999999999998</v>
      </c>
      <c r="N683" s="11">
        <v>2.38</v>
      </c>
      <c r="O683" s="11" t="s">
        <v>299</v>
      </c>
      <c r="P683" s="11">
        <v>2.2737462540156002</v>
      </c>
      <c r="Q683" s="152">
        <v>2.0640191999999997</v>
      </c>
      <c r="R683" s="11">
        <v>2.2349886391514309</v>
      </c>
      <c r="S683" s="11">
        <v>2.2799999999999998</v>
      </c>
      <c r="T683" s="11">
        <v>2.21</v>
      </c>
      <c r="U683" s="152">
        <v>1.8000000000000003</v>
      </c>
      <c r="V683" s="11">
        <v>2.3856999999999999</v>
      </c>
      <c r="W683" s="11">
        <v>2.3120000000000003</v>
      </c>
      <c r="X683" s="11">
        <v>2.3380000000000001</v>
      </c>
      <c r="Y683" s="11">
        <v>2.1423999999999999</v>
      </c>
      <c r="Z683" s="11">
        <v>2.21</v>
      </c>
      <c r="AA683" s="11">
        <v>2.2799999999999998</v>
      </c>
      <c r="AB683" s="11">
        <v>2.35</v>
      </c>
      <c r="AC683" s="11">
        <v>2.23</v>
      </c>
      <c r="AD683" s="11">
        <v>2.2000000000000002</v>
      </c>
      <c r="AE683" s="11" t="s">
        <v>299</v>
      </c>
      <c r="AF683" s="11">
        <v>2.1696</v>
      </c>
      <c r="AG683" s="156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2.2646060932793168</v>
      </c>
    </row>
    <row r="684" spans="1:65">
      <c r="A684" s="30"/>
      <c r="B684" s="19">
        <v>1</v>
      </c>
      <c r="C684" s="9">
        <v>5</v>
      </c>
      <c r="D684" s="11">
        <v>2.39</v>
      </c>
      <c r="E684" s="11">
        <v>2.19</v>
      </c>
      <c r="F684" s="11">
        <v>2.238</v>
      </c>
      <c r="G684" s="11">
        <v>2.23</v>
      </c>
      <c r="H684" s="11">
        <v>2.23</v>
      </c>
      <c r="I684" s="11">
        <v>2.27</v>
      </c>
      <c r="J684" s="11">
        <v>2.21</v>
      </c>
      <c r="K684" s="11">
        <v>2.2400000000000002</v>
      </c>
      <c r="L684" s="11">
        <v>2.2599999999999998</v>
      </c>
      <c r="M684" s="11">
        <v>2.2313999999999998</v>
      </c>
      <c r="N684" s="11">
        <v>2.4</v>
      </c>
      <c r="O684" s="11">
        <v>2.2444999999999999</v>
      </c>
      <c r="P684" s="11">
        <v>2.2750068240648003</v>
      </c>
      <c r="Q684" s="152">
        <v>2.1310557000000001</v>
      </c>
      <c r="R684" s="11">
        <v>2.2127589944522397</v>
      </c>
      <c r="S684" s="11">
        <v>2.2999999999999998</v>
      </c>
      <c r="T684" s="11">
        <v>2.2799999999999998</v>
      </c>
      <c r="U684" s="152">
        <v>1.82</v>
      </c>
      <c r="V684" s="11">
        <v>2.3865000000000003</v>
      </c>
      <c r="W684" s="11">
        <v>2.3597999999999999</v>
      </c>
      <c r="X684" s="11">
        <v>2.3180000000000001</v>
      </c>
      <c r="Y684" s="11">
        <v>2.1531000000000002</v>
      </c>
      <c r="Z684" s="11">
        <v>2.21</v>
      </c>
      <c r="AA684" s="11">
        <v>2.27</v>
      </c>
      <c r="AB684" s="11">
        <v>2.3199999999999998</v>
      </c>
      <c r="AC684" s="11">
        <v>2.2290000000000001</v>
      </c>
      <c r="AD684" s="11">
        <v>2.2000000000000002</v>
      </c>
      <c r="AE684" s="11" t="s">
        <v>299</v>
      </c>
      <c r="AF684" s="11">
        <v>2.2871999999999999</v>
      </c>
      <c r="AG684" s="156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44</v>
      </c>
    </row>
    <row r="685" spans="1:65">
      <c r="A685" s="30"/>
      <c r="B685" s="19">
        <v>1</v>
      </c>
      <c r="C685" s="9">
        <v>6</v>
      </c>
      <c r="D685" s="11">
        <v>2.37</v>
      </c>
      <c r="E685" s="11">
        <v>2.19</v>
      </c>
      <c r="F685" s="11">
        <v>2.2330000000000001</v>
      </c>
      <c r="G685" s="11">
        <v>2.27</v>
      </c>
      <c r="H685" s="11">
        <v>2.1800000000000002</v>
      </c>
      <c r="I685" s="11">
        <v>2.2599999999999998</v>
      </c>
      <c r="J685" s="11">
        <v>2.2000000000000002</v>
      </c>
      <c r="K685" s="11">
        <v>2.2599999999999998</v>
      </c>
      <c r="L685" s="11">
        <v>2.39</v>
      </c>
      <c r="M685" s="11">
        <v>2.2532000000000001</v>
      </c>
      <c r="N685" s="11">
        <v>2.4</v>
      </c>
      <c r="O685" s="11">
        <v>2.2932000000000001</v>
      </c>
      <c r="P685" s="11">
        <v>2.2799310927372005</v>
      </c>
      <c r="Q685" s="152">
        <v>2.0876227000000003</v>
      </c>
      <c r="R685" s="11">
        <v>2.2248098706814146</v>
      </c>
      <c r="S685" s="11">
        <v>2.2200000000000002</v>
      </c>
      <c r="T685" s="11">
        <v>2.21</v>
      </c>
      <c r="U685" s="152">
        <v>1.81</v>
      </c>
      <c r="V685" s="11">
        <v>2.3956</v>
      </c>
      <c r="W685" s="11">
        <v>2.3304</v>
      </c>
      <c r="X685" s="11">
        <v>2.3279999999999998</v>
      </c>
      <c r="Y685" s="11">
        <v>2.1998000000000002</v>
      </c>
      <c r="Z685" s="11">
        <v>2.19</v>
      </c>
      <c r="AA685" s="11">
        <v>2.23</v>
      </c>
      <c r="AB685" s="11">
        <v>2.3199999999999998</v>
      </c>
      <c r="AC685" s="11">
        <v>2.2429999999999999</v>
      </c>
      <c r="AD685" s="11">
        <v>2.2200000000000002</v>
      </c>
      <c r="AE685" s="11" t="s">
        <v>299</v>
      </c>
      <c r="AF685" s="11">
        <v>2.2511999999999999</v>
      </c>
      <c r="AG685" s="156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20" t="s">
        <v>238</v>
      </c>
      <c r="C686" s="12"/>
      <c r="D686" s="23">
        <v>2.3766666666666669</v>
      </c>
      <c r="E686" s="23">
        <v>2.2033333333333331</v>
      </c>
      <c r="F686" s="23">
        <v>2.2473333333333332</v>
      </c>
      <c r="G686" s="23">
        <v>2.2216666666666671</v>
      </c>
      <c r="H686" s="23">
        <v>2.2000000000000002</v>
      </c>
      <c r="I686" s="23">
        <v>2.2416666666666667</v>
      </c>
      <c r="J686" s="23">
        <v>2.2200000000000002</v>
      </c>
      <c r="K686" s="23">
        <v>2.2400000000000002</v>
      </c>
      <c r="L686" s="23">
        <v>2.36</v>
      </c>
      <c r="M686" s="23">
        <v>2.2604166666666665</v>
      </c>
      <c r="N686" s="23">
        <v>2.3866666666666667</v>
      </c>
      <c r="O686" s="23">
        <v>2.2350000000000003</v>
      </c>
      <c r="P686" s="23">
        <v>2.2631049669249004</v>
      </c>
      <c r="Q686" s="23">
        <v>2.06401485</v>
      </c>
      <c r="R686" s="23">
        <v>2.2565867916706797</v>
      </c>
      <c r="S686" s="23">
        <v>2.2833333333333337</v>
      </c>
      <c r="T686" s="23">
        <v>2.2149999999999999</v>
      </c>
      <c r="U686" s="23">
        <v>1.8133333333333335</v>
      </c>
      <c r="V686" s="23">
        <v>2.3819833333333333</v>
      </c>
      <c r="W686" s="23">
        <v>2.3480833333333333</v>
      </c>
      <c r="X686" s="23">
        <v>2.3181666666666669</v>
      </c>
      <c r="Y686" s="23">
        <v>2.1766333333333332</v>
      </c>
      <c r="Z686" s="23">
        <v>2.2033333333333336</v>
      </c>
      <c r="AA686" s="23">
        <v>2.2683333333333331</v>
      </c>
      <c r="AB686" s="23">
        <v>2.3216666666666668</v>
      </c>
      <c r="AC686" s="23">
        <v>2.2381666666666669</v>
      </c>
      <c r="AD686" s="23">
        <v>2.2050000000000005</v>
      </c>
      <c r="AE686" s="23" t="s">
        <v>745</v>
      </c>
      <c r="AF686" s="23">
        <v>2.2436166666666666</v>
      </c>
      <c r="AG686" s="156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239</v>
      </c>
      <c r="C687" s="29"/>
      <c r="D687" s="11">
        <v>2.38</v>
      </c>
      <c r="E687" s="11">
        <v>2.2050000000000001</v>
      </c>
      <c r="F687" s="11">
        <v>2.2370000000000001</v>
      </c>
      <c r="G687" s="11">
        <v>2.2200000000000002</v>
      </c>
      <c r="H687" s="11">
        <v>2.2000000000000002</v>
      </c>
      <c r="I687" s="11">
        <v>2.2400000000000002</v>
      </c>
      <c r="J687" s="11">
        <v>2.2200000000000002</v>
      </c>
      <c r="K687" s="11">
        <v>2.2400000000000002</v>
      </c>
      <c r="L687" s="11">
        <v>2.3600000000000003</v>
      </c>
      <c r="M687" s="11">
        <v>2.2514000000000003</v>
      </c>
      <c r="N687" s="11">
        <v>2.3899999999999997</v>
      </c>
      <c r="O687" s="11">
        <v>2.2444999999999999</v>
      </c>
      <c r="P687" s="11">
        <v>2.2672307474145006</v>
      </c>
      <c r="Q687" s="11">
        <v>2.0758209499999998</v>
      </c>
      <c r="R687" s="11">
        <v>2.257194215058389</v>
      </c>
      <c r="S687" s="11">
        <v>2.2999999999999998</v>
      </c>
      <c r="T687" s="11">
        <v>2.21</v>
      </c>
      <c r="U687" s="11">
        <v>1.8149999999999999</v>
      </c>
      <c r="V687" s="11">
        <v>2.3866000000000001</v>
      </c>
      <c r="W687" s="11">
        <v>2.3566500000000001</v>
      </c>
      <c r="X687" s="11">
        <v>2.3235000000000001</v>
      </c>
      <c r="Y687" s="11">
        <v>2.1730999999999998</v>
      </c>
      <c r="Z687" s="11">
        <v>2.21</v>
      </c>
      <c r="AA687" s="11">
        <v>2.2649999999999997</v>
      </c>
      <c r="AB687" s="11">
        <v>2.3199999999999998</v>
      </c>
      <c r="AC687" s="11">
        <v>2.2395</v>
      </c>
      <c r="AD687" s="11">
        <v>2.2000000000000002</v>
      </c>
      <c r="AE687" s="11" t="s">
        <v>745</v>
      </c>
      <c r="AF687" s="11">
        <v>2.2467499999999996</v>
      </c>
      <c r="AG687" s="156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240</v>
      </c>
      <c r="C688" s="29"/>
      <c r="D688" s="24">
        <v>5.5737479909542691E-2</v>
      </c>
      <c r="E688" s="24">
        <v>1.2110601416390027E-2</v>
      </c>
      <c r="F688" s="24">
        <v>3.4162357451830917E-2</v>
      </c>
      <c r="G688" s="24">
        <v>2.9268868558020213E-2</v>
      </c>
      <c r="H688" s="24">
        <v>1.9999999999999928E-2</v>
      </c>
      <c r="I688" s="24">
        <v>2.0412414523193027E-2</v>
      </c>
      <c r="J688" s="24">
        <v>1.4142135623730963E-2</v>
      </c>
      <c r="K688" s="24">
        <v>1.4142135623730836E-2</v>
      </c>
      <c r="L688" s="24">
        <v>0.10601886624558865</v>
      </c>
      <c r="M688" s="24">
        <v>2.532148626496215E-2</v>
      </c>
      <c r="N688" s="24">
        <v>1.6329931618554533E-2</v>
      </c>
      <c r="O688" s="24">
        <v>8.5286839547494109E-2</v>
      </c>
      <c r="P688" s="24">
        <v>1.735519258366526E-2</v>
      </c>
      <c r="Q688" s="24">
        <v>8.8071057896013646E-2</v>
      </c>
      <c r="R688" s="24">
        <v>3.6563698881783416E-2</v>
      </c>
      <c r="S688" s="24">
        <v>3.2041639575194299E-2</v>
      </c>
      <c r="T688" s="24">
        <v>3.5071355833500274E-2</v>
      </c>
      <c r="U688" s="24">
        <v>8.1649658092771953E-3</v>
      </c>
      <c r="V688" s="24">
        <v>2.7897986785190527E-2</v>
      </c>
      <c r="W688" s="24">
        <v>2.2146549768906655E-2</v>
      </c>
      <c r="X688" s="24">
        <v>2.0846262654650276E-2</v>
      </c>
      <c r="Y688" s="24">
        <v>3.0139453655742849E-2</v>
      </c>
      <c r="Z688" s="24">
        <v>1.0327955589886455E-2</v>
      </c>
      <c r="AA688" s="24">
        <v>3.0605010483034694E-2</v>
      </c>
      <c r="AB688" s="24">
        <v>1.7224014243685165E-2</v>
      </c>
      <c r="AC688" s="24">
        <v>7.6267074590983287E-3</v>
      </c>
      <c r="AD688" s="24">
        <v>8.3666002653407373E-3</v>
      </c>
      <c r="AE688" s="24" t="s">
        <v>745</v>
      </c>
      <c r="AF688" s="24">
        <v>6.1756632572272444E-2</v>
      </c>
      <c r="AG688" s="223"/>
      <c r="AH688" s="224"/>
      <c r="AI688" s="224"/>
      <c r="AJ688" s="224"/>
      <c r="AK688" s="224"/>
      <c r="AL688" s="224"/>
      <c r="AM688" s="224"/>
      <c r="AN688" s="224"/>
      <c r="AO688" s="224"/>
      <c r="AP688" s="224"/>
      <c r="AQ688" s="224"/>
      <c r="AR688" s="224"/>
      <c r="AS688" s="224"/>
      <c r="AT688" s="224"/>
      <c r="AU688" s="224"/>
      <c r="AV688" s="224"/>
      <c r="AW688" s="224"/>
      <c r="AX688" s="224"/>
      <c r="AY688" s="224"/>
      <c r="AZ688" s="224"/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  <c r="BL688" s="224"/>
      <c r="BM688" s="56"/>
    </row>
    <row r="689" spans="1:65">
      <c r="A689" s="30"/>
      <c r="B689" s="3" t="s">
        <v>87</v>
      </c>
      <c r="C689" s="29"/>
      <c r="D689" s="13">
        <v>2.3451955081154004E-2</v>
      </c>
      <c r="E689" s="13">
        <v>5.4964908092541729E-3</v>
      </c>
      <c r="F689" s="13">
        <v>1.520128631793129E-2</v>
      </c>
      <c r="G689" s="13">
        <v>1.3174284422214647E-2</v>
      </c>
      <c r="H689" s="13">
        <v>9.0909090909090575E-3</v>
      </c>
      <c r="I689" s="13">
        <v>9.105909824472725E-3</v>
      </c>
      <c r="J689" s="13">
        <v>6.3703313620409735E-3</v>
      </c>
      <c r="K689" s="13">
        <v>6.3134534034512656E-3</v>
      </c>
      <c r="L689" s="13">
        <v>4.4923248409147735E-2</v>
      </c>
      <c r="M689" s="13">
        <v>1.1202132172517818E-2</v>
      </c>
      <c r="N689" s="13">
        <v>6.842150119506089E-3</v>
      </c>
      <c r="O689" s="13">
        <v>3.8159659752793777E-2</v>
      </c>
      <c r="P689" s="13">
        <v>7.6687528140806649E-3</v>
      </c>
      <c r="Q689" s="13">
        <v>4.266977919079102E-2</v>
      </c>
      <c r="R689" s="13">
        <v>1.6203098864508211E-2</v>
      </c>
      <c r="S689" s="13">
        <v>1.4032834850450055E-2</v>
      </c>
      <c r="T689" s="13">
        <v>1.5833569225056559E-2</v>
      </c>
      <c r="U689" s="13">
        <v>4.5027384977631589E-3</v>
      </c>
      <c r="V689" s="13">
        <v>1.1712083117790019E-2</v>
      </c>
      <c r="W689" s="13">
        <v>9.4317562986435694E-3</v>
      </c>
      <c r="X689" s="13">
        <v>8.992564233798378E-3</v>
      </c>
      <c r="Y689" s="13">
        <v>1.3846821692097666E-2</v>
      </c>
      <c r="Z689" s="13">
        <v>4.6874231119000548E-3</v>
      </c>
      <c r="AA689" s="13">
        <v>1.3492289705966803E-2</v>
      </c>
      <c r="AB689" s="13">
        <v>7.4188144624631001E-3</v>
      </c>
      <c r="AC689" s="13">
        <v>3.4075690486700403E-3</v>
      </c>
      <c r="AD689" s="13">
        <v>3.7943765375694945E-3</v>
      </c>
      <c r="AE689" s="13" t="s">
        <v>745</v>
      </c>
      <c r="AF689" s="13">
        <v>2.7525483069273174E-2</v>
      </c>
      <c r="AG689" s="156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241</v>
      </c>
      <c r="C690" s="29"/>
      <c r="D690" s="13">
        <v>4.9483472520855942E-2</v>
      </c>
      <c r="E690" s="13">
        <v>-2.7056696583049544E-2</v>
      </c>
      <c r="F690" s="13">
        <v>-7.6272690412889643E-3</v>
      </c>
      <c r="G690" s="13">
        <v>-1.8961101773982358E-2</v>
      </c>
      <c r="H690" s="13">
        <v>-2.8528622911970669E-2</v>
      </c>
      <c r="I690" s="13">
        <v>-1.0129543800455054E-2</v>
      </c>
      <c r="J690" s="13">
        <v>-1.9697064938443143E-2</v>
      </c>
      <c r="K690" s="13">
        <v>-1.0865506964915506E-2</v>
      </c>
      <c r="L690" s="13">
        <v>4.212384087624943E-2</v>
      </c>
      <c r="M690" s="13">
        <v>-1.8499582002730053E-3</v>
      </c>
      <c r="N690" s="13">
        <v>5.3899251507619761E-2</v>
      </c>
      <c r="O690" s="13">
        <v>-1.3073396458297415E-2</v>
      </c>
      <c r="P690" s="13">
        <v>-6.6286422123096322E-4</v>
      </c>
      <c r="Q690" s="13">
        <v>-8.8576659700162708E-2</v>
      </c>
      <c r="R690" s="13">
        <v>-3.5411463531941356E-3</v>
      </c>
      <c r="S690" s="13">
        <v>8.2695353110608938E-3</v>
      </c>
      <c r="T690" s="13">
        <v>-2.1904954431825163E-2</v>
      </c>
      <c r="U690" s="13">
        <v>-0.19927207706683647</v>
      </c>
      <c r="V690" s="13">
        <v>5.1831195015485276E-2</v>
      </c>
      <c r="W690" s="13">
        <v>3.6861704250356064E-2</v>
      </c>
      <c r="X690" s="13">
        <v>2.3651165448287825E-2</v>
      </c>
      <c r="Y690" s="13">
        <v>-3.8846826477708762E-2</v>
      </c>
      <c r="Z690" s="13">
        <v>-2.7056696583049322E-2</v>
      </c>
      <c r="AA690" s="13">
        <v>1.6458668309149438E-3</v>
      </c>
      <c r="AB690" s="13">
        <v>2.5196688093655162E-2</v>
      </c>
      <c r="AC690" s="13">
        <v>-1.167506644582228E-2</v>
      </c>
      <c r="AD690" s="13">
        <v>-2.6320733418588649E-2</v>
      </c>
      <c r="AE690" s="13" t="s">
        <v>745</v>
      </c>
      <c r="AF690" s="13">
        <v>-9.2684668980360652E-3</v>
      </c>
      <c r="AG690" s="156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242</v>
      </c>
      <c r="C691" s="47"/>
      <c r="D691" s="45">
        <v>2.35</v>
      </c>
      <c r="E691" s="45">
        <v>0.69</v>
      </c>
      <c r="F691" s="45">
        <v>0.08</v>
      </c>
      <c r="G691" s="45">
        <v>0.37</v>
      </c>
      <c r="H691" s="45">
        <v>0.75</v>
      </c>
      <c r="I691" s="45">
        <v>0.02</v>
      </c>
      <c r="J691" s="45">
        <v>0.4</v>
      </c>
      <c r="K691" s="45">
        <v>0.05</v>
      </c>
      <c r="L691" s="45">
        <v>2.06</v>
      </c>
      <c r="M691" s="45">
        <v>0.31</v>
      </c>
      <c r="N691" s="45">
        <v>2.52</v>
      </c>
      <c r="O691" s="45">
        <v>0.13</v>
      </c>
      <c r="P691" s="45">
        <v>0.36</v>
      </c>
      <c r="Q691" s="45">
        <v>3.13</v>
      </c>
      <c r="R691" s="45">
        <v>0.24</v>
      </c>
      <c r="S691" s="45">
        <v>0.71</v>
      </c>
      <c r="T691" s="45">
        <v>0.48</v>
      </c>
      <c r="U691" s="45">
        <v>7.52</v>
      </c>
      <c r="V691" s="45">
        <v>2.44</v>
      </c>
      <c r="W691" s="45">
        <v>1.85</v>
      </c>
      <c r="X691" s="45">
        <v>1.32</v>
      </c>
      <c r="Y691" s="45">
        <v>1.1599999999999999</v>
      </c>
      <c r="Z691" s="45">
        <v>0.69</v>
      </c>
      <c r="AA691" s="45">
        <v>0.45</v>
      </c>
      <c r="AB691" s="45">
        <v>1.38</v>
      </c>
      <c r="AC691" s="45">
        <v>0.08</v>
      </c>
      <c r="AD691" s="45">
        <v>0.66</v>
      </c>
      <c r="AE691" s="45" t="s">
        <v>243</v>
      </c>
      <c r="AF691" s="45">
        <v>0.02</v>
      </c>
      <c r="AG691" s="156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BM692" s="55"/>
    </row>
    <row r="693" spans="1:65" ht="15">
      <c r="B693" s="8" t="s">
        <v>523</v>
      </c>
      <c r="BM693" s="28" t="s">
        <v>67</v>
      </c>
    </row>
    <row r="694" spans="1:65" ht="15">
      <c r="A694" s="25" t="s">
        <v>40</v>
      </c>
      <c r="B694" s="18" t="s">
        <v>114</v>
      </c>
      <c r="C694" s="15" t="s">
        <v>115</v>
      </c>
      <c r="D694" s="16" t="s">
        <v>234</v>
      </c>
      <c r="E694" s="17" t="s">
        <v>234</v>
      </c>
      <c r="F694" s="17" t="s">
        <v>234</v>
      </c>
      <c r="G694" s="17" t="s">
        <v>234</v>
      </c>
      <c r="H694" s="17" t="s">
        <v>234</v>
      </c>
      <c r="I694" s="17" t="s">
        <v>234</v>
      </c>
      <c r="J694" s="156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235</v>
      </c>
      <c r="C695" s="9" t="s">
        <v>235</v>
      </c>
      <c r="D695" s="153" t="s">
        <v>246</v>
      </c>
      <c r="E695" s="155" t="s">
        <v>254</v>
      </c>
      <c r="F695" s="155" t="s">
        <v>256</v>
      </c>
      <c r="G695" s="155" t="s">
        <v>257</v>
      </c>
      <c r="H695" s="155" t="s">
        <v>266</v>
      </c>
      <c r="I695" s="155" t="s">
        <v>272</v>
      </c>
      <c r="J695" s="156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285</v>
      </c>
      <c r="E696" s="11" t="s">
        <v>285</v>
      </c>
      <c r="F696" s="11" t="s">
        <v>285</v>
      </c>
      <c r="G696" s="11" t="s">
        <v>285</v>
      </c>
      <c r="H696" s="11" t="s">
        <v>285</v>
      </c>
      <c r="I696" s="11" t="s">
        <v>285</v>
      </c>
      <c r="J696" s="156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156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8">
        <v>1</v>
      </c>
      <c r="C698" s="14">
        <v>1</v>
      </c>
      <c r="D698" s="22">
        <v>5.7</v>
      </c>
      <c r="E698" s="22">
        <v>7.8199999999999994</v>
      </c>
      <c r="F698" s="22">
        <v>8.14</v>
      </c>
      <c r="G698" s="22">
        <v>5.1985677100508525</v>
      </c>
      <c r="H698" s="22">
        <v>9.7227385000000002</v>
      </c>
      <c r="I698" s="22">
        <v>8.16</v>
      </c>
      <c r="J698" s="156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5.9</v>
      </c>
      <c r="E699" s="11">
        <v>7.85</v>
      </c>
      <c r="F699" s="11">
        <v>8.58</v>
      </c>
      <c r="G699" s="11">
        <v>5.0008794722278402</v>
      </c>
      <c r="H699" s="11">
        <v>9.0520560000000003</v>
      </c>
      <c r="I699" s="11">
        <v>9.0399999999999991</v>
      </c>
      <c r="J699" s="156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9</v>
      </c>
    </row>
    <row r="700" spans="1:65">
      <c r="A700" s="30"/>
      <c r="B700" s="19">
        <v>1</v>
      </c>
      <c r="C700" s="9">
        <v>3</v>
      </c>
      <c r="D700" s="11">
        <v>6.2</v>
      </c>
      <c r="E700" s="11">
        <v>8.01</v>
      </c>
      <c r="F700" s="11">
        <v>8.41</v>
      </c>
      <c r="G700" s="11">
        <v>5.1187899302765372</v>
      </c>
      <c r="H700" s="11">
        <v>9.5552670000000006</v>
      </c>
      <c r="I700" s="11">
        <v>8.48</v>
      </c>
      <c r="J700" s="156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5.8</v>
      </c>
      <c r="E701" s="11">
        <v>7.52</v>
      </c>
      <c r="F701" s="11">
        <v>8.5399999999999991</v>
      </c>
      <c r="G701" s="11">
        <v>5.4830151163161442</v>
      </c>
      <c r="H701" s="11">
        <v>9.7413949999999989</v>
      </c>
      <c r="I701" s="11">
        <v>8.16</v>
      </c>
      <c r="J701" s="156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7.5279859632486925</v>
      </c>
    </row>
    <row r="702" spans="1:65">
      <c r="A702" s="30"/>
      <c r="B702" s="19">
        <v>1</v>
      </c>
      <c r="C702" s="9">
        <v>5</v>
      </c>
      <c r="D702" s="11">
        <v>5.8</v>
      </c>
      <c r="E702" s="11">
        <v>7.49</v>
      </c>
      <c r="F702" s="11">
        <v>8.36</v>
      </c>
      <c r="G702" s="11">
        <v>5.0097979160284494</v>
      </c>
      <c r="H702" s="11">
        <v>9.3039389999999997</v>
      </c>
      <c r="I702" s="11">
        <v>8.73</v>
      </c>
      <c r="J702" s="156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45</v>
      </c>
    </row>
    <row r="703" spans="1:65">
      <c r="A703" s="30"/>
      <c r="B703" s="19">
        <v>1</v>
      </c>
      <c r="C703" s="9">
        <v>6</v>
      </c>
      <c r="D703" s="11">
        <v>5.9</v>
      </c>
      <c r="E703" s="11">
        <v>7.63</v>
      </c>
      <c r="F703" s="11">
        <v>8.7200000000000006</v>
      </c>
      <c r="G703" s="11">
        <v>5.1844940320531094</v>
      </c>
      <c r="H703" s="11">
        <v>9.2665550000000003</v>
      </c>
      <c r="I703" s="11">
        <v>8.43</v>
      </c>
      <c r="J703" s="156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20" t="s">
        <v>238</v>
      </c>
      <c r="C704" s="12"/>
      <c r="D704" s="23">
        <v>5.8833333333333337</v>
      </c>
      <c r="E704" s="23">
        <v>7.72</v>
      </c>
      <c r="F704" s="23">
        <v>8.4583333333333339</v>
      </c>
      <c r="G704" s="23">
        <v>5.1659240294921558</v>
      </c>
      <c r="H704" s="23">
        <v>9.4403250833333328</v>
      </c>
      <c r="I704" s="23">
        <v>8.5000000000000018</v>
      </c>
      <c r="J704" s="156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239</v>
      </c>
      <c r="C705" s="29"/>
      <c r="D705" s="11">
        <v>5.85</v>
      </c>
      <c r="E705" s="11">
        <v>7.7249999999999996</v>
      </c>
      <c r="F705" s="11">
        <v>8.4749999999999996</v>
      </c>
      <c r="G705" s="11">
        <v>5.1516419811648237</v>
      </c>
      <c r="H705" s="11">
        <v>9.4296030000000002</v>
      </c>
      <c r="I705" s="11">
        <v>8.4550000000000001</v>
      </c>
      <c r="J705" s="156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240</v>
      </c>
      <c r="C706" s="29"/>
      <c r="D706" s="24">
        <v>0.1722401424368509</v>
      </c>
      <c r="E706" s="24">
        <v>0.20591260281973989</v>
      </c>
      <c r="F706" s="24">
        <v>0.20163498373711508</v>
      </c>
      <c r="G706" s="24">
        <v>0.17651850028564944</v>
      </c>
      <c r="H706" s="24">
        <v>0.27682563591662085</v>
      </c>
      <c r="I706" s="24">
        <v>0.34088121098118596</v>
      </c>
      <c r="J706" s="156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87</v>
      </c>
      <c r="C707" s="29"/>
      <c r="D707" s="13">
        <v>2.9275944890116298E-2</v>
      </c>
      <c r="E707" s="13">
        <v>2.6672616945562163E-2</v>
      </c>
      <c r="F707" s="13">
        <v>2.3838618766949565E-2</v>
      </c>
      <c r="G707" s="13">
        <v>3.4169782458648039E-2</v>
      </c>
      <c r="H707" s="13">
        <v>2.9323739751859802E-2</v>
      </c>
      <c r="I707" s="13">
        <v>4.0103671880139517E-2</v>
      </c>
      <c r="J707" s="156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241</v>
      </c>
      <c r="C708" s="29"/>
      <c r="D708" s="13">
        <v>-0.21847179816015638</v>
      </c>
      <c r="E708" s="13">
        <v>2.5506694312225298E-2</v>
      </c>
      <c r="F708" s="13">
        <v>0.12358516270175812</v>
      </c>
      <c r="G708" s="13">
        <v>-0.31377076754500111</v>
      </c>
      <c r="H708" s="13">
        <v>0.25403064371009698</v>
      </c>
      <c r="I708" s="13">
        <v>0.12912006498107731</v>
      </c>
      <c r="J708" s="156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242</v>
      </c>
      <c r="C709" s="47"/>
      <c r="D709" s="45">
        <v>1.69</v>
      </c>
      <c r="E709" s="45">
        <v>0.28000000000000003</v>
      </c>
      <c r="F709" s="45">
        <v>0.28000000000000003</v>
      </c>
      <c r="G709" s="45">
        <v>2.2400000000000002</v>
      </c>
      <c r="H709" s="45">
        <v>1.03</v>
      </c>
      <c r="I709" s="45">
        <v>0.31</v>
      </c>
      <c r="J709" s="156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F710" s="20"/>
      <c r="G710" s="20"/>
      <c r="H710" s="20"/>
      <c r="I710" s="20"/>
      <c r="BM710" s="55"/>
    </row>
    <row r="711" spans="1:65" ht="15">
      <c r="B711" s="8" t="s">
        <v>524</v>
      </c>
      <c r="BM711" s="28" t="s">
        <v>67</v>
      </c>
    </row>
    <row r="712" spans="1:65" ht="15">
      <c r="A712" s="25" t="s">
        <v>43</v>
      </c>
      <c r="B712" s="18" t="s">
        <v>114</v>
      </c>
      <c r="C712" s="15" t="s">
        <v>115</v>
      </c>
      <c r="D712" s="16" t="s">
        <v>234</v>
      </c>
      <c r="E712" s="17" t="s">
        <v>234</v>
      </c>
      <c r="F712" s="17" t="s">
        <v>234</v>
      </c>
      <c r="G712" s="17" t="s">
        <v>234</v>
      </c>
      <c r="H712" s="17" t="s">
        <v>234</v>
      </c>
      <c r="I712" s="17" t="s">
        <v>234</v>
      </c>
      <c r="J712" s="17" t="s">
        <v>234</v>
      </c>
      <c r="K712" s="17" t="s">
        <v>234</v>
      </c>
      <c r="L712" s="17" t="s">
        <v>234</v>
      </c>
      <c r="M712" s="17" t="s">
        <v>234</v>
      </c>
      <c r="N712" s="17" t="s">
        <v>234</v>
      </c>
      <c r="O712" s="17" t="s">
        <v>234</v>
      </c>
      <c r="P712" s="17" t="s">
        <v>234</v>
      </c>
      <c r="Q712" s="17" t="s">
        <v>234</v>
      </c>
      <c r="R712" s="17" t="s">
        <v>234</v>
      </c>
      <c r="S712" s="17" t="s">
        <v>234</v>
      </c>
      <c r="T712" s="17" t="s">
        <v>234</v>
      </c>
      <c r="U712" s="17" t="s">
        <v>234</v>
      </c>
      <c r="V712" s="17" t="s">
        <v>234</v>
      </c>
      <c r="W712" s="17" t="s">
        <v>234</v>
      </c>
      <c r="X712" s="17" t="s">
        <v>234</v>
      </c>
      <c r="Y712" s="17" t="s">
        <v>234</v>
      </c>
      <c r="Z712" s="156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235</v>
      </c>
      <c r="C713" s="9" t="s">
        <v>235</v>
      </c>
      <c r="D713" s="153" t="s">
        <v>246</v>
      </c>
      <c r="E713" s="155" t="s">
        <v>247</v>
      </c>
      <c r="F713" s="155" t="s">
        <v>248</v>
      </c>
      <c r="G713" s="155" t="s">
        <v>249</v>
      </c>
      <c r="H713" s="155" t="s">
        <v>250</v>
      </c>
      <c r="I713" s="155" t="s">
        <v>251</v>
      </c>
      <c r="J713" s="155" t="s">
        <v>252</v>
      </c>
      <c r="K713" s="155" t="s">
        <v>253</v>
      </c>
      <c r="L713" s="155" t="s">
        <v>254</v>
      </c>
      <c r="M713" s="155" t="s">
        <v>255</v>
      </c>
      <c r="N713" s="155" t="s">
        <v>256</v>
      </c>
      <c r="O713" s="155" t="s">
        <v>257</v>
      </c>
      <c r="P713" s="155" t="s">
        <v>259</v>
      </c>
      <c r="Q713" s="155" t="s">
        <v>261</v>
      </c>
      <c r="R713" s="155" t="s">
        <v>262</v>
      </c>
      <c r="S713" s="155" t="s">
        <v>264</v>
      </c>
      <c r="T713" s="155" t="s">
        <v>265</v>
      </c>
      <c r="U713" s="155" t="s">
        <v>267</v>
      </c>
      <c r="V713" s="155" t="s">
        <v>269</v>
      </c>
      <c r="W713" s="155" t="s">
        <v>270</v>
      </c>
      <c r="X713" s="155" t="s">
        <v>271</v>
      </c>
      <c r="Y713" s="155" t="s">
        <v>272</v>
      </c>
      <c r="Z713" s="156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285</v>
      </c>
      <c r="E714" s="11" t="s">
        <v>285</v>
      </c>
      <c r="F714" s="11" t="s">
        <v>286</v>
      </c>
      <c r="G714" s="11" t="s">
        <v>286</v>
      </c>
      <c r="H714" s="11" t="s">
        <v>286</v>
      </c>
      <c r="I714" s="11" t="s">
        <v>286</v>
      </c>
      <c r="J714" s="11" t="s">
        <v>286</v>
      </c>
      <c r="K714" s="11" t="s">
        <v>286</v>
      </c>
      <c r="L714" s="11" t="s">
        <v>285</v>
      </c>
      <c r="M714" s="11" t="s">
        <v>285</v>
      </c>
      <c r="N714" s="11" t="s">
        <v>285</v>
      </c>
      <c r="O714" s="11" t="s">
        <v>285</v>
      </c>
      <c r="P714" s="11" t="s">
        <v>118</v>
      </c>
      <c r="Q714" s="11" t="s">
        <v>285</v>
      </c>
      <c r="R714" s="11" t="s">
        <v>286</v>
      </c>
      <c r="S714" s="11" t="s">
        <v>286</v>
      </c>
      <c r="T714" s="11" t="s">
        <v>286</v>
      </c>
      <c r="U714" s="11" t="s">
        <v>285</v>
      </c>
      <c r="V714" s="11" t="s">
        <v>286</v>
      </c>
      <c r="W714" s="11" t="s">
        <v>286</v>
      </c>
      <c r="X714" s="11" t="s">
        <v>286</v>
      </c>
      <c r="Y714" s="11" t="s">
        <v>285</v>
      </c>
      <c r="Z714" s="156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156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0</v>
      </c>
    </row>
    <row r="716" spans="1:65">
      <c r="A716" s="30"/>
      <c r="B716" s="18">
        <v>1</v>
      </c>
      <c r="C716" s="14">
        <v>1</v>
      </c>
      <c r="D716" s="231">
        <v>114</v>
      </c>
      <c r="E716" s="231">
        <v>113.9</v>
      </c>
      <c r="F716" s="231">
        <v>123.00000000000001</v>
      </c>
      <c r="G716" s="231">
        <v>133</v>
      </c>
      <c r="H716" s="231">
        <v>105</v>
      </c>
      <c r="I716" s="231">
        <v>107.5</v>
      </c>
      <c r="J716" s="231">
        <v>117.5</v>
      </c>
      <c r="K716" s="231">
        <v>140</v>
      </c>
      <c r="L716" s="231">
        <v>127.2</v>
      </c>
      <c r="M716" s="231">
        <v>124.6</v>
      </c>
      <c r="N716" s="246">
        <v>122.20999999999998</v>
      </c>
      <c r="O716" s="231">
        <v>106.61574058612999</v>
      </c>
      <c r="P716" s="231">
        <v>120.44095582158</v>
      </c>
      <c r="Q716" s="231">
        <v>128</v>
      </c>
      <c r="R716" s="231">
        <v>136.30000000000001</v>
      </c>
      <c r="S716" s="231">
        <v>125.2</v>
      </c>
      <c r="T716" s="231">
        <v>113</v>
      </c>
      <c r="U716" s="231">
        <v>120</v>
      </c>
      <c r="V716" s="232">
        <v>149</v>
      </c>
      <c r="W716" s="231">
        <v>118.8</v>
      </c>
      <c r="X716" s="231">
        <v>128.80000000000001</v>
      </c>
      <c r="Y716" s="231">
        <v>137.19999999999999</v>
      </c>
      <c r="Z716" s="233"/>
      <c r="AA716" s="234"/>
      <c r="AB716" s="234"/>
      <c r="AC716" s="234"/>
      <c r="AD716" s="234"/>
      <c r="AE716" s="234"/>
      <c r="AF716" s="234"/>
      <c r="AG716" s="234"/>
      <c r="AH716" s="234"/>
      <c r="AI716" s="234"/>
      <c r="AJ716" s="234"/>
      <c r="AK716" s="234"/>
      <c r="AL716" s="234"/>
      <c r="AM716" s="234"/>
      <c r="AN716" s="234"/>
      <c r="AO716" s="234"/>
      <c r="AP716" s="234"/>
      <c r="AQ716" s="234"/>
      <c r="AR716" s="234"/>
      <c r="AS716" s="234"/>
      <c r="AT716" s="234"/>
      <c r="AU716" s="234"/>
      <c r="AV716" s="234"/>
      <c r="AW716" s="234"/>
      <c r="AX716" s="234"/>
      <c r="AY716" s="234"/>
      <c r="AZ716" s="234"/>
      <c r="BA716" s="234"/>
      <c r="BB716" s="234"/>
      <c r="BC716" s="234"/>
      <c r="BD716" s="234"/>
      <c r="BE716" s="234"/>
      <c r="BF716" s="234"/>
      <c r="BG716" s="234"/>
      <c r="BH716" s="234"/>
      <c r="BI716" s="234"/>
      <c r="BJ716" s="234"/>
      <c r="BK716" s="234"/>
      <c r="BL716" s="234"/>
      <c r="BM716" s="235">
        <v>1</v>
      </c>
    </row>
    <row r="717" spans="1:65">
      <c r="A717" s="30"/>
      <c r="B717" s="19">
        <v>1</v>
      </c>
      <c r="C717" s="9">
        <v>2</v>
      </c>
      <c r="D717" s="236">
        <v>120</v>
      </c>
      <c r="E717" s="236">
        <v>119.5</v>
      </c>
      <c r="F717" s="236">
        <v>121.5</v>
      </c>
      <c r="G717" s="236">
        <v>136</v>
      </c>
      <c r="H717" s="236">
        <v>106</v>
      </c>
      <c r="I717" s="236">
        <v>111.5</v>
      </c>
      <c r="J717" s="236">
        <v>120.5</v>
      </c>
      <c r="K717" s="236">
        <v>131</v>
      </c>
      <c r="L717" s="236">
        <v>125.21000000000001</v>
      </c>
      <c r="M717" s="236">
        <v>126.2</v>
      </c>
      <c r="N717" s="236">
        <v>127.89</v>
      </c>
      <c r="O717" s="236">
        <v>102.80686974013953</v>
      </c>
      <c r="P717" s="236">
        <v>119.75232229157999</v>
      </c>
      <c r="Q717" s="236">
        <v>130</v>
      </c>
      <c r="R717" s="236">
        <v>140.19999999999999</v>
      </c>
      <c r="S717" s="236">
        <v>123.40000000000002</v>
      </c>
      <c r="T717" s="236">
        <v>122</v>
      </c>
      <c r="U717" s="236">
        <v>116</v>
      </c>
      <c r="V717" s="237">
        <v>159</v>
      </c>
      <c r="W717" s="238">
        <v>110.3</v>
      </c>
      <c r="X717" s="236">
        <v>125.69999999999999</v>
      </c>
      <c r="Y717" s="236">
        <v>144</v>
      </c>
      <c r="Z717" s="233"/>
      <c r="AA717" s="234"/>
      <c r="AB717" s="234"/>
      <c r="AC717" s="234"/>
      <c r="AD717" s="234"/>
      <c r="AE717" s="234"/>
      <c r="AF717" s="234"/>
      <c r="AG717" s="234"/>
      <c r="AH717" s="234"/>
      <c r="AI717" s="234"/>
      <c r="AJ717" s="234"/>
      <c r="AK717" s="234"/>
      <c r="AL717" s="234"/>
      <c r="AM717" s="234"/>
      <c r="AN717" s="234"/>
      <c r="AO717" s="234"/>
      <c r="AP717" s="234"/>
      <c r="AQ717" s="234"/>
      <c r="AR717" s="234"/>
      <c r="AS717" s="234"/>
      <c r="AT717" s="234"/>
      <c r="AU717" s="234"/>
      <c r="AV717" s="234"/>
      <c r="AW717" s="234"/>
      <c r="AX717" s="234"/>
      <c r="AY717" s="234"/>
      <c r="AZ717" s="234"/>
      <c r="BA717" s="234"/>
      <c r="BB717" s="234"/>
      <c r="BC717" s="234"/>
      <c r="BD717" s="234"/>
      <c r="BE717" s="234"/>
      <c r="BF717" s="234"/>
      <c r="BG717" s="234"/>
      <c r="BH717" s="234"/>
      <c r="BI717" s="234"/>
      <c r="BJ717" s="234"/>
      <c r="BK717" s="234"/>
      <c r="BL717" s="234"/>
      <c r="BM717" s="235">
        <v>43</v>
      </c>
    </row>
    <row r="718" spans="1:65">
      <c r="A718" s="30"/>
      <c r="B718" s="19">
        <v>1</v>
      </c>
      <c r="C718" s="9">
        <v>3</v>
      </c>
      <c r="D718" s="236">
        <v>126</v>
      </c>
      <c r="E718" s="236">
        <v>104.7</v>
      </c>
      <c r="F718" s="236">
        <v>123.5</v>
      </c>
      <c r="G718" s="236">
        <v>133</v>
      </c>
      <c r="H718" s="236">
        <v>105</v>
      </c>
      <c r="I718" s="236">
        <v>111.5</v>
      </c>
      <c r="J718" s="236">
        <v>122.5</v>
      </c>
      <c r="K718" s="236">
        <v>138</v>
      </c>
      <c r="L718" s="236">
        <v>129.34</v>
      </c>
      <c r="M718" s="236">
        <v>119.3</v>
      </c>
      <c r="N718" s="236">
        <v>126.51</v>
      </c>
      <c r="O718" s="236">
        <v>102.91247620158543</v>
      </c>
      <c r="P718" s="236">
        <v>119.46201274158</v>
      </c>
      <c r="Q718" s="236">
        <v>129</v>
      </c>
      <c r="R718" s="236">
        <v>139.19999999999999</v>
      </c>
      <c r="S718" s="236">
        <v>121.9</v>
      </c>
      <c r="T718" s="236">
        <v>117</v>
      </c>
      <c r="U718" s="236">
        <v>116</v>
      </c>
      <c r="V718" s="237">
        <v>167</v>
      </c>
      <c r="W718" s="236">
        <v>121.9</v>
      </c>
      <c r="X718" s="236">
        <v>127.4</v>
      </c>
      <c r="Y718" s="236">
        <v>135.1</v>
      </c>
      <c r="Z718" s="233"/>
      <c r="AA718" s="234"/>
      <c r="AB718" s="234"/>
      <c r="AC718" s="234"/>
      <c r="AD718" s="234"/>
      <c r="AE718" s="234"/>
      <c r="AF718" s="234"/>
      <c r="AG718" s="234"/>
      <c r="AH718" s="234"/>
      <c r="AI718" s="234"/>
      <c r="AJ718" s="234"/>
      <c r="AK718" s="234"/>
      <c r="AL718" s="234"/>
      <c r="AM718" s="234"/>
      <c r="AN718" s="234"/>
      <c r="AO718" s="234"/>
      <c r="AP718" s="234"/>
      <c r="AQ718" s="234"/>
      <c r="AR718" s="234"/>
      <c r="AS718" s="234"/>
      <c r="AT718" s="234"/>
      <c r="AU718" s="234"/>
      <c r="AV718" s="234"/>
      <c r="AW718" s="234"/>
      <c r="AX718" s="234"/>
      <c r="AY718" s="234"/>
      <c r="AZ718" s="234"/>
      <c r="BA718" s="234"/>
      <c r="BB718" s="234"/>
      <c r="BC718" s="234"/>
      <c r="BD718" s="234"/>
      <c r="BE718" s="234"/>
      <c r="BF718" s="234"/>
      <c r="BG718" s="234"/>
      <c r="BH718" s="234"/>
      <c r="BI718" s="234"/>
      <c r="BJ718" s="234"/>
      <c r="BK718" s="234"/>
      <c r="BL718" s="234"/>
      <c r="BM718" s="235">
        <v>16</v>
      </c>
    </row>
    <row r="719" spans="1:65">
      <c r="A719" s="30"/>
      <c r="B719" s="19">
        <v>1</v>
      </c>
      <c r="C719" s="9">
        <v>4</v>
      </c>
      <c r="D719" s="236">
        <v>119</v>
      </c>
      <c r="E719" s="236">
        <v>115.4</v>
      </c>
      <c r="F719" s="236">
        <v>125.49999999999999</v>
      </c>
      <c r="G719" s="236">
        <v>133.5</v>
      </c>
      <c r="H719" s="236">
        <v>107.5</v>
      </c>
      <c r="I719" s="236">
        <v>108</v>
      </c>
      <c r="J719" s="236">
        <v>119</v>
      </c>
      <c r="K719" s="236">
        <v>133</v>
      </c>
      <c r="L719" s="236">
        <v>124.76000000000002</v>
      </c>
      <c r="M719" s="236">
        <v>121.8</v>
      </c>
      <c r="N719" s="236">
        <v>129.22999999999999</v>
      </c>
      <c r="O719" s="236">
        <v>101.08480354865299</v>
      </c>
      <c r="P719" s="236">
        <v>121.03890421751626</v>
      </c>
      <c r="Q719" s="236">
        <v>128</v>
      </c>
      <c r="R719" s="236">
        <v>135.1</v>
      </c>
      <c r="S719" s="236">
        <v>126.4</v>
      </c>
      <c r="T719" s="236">
        <v>112</v>
      </c>
      <c r="U719" s="236">
        <v>121</v>
      </c>
      <c r="V719" s="237">
        <v>146</v>
      </c>
      <c r="W719" s="236">
        <v>121</v>
      </c>
      <c r="X719" s="236">
        <v>129.1</v>
      </c>
      <c r="Y719" s="236">
        <v>133.19999999999999</v>
      </c>
      <c r="Z719" s="233"/>
      <c r="AA719" s="234"/>
      <c r="AB719" s="234"/>
      <c r="AC719" s="234"/>
      <c r="AD719" s="234"/>
      <c r="AE719" s="234"/>
      <c r="AF719" s="234"/>
      <c r="AG719" s="234"/>
      <c r="AH719" s="234"/>
      <c r="AI719" s="234"/>
      <c r="AJ719" s="234"/>
      <c r="AK719" s="234"/>
      <c r="AL719" s="234"/>
      <c r="AM719" s="234"/>
      <c r="AN719" s="234"/>
      <c r="AO719" s="234"/>
      <c r="AP719" s="234"/>
      <c r="AQ719" s="234"/>
      <c r="AR719" s="234"/>
      <c r="AS719" s="234"/>
      <c r="AT719" s="234"/>
      <c r="AU719" s="234"/>
      <c r="AV719" s="234"/>
      <c r="AW719" s="234"/>
      <c r="AX719" s="234"/>
      <c r="AY719" s="234"/>
      <c r="AZ719" s="234"/>
      <c r="BA719" s="234"/>
      <c r="BB719" s="234"/>
      <c r="BC719" s="234"/>
      <c r="BD719" s="234"/>
      <c r="BE719" s="234"/>
      <c r="BF719" s="234"/>
      <c r="BG719" s="234"/>
      <c r="BH719" s="234"/>
      <c r="BI719" s="234"/>
      <c r="BJ719" s="234"/>
      <c r="BK719" s="234"/>
      <c r="BL719" s="234"/>
      <c r="BM719" s="235">
        <v>122.38086254832065</v>
      </c>
    </row>
    <row r="720" spans="1:65">
      <c r="A720" s="30"/>
      <c r="B720" s="19">
        <v>1</v>
      </c>
      <c r="C720" s="9">
        <v>5</v>
      </c>
      <c r="D720" s="236">
        <v>124</v>
      </c>
      <c r="E720" s="236">
        <v>108.2</v>
      </c>
      <c r="F720" s="236">
        <v>124.49999999999999</v>
      </c>
      <c r="G720" s="238">
        <v>115.5</v>
      </c>
      <c r="H720" s="236">
        <v>105.5</v>
      </c>
      <c r="I720" s="236">
        <v>107</v>
      </c>
      <c r="J720" s="236">
        <v>116</v>
      </c>
      <c r="K720" s="236">
        <v>138</v>
      </c>
      <c r="L720" s="236">
        <v>121.76</v>
      </c>
      <c r="M720" s="236">
        <v>120.8</v>
      </c>
      <c r="N720" s="236">
        <v>127.25</v>
      </c>
      <c r="O720" s="236">
        <v>98.215236591964739</v>
      </c>
      <c r="P720" s="236">
        <v>121.388978318958</v>
      </c>
      <c r="Q720" s="236">
        <v>131</v>
      </c>
      <c r="R720" s="236">
        <v>133.4</v>
      </c>
      <c r="S720" s="236">
        <v>124</v>
      </c>
      <c r="T720" s="236">
        <v>120</v>
      </c>
      <c r="U720" s="236">
        <v>118</v>
      </c>
      <c r="V720" s="237">
        <v>153</v>
      </c>
      <c r="W720" s="236">
        <v>122.9</v>
      </c>
      <c r="X720" s="236">
        <v>126.89999999999999</v>
      </c>
      <c r="Y720" s="236">
        <v>140.5</v>
      </c>
      <c r="Z720" s="233"/>
      <c r="AA720" s="234"/>
      <c r="AB720" s="234"/>
      <c r="AC720" s="234"/>
      <c r="AD720" s="234"/>
      <c r="AE720" s="234"/>
      <c r="AF720" s="234"/>
      <c r="AG720" s="234"/>
      <c r="AH720" s="234"/>
      <c r="AI720" s="234"/>
      <c r="AJ720" s="234"/>
      <c r="AK720" s="234"/>
      <c r="AL720" s="234"/>
      <c r="AM720" s="234"/>
      <c r="AN720" s="234"/>
      <c r="AO720" s="234"/>
      <c r="AP720" s="234"/>
      <c r="AQ720" s="234"/>
      <c r="AR720" s="234"/>
      <c r="AS720" s="234"/>
      <c r="AT720" s="234"/>
      <c r="AU720" s="234"/>
      <c r="AV720" s="234"/>
      <c r="AW720" s="234"/>
      <c r="AX720" s="234"/>
      <c r="AY720" s="234"/>
      <c r="AZ720" s="234"/>
      <c r="BA720" s="234"/>
      <c r="BB720" s="234"/>
      <c r="BC720" s="234"/>
      <c r="BD720" s="234"/>
      <c r="BE720" s="234"/>
      <c r="BF720" s="234"/>
      <c r="BG720" s="234"/>
      <c r="BH720" s="234"/>
      <c r="BI720" s="234"/>
      <c r="BJ720" s="234"/>
      <c r="BK720" s="234"/>
      <c r="BL720" s="234"/>
      <c r="BM720" s="235">
        <v>46</v>
      </c>
    </row>
    <row r="721" spans="1:65">
      <c r="A721" s="30"/>
      <c r="B721" s="19">
        <v>1</v>
      </c>
      <c r="C721" s="9">
        <v>6</v>
      </c>
      <c r="D721" s="236">
        <v>122</v>
      </c>
      <c r="E721" s="236">
        <v>109.3</v>
      </c>
      <c r="F721" s="236">
        <v>123.5</v>
      </c>
      <c r="G721" s="236">
        <v>130.5</v>
      </c>
      <c r="H721" s="236">
        <v>108</v>
      </c>
      <c r="I721" s="236">
        <v>111</v>
      </c>
      <c r="J721" s="236">
        <v>122</v>
      </c>
      <c r="K721" s="236">
        <v>130</v>
      </c>
      <c r="L721" s="236">
        <v>126.34999999999998</v>
      </c>
      <c r="M721" s="236">
        <v>123.7</v>
      </c>
      <c r="N721" s="236">
        <v>129.37</v>
      </c>
      <c r="O721" s="236">
        <v>105.88946558313512</v>
      </c>
      <c r="P721" s="236">
        <v>119.44091544557999</v>
      </c>
      <c r="Q721" s="236">
        <v>129</v>
      </c>
      <c r="R721" s="236">
        <v>125.69999999999999</v>
      </c>
      <c r="S721" s="236">
        <v>124</v>
      </c>
      <c r="T721" s="236">
        <v>119</v>
      </c>
      <c r="U721" s="236">
        <v>118</v>
      </c>
      <c r="V721" s="237">
        <v>164</v>
      </c>
      <c r="W721" s="236">
        <v>127.50000000000001</v>
      </c>
      <c r="X721" s="236">
        <v>126.6</v>
      </c>
      <c r="Y721" s="236">
        <v>133.1</v>
      </c>
      <c r="Z721" s="233"/>
      <c r="AA721" s="234"/>
      <c r="AB721" s="234"/>
      <c r="AC721" s="234"/>
      <c r="AD721" s="234"/>
      <c r="AE721" s="234"/>
      <c r="AF721" s="234"/>
      <c r="AG721" s="234"/>
      <c r="AH721" s="234"/>
      <c r="AI721" s="234"/>
      <c r="AJ721" s="234"/>
      <c r="AK721" s="234"/>
      <c r="AL721" s="234"/>
      <c r="AM721" s="234"/>
      <c r="AN721" s="234"/>
      <c r="AO721" s="234"/>
      <c r="AP721" s="234"/>
      <c r="AQ721" s="234"/>
      <c r="AR721" s="234"/>
      <c r="AS721" s="234"/>
      <c r="AT721" s="234"/>
      <c r="AU721" s="234"/>
      <c r="AV721" s="234"/>
      <c r="AW721" s="234"/>
      <c r="AX721" s="234"/>
      <c r="AY721" s="234"/>
      <c r="AZ721" s="234"/>
      <c r="BA721" s="234"/>
      <c r="BB721" s="234"/>
      <c r="BC721" s="234"/>
      <c r="BD721" s="234"/>
      <c r="BE721" s="234"/>
      <c r="BF721" s="234"/>
      <c r="BG721" s="234"/>
      <c r="BH721" s="234"/>
      <c r="BI721" s="234"/>
      <c r="BJ721" s="234"/>
      <c r="BK721" s="234"/>
      <c r="BL721" s="234"/>
      <c r="BM721" s="239"/>
    </row>
    <row r="722" spans="1:65">
      <c r="A722" s="30"/>
      <c r="B722" s="20" t="s">
        <v>238</v>
      </c>
      <c r="C722" s="12"/>
      <c r="D722" s="240">
        <v>120.83333333333333</v>
      </c>
      <c r="E722" s="240">
        <v>111.83333333333333</v>
      </c>
      <c r="F722" s="240">
        <v>123.58333333333333</v>
      </c>
      <c r="G722" s="240">
        <v>130.25</v>
      </c>
      <c r="H722" s="240">
        <v>106.16666666666667</v>
      </c>
      <c r="I722" s="240">
        <v>109.41666666666667</v>
      </c>
      <c r="J722" s="240">
        <v>119.58333333333333</v>
      </c>
      <c r="K722" s="240">
        <v>135</v>
      </c>
      <c r="L722" s="240">
        <v>125.77</v>
      </c>
      <c r="M722" s="240">
        <v>122.73333333333335</v>
      </c>
      <c r="N722" s="240">
        <v>127.07666666666665</v>
      </c>
      <c r="O722" s="240">
        <v>102.92076537526798</v>
      </c>
      <c r="P722" s="240">
        <v>120.25401480613237</v>
      </c>
      <c r="Q722" s="240">
        <v>129.16666666666666</v>
      </c>
      <c r="R722" s="240">
        <v>134.98333333333332</v>
      </c>
      <c r="S722" s="240">
        <v>124.14999999999999</v>
      </c>
      <c r="T722" s="240">
        <v>117.16666666666667</v>
      </c>
      <c r="U722" s="240">
        <v>118.16666666666667</v>
      </c>
      <c r="V722" s="240">
        <v>156.33333333333334</v>
      </c>
      <c r="W722" s="240">
        <v>120.39999999999999</v>
      </c>
      <c r="X722" s="240">
        <v>127.41666666666667</v>
      </c>
      <c r="Y722" s="240">
        <v>137.18333333333334</v>
      </c>
      <c r="Z722" s="233"/>
      <c r="AA722" s="234"/>
      <c r="AB722" s="234"/>
      <c r="AC722" s="234"/>
      <c r="AD722" s="234"/>
      <c r="AE722" s="234"/>
      <c r="AF722" s="234"/>
      <c r="AG722" s="234"/>
      <c r="AH722" s="234"/>
      <c r="AI722" s="234"/>
      <c r="AJ722" s="234"/>
      <c r="AK722" s="234"/>
      <c r="AL722" s="234"/>
      <c r="AM722" s="234"/>
      <c r="AN722" s="234"/>
      <c r="AO722" s="234"/>
      <c r="AP722" s="234"/>
      <c r="AQ722" s="234"/>
      <c r="AR722" s="234"/>
      <c r="AS722" s="234"/>
      <c r="AT722" s="234"/>
      <c r="AU722" s="234"/>
      <c r="AV722" s="234"/>
      <c r="AW722" s="234"/>
      <c r="AX722" s="234"/>
      <c r="AY722" s="234"/>
      <c r="AZ722" s="234"/>
      <c r="BA722" s="234"/>
      <c r="BB722" s="234"/>
      <c r="BC722" s="234"/>
      <c r="BD722" s="234"/>
      <c r="BE722" s="234"/>
      <c r="BF722" s="234"/>
      <c r="BG722" s="234"/>
      <c r="BH722" s="234"/>
      <c r="BI722" s="234"/>
      <c r="BJ722" s="234"/>
      <c r="BK722" s="234"/>
      <c r="BL722" s="234"/>
      <c r="BM722" s="239"/>
    </row>
    <row r="723" spans="1:65">
      <c r="A723" s="30"/>
      <c r="B723" s="3" t="s">
        <v>239</v>
      </c>
      <c r="C723" s="29"/>
      <c r="D723" s="236">
        <v>121</v>
      </c>
      <c r="E723" s="236">
        <v>111.6</v>
      </c>
      <c r="F723" s="236">
        <v>123.5</v>
      </c>
      <c r="G723" s="236">
        <v>133</v>
      </c>
      <c r="H723" s="236">
        <v>105.75</v>
      </c>
      <c r="I723" s="236">
        <v>109.5</v>
      </c>
      <c r="J723" s="236">
        <v>119.75</v>
      </c>
      <c r="K723" s="236">
        <v>135.5</v>
      </c>
      <c r="L723" s="236">
        <v>125.78</v>
      </c>
      <c r="M723" s="236">
        <v>122.75</v>
      </c>
      <c r="N723" s="236">
        <v>127.57</v>
      </c>
      <c r="O723" s="236">
        <v>102.85967297086248</v>
      </c>
      <c r="P723" s="236">
        <v>120.09663905657999</v>
      </c>
      <c r="Q723" s="236">
        <v>129</v>
      </c>
      <c r="R723" s="236">
        <v>135.69999999999999</v>
      </c>
      <c r="S723" s="236">
        <v>124</v>
      </c>
      <c r="T723" s="236">
        <v>118</v>
      </c>
      <c r="U723" s="236">
        <v>118</v>
      </c>
      <c r="V723" s="236">
        <v>156</v>
      </c>
      <c r="W723" s="236">
        <v>121.45</v>
      </c>
      <c r="X723" s="236">
        <v>127.15</v>
      </c>
      <c r="Y723" s="236">
        <v>136.14999999999998</v>
      </c>
      <c r="Z723" s="233"/>
      <c r="AA723" s="234"/>
      <c r="AB723" s="234"/>
      <c r="AC723" s="234"/>
      <c r="AD723" s="234"/>
      <c r="AE723" s="234"/>
      <c r="AF723" s="234"/>
      <c r="AG723" s="234"/>
      <c r="AH723" s="234"/>
      <c r="AI723" s="234"/>
      <c r="AJ723" s="234"/>
      <c r="AK723" s="234"/>
      <c r="AL723" s="234"/>
      <c r="AM723" s="234"/>
      <c r="AN723" s="234"/>
      <c r="AO723" s="234"/>
      <c r="AP723" s="234"/>
      <c r="AQ723" s="234"/>
      <c r="AR723" s="234"/>
      <c r="AS723" s="234"/>
      <c r="AT723" s="234"/>
      <c r="AU723" s="234"/>
      <c r="AV723" s="234"/>
      <c r="AW723" s="234"/>
      <c r="AX723" s="234"/>
      <c r="AY723" s="234"/>
      <c r="AZ723" s="234"/>
      <c r="BA723" s="234"/>
      <c r="BB723" s="234"/>
      <c r="BC723" s="234"/>
      <c r="BD723" s="234"/>
      <c r="BE723" s="234"/>
      <c r="BF723" s="234"/>
      <c r="BG723" s="234"/>
      <c r="BH723" s="234"/>
      <c r="BI723" s="234"/>
      <c r="BJ723" s="234"/>
      <c r="BK723" s="234"/>
      <c r="BL723" s="234"/>
      <c r="BM723" s="239"/>
    </row>
    <row r="724" spans="1:65">
      <c r="A724" s="30"/>
      <c r="B724" s="3" t="s">
        <v>240</v>
      </c>
      <c r="C724" s="29"/>
      <c r="D724" s="236">
        <v>4.2150523919242895</v>
      </c>
      <c r="E724" s="236">
        <v>5.4087583294751367</v>
      </c>
      <c r="F724" s="236">
        <v>1.3570801990548116</v>
      </c>
      <c r="G724" s="236">
        <v>7.4347158654517527</v>
      </c>
      <c r="H724" s="236">
        <v>1.2909944487358056</v>
      </c>
      <c r="I724" s="236">
        <v>2.1311186420907369</v>
      </c>
      <c r="J724" s="236">
        <v>2.5576682088704676</v>
      </c>
      <c r="K724" s="236">
        <v>4.1952353926806065</v>
      </c>
      <c r="L724" s="236">
        <v>2.5510782034269321</v>
      </c>
      <c r="M724" s="236">
        <v>2.5625508125043441</v>
      </c>
      <c r="N724" s="236">
        <v>2.630335846744043</v>
      </c>
      <c r="O724" s="236">
        <v>3.0981226773147488</v>
      </c>
      <c r="P724" s="236">
        <v>0.8341742895041101</v>
      </c>
      <c r="Q724" s="236">
        <v>1.1690451944500122</v>
      </c>
      <c r="R724" s="236">
        <v>5.2043891732523875</v>
      </c>
      <c r="S724" s="236">
        <v>1.5385057685949686</v>
      </c>
      <c r="T724" s="236">
        <v>3.9707262140150972</v>
      </c>
      <c r="U724" s="236">
        <v>2.0412414523193148</v>
      </c>
      <c r="V724" s="236">
        <v>8.3825214981332845</v>
      </c>
      <c r="W724" s="236">
        <v>5.724334022399467</v>
      </c>
      <c r="X724" s="236">
        <v>1.3136463248023345</v>
      </c>
      <c r="Y724" s="236">
        <v>4.3439229581872993</v>
      </c>
      <c r="Z724" s="233"/>
      <c r="AA724" s="234"/>
      <c r="AB724" s="234"/>
      <c r="AC724" s="234"/>
      <c r="AD724" s="234"/>
      <c r="AE724" s="234"/>
      <c r="AF724" s="234"/>
      <c r="AG724" s="234"/>
      <c r="AH724" s="234"/>
      <c r="AI724" s="234"/>
      <c r="AJ724" s="234"/>
      <c r="AK724" s="234"/>
      <c r="AL724" s="234"/>
      <c r="AM724" s="234"/>
      <c r="AN724" s="234"/>
      <c r="AO724" s="234"/>
      <c r="AP724" s="234"/>
      <c r="AQ724" s="234"/>
      <c r="AR724" s="234"/>
      <c r="AS724" s="234"/>
      <c r="AT724" s="234"/>
      <c r="AU724" s="234"/>
      <c r="AV724" s="234"/>
      <c r="AW724" s="234"/>
      <c r="AX724" s="234"/>
      <c r="AY724" s="234"/>
      <c r="AZ724" s="234"/>
      <c r="BA724" s="234"/>
      <c r="BB724" s="234"/>
      <c r="BC724" s="234"/>
      <c r="BD724" s="234"/>
      <c r="BE724" s="234"/>
      <c r="BF724" s="234"/>
      <c r="BG724" s="234"/>
      <c r="BH724" s="234"/>
      <c r="BI724" s="234"/>
      <c r="BJ724" s="234"/>
      <c r="BK724" s="234"/>
      <c r="BL724" s="234"/>
      <c r="BM724" s="239"/>
    </row>
    <row r="725" spans="1:65">
      <c r="A725" s="30"/>
      <c r="B725" s="3" t="s">
        <v>87</v>
      </c>
      <c r="C725" s="29"/>
      <c r="D725" s="13">
        <v>3.4883192209028607E-2</v>
      </c>
      <c r="E725" s="13">
        <v>4.8364456001267993E-2</v>
      </c>
      <c r="F725" s="13">
        <v>1.0981093991003195E-2</v>
      </c>
      <c r="G725" s="13">
        <v>5.7080352133986587E-2</v>
      </c>
      <c r="H725" s="13">
        <v>1.2160073300494244E-2</v>
      </c>
      <c r="I725" s="13">
        <v>1.9477093453989978E-2</v>
      </c>
      <c r="J725" s="13">
        <v>2.1388166206582307E-2</v>
      </c>
      <c r="K725" s="13">
        <v>3.1075817723560047E-2</v>
      </c>
      <c r="L725" s="13">
        <v>2.0283678169888943E-2</v>
      </c>
      <c r="M725" s="13">
        <v>2.0879012595092426E-2</v>
      </c>
      <c r="N725" s="13">
        <v>2.069881053493201E-2</v>
      </c>
      <c r="O725" s="13">
        <v>3.0102017469637206E-2</v>
      </c>
      <c r="P725" s="13">
        <v>6.9367687295008402E-3</v>
      </c>
      <c r="Q725" s="13">
        <v>9.050672473161386E-3</v>
      </c>
      <c r="R725" s="13">
        <v>3.8555790887164251E-2</v>
      </c>
      <c r="S725" s="13">
        <v>1.2392313883165274E-2</v>
      </c>
      <c r="T725" s="13">
        <v>3.3889555169403389E-2</v>
      </c>
      <c r="U725" s="13">
        <v>1.7274257706510421E-2</v>
      </c>
      <c r="V725" s="13">
        <v>5.3619540499786462E-2</v>
      </c>
      <c r="W725" s="13">
        <v>4.7544302511623483E-2</v>
      </c>
      <c r="X725" s="13">
        <v>1.0309846891843043E-2</v>
      </c>
      <c r="Y725" s="13">
        <v>3.1665092636525081E-2</v>
      </c>
      <c r="Z725" s="156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241</v>
      </c>
      <c r="C726" s="29"/>
      <c r="D726" s="13">
        <v>-1.2645189638014642E-2</v>
      </c>
      <c r="E726" s="13">
        <v>-8.6186099651183179E-2</v>
      </c>
      <c r="F726" s="13">
        <v>9.8256439771202686E-3</v>
      </c>
      <c r="G726" s="13">
        <v>6.4300392135022921E-2</v>
      </c>
      <c r="H726" s="13">
        <v>-0.13248963558540039</v>
      </c>
      <c r="I726" s="13">
        <v>-0.10593319585842287</v>
      </c>
      <c r="J726" s="13">
        <v>-2.285920491762139E-2</v>
      </c>
      <c r="K726" s="13">
        <v>0.10311365019752849</v>
      </c>
      <c r="L726" s="13">
        <v>2.7693361372912229E-2</v>
      </c>
      <c r="M726" s="13">
        <v>2.8801135869878092E-3</v>
      </c>
      <c r="N726" s="13">
        <v>3.8370412011861088E-2</v>
      </c>
      <c r="O726" s="13">
        <v>-0.15901258389455364</v>
      </c>
      <c r="P726" s="13">
        <v>-1.7378924268886542E-2</v>
      </c>
      <c r="Q726" s="13">
        <v>5.5448245559363674E-2</v>
      </c>
      <c r="R726" s="13">
        <v>0.10297746332713364</v>
      </c>
      <c r="S726" s="13">
        <v>1.4455997570541834E-2</v>
      </c>
      <c r="T726" s="13">
        <v>-4.2606301124861079E-2</v>
      </c>
      <c r="U726" s="13">
        <v>-3.4435088901175637E-2</v>
      </c>
      <c r="V726" s="13">
        <v>0.27743284430281712</v>
      </c>
      <c r="W726" s="13">
        <v>-1.6186048268278408E-2</v>
      </c>
      <c r="X726" s="13">
        <v>4.1148624167914205E-2</v>
      </c>
      <c r="Y726" s="13">
        <v>0.12095413021924162</v>
      </c>
      <c r="Z726" s="156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242</v>
      </c>
      <c r="C727" s="47"/>
      <c r="D727" s="45">
        <v>0.28999999999999998</v>
      </c>
      <c r="E727" s="45">
        <v>1.39</v>
      </c>
      <c r="F727" s="45">
        <v>0.05</v>
      </c>
      <c r="G727" s="45">
        <v>0.87</v>
      </c>
      <c r="H727" s="45">
        <v>2.09</v>
      </c>
      <c r="I727" s="45">
        <v>1.69</v>
      </c>
      <c r="J727" s="45">
        <v>0.44</v>
      </c>
      <c r="K727" s="45">
        <v>1.45</v>
      </c>
      <c r="L727" s="45">
        <v>0.32</v>
      </c>
      <c r="M727" s="45">
        <v>0.05</v>
      </c>
      <c r="N727" s="45">
        <v>0.48</v>
      </c>
      <c r="O727" s="45">
        <v>2.48</v>
      </c>
      <c r="P727" s="45">
        <v>0.36</v>
      </c>
      <c r="Q727" s="45">
        <v>0.74</v>
      </c>
      <c r="R727" s="45">
        <v>1.45</v>
      </c>
      <c r="S727" s="45">
        <v>0.12</v>
      </c>
      <c r="T727" s="45">
        <v>0.74</v>
      </c>
      <c r="U727" s="45">
        <v>0.61</v>
      </c>
      <c r="V727" s="45">
        <v>4.07</v>
      </c>
      <c r="W727" s="45">
        <v>0.34</v>
      </c>
      <c r="X727" s="45">
        <v>0.52</v>
      </c>
      <c r="Y727" s="45">
        <v>1.72</v>
      </c>
      <c r="Z727" s="156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BM728" s="55"/>
    </row>
    <row r="729" spans="1:65" ht="15">
      <c r="B729" s="8" t="s">
        <v>525</v>
      </c>
      <c r="BM729" s="28" t="s">
        <v>67</v>
      </c>
    </row>
    <row r="730" spans="1:65" ht="15">
      <c r="A730" s="25" t="s">
        <v>59</v>
      </c>
      <c r="B730" s="18" t="s">
        <v>114</v>
      </c>
      <c r="C730" s="15" t="s">
        <v>115</v>
      </c>
      <c r="D730" s="16" t="s">
        <v>234</v>
      </c>
      <c r="E730" s="17" t="s">
        <v>234</v>
      </c>
      <c r="F730" s="17" t="s">
        <v>234</v>
      </c>
      <c r="G730" s="17" t="s">
        <v>234</v>
      </c>
      <c r="H730" s="17" t="s">
        <v>234</v>
      </c>
      <c r="I730" s="17" t="s">
        <v>234</v>
      </c>
      <c r="J730" s="17" t="s">
        <v>234</v>
      </c>
      <c r="K730" s="17" t="s">
        <v>234</v>
      </c>
      <c r="L730" s="17" t="s">
        <v>234</v>
      </c>
      <c r="M730" s="17" t="s">
        <v>234</v>
      </c>
      <c r="N730" s="17" t="s">
        <v>234</v>
      </c>
      <c r="O730" s="17" t="s">
        <v>234</v>
      </c>
      <c r="P730" s="17" t="s">
        <v>234</v>
      </c>
      <c r="Q730" s="17" t="s">
        <v>234</v>
      </c>
      <c r="R730" s="17" t="s">
        <v>234</v>
      </c>
      <c r="S730" s="17" t="s">
        <v>234</v>
      </c>
      <c r="T730" s="17" t="s">
        <v>234</v>
      </c>
      <c r="U730" s="17" t="s">
        <v>234</v>
      </c>
      <c r="V730" s="156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235</v>
      </c>
      <c r="C731" s="9" t="s">
        <v>235</v>
      </c>
      <c r="D731" s="153" t="s">
        <v>246</v>
      </c>
      <c r="E731" s="155" t="s">
        <v>247</v>
      </c>
      <c r="F731" s="155" t="s">
        <v>248</v>
      </c>
      <c r="G731" s="155" t="s">
        <v>249</v>
      </c>
      <c r="H731" s="155" t="s">
        <v>250</v>
      </c>
      <c r="I731" s="155" t="s">
        <v>251</v>
      </c>
      <c r="J731" s="155" t="s">
        <v>252</v>
      </c>
      <c r="K731" s="155" t="s">
        <v>253</v>
      </c>
      <c r="L731" s="155" t="s">
        <v>254</v>
      </c>
      <c r="M731" s="155" t="s">
        <v>255</v>
      </c>
      <c r="N731" s="155" t="s">
        <v>256</v>
      </c>
      <c r="O731" s="155" t="s">
        <v>257</v>
      </c>
      <c r="P731" s="155" t="s">
        <v>259</v>
      </c>
      <c r="Q731" s="155" t="s">
        <v>261</v>
      </c>
      <c r="R731" s="155" t="s">
        <v>262</v>
      </c>
      <c r="S731" s="155" t="s">
        <v>264</v>
      </c>
      <c r="T731" s="155" t="s">
        <v>271</v>
      </c>
      <c r="U731" s="155" t="s">
        <v>272</v>
      </c>
      <c r="V731" s="156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285</v>
      </c>
      <c r="E732" s="11" t="s">
        <v>285</v>
      </c>
      <c r="F732" s="11" t="s">
        <v>286</v>
      </c>
      <c r="G732" s="11" t="s">
        <v>286</v>
      </c>
      <c r="H732" s="11" t="s">
        <v>286</v>
      </c>
      <c r="I732" s="11" t="s">
        <v>286</v>
      </c>
      <c r="J732" s="11" t="s">
        <v>286</v>
      </c>
      <c r="K732" s="11" t="s">
        <v>286</v>
      </c>
      <c r="L732" s="11" t="s">
        <v>285</v>
      </c>
      <c r="M732" s="11" t="s">
        <v>285</v>
      </c>
      <c r="N732" s="11" t="s">
        <v>285</v>
      </c>
      <c r="O732" s="11" t="s">
        <v>285</v>
      </c>
      <c r="P732" s="11" t="s">
        <v>118</v>
      </c>
      <c r="Q732" s="11" t="s">
        <v>285</v>
      </c>
      <c r="R732" s="11" t="s">
        <v>286</v>
      </c>
      <c r="S732" s="11" t="s">
        <v>286</v>
      </c>
      <c r="T732" s="11" t="s">
        <v>286</v>
      </c>
      <c r="U732" s="11" t="s">
        <v>285</v>
      </c>
      <c r="V732" s="156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156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225" t="s">
        <v>300</v>
      </c>
      <c r="E734" s="225" t="s">
        <v>216</v>
      </c>
      <c r="F734" s="225">
        <v>2E-3</v>
      </c>
      <c r="G734" s="225">
        <v>2E-3</v>
      </c>
      <c r="H734" s="225" t="s">
        <v>301</v>
      </c>
      <c r="I734" s="225">
        <v>2E-3</v>
      </c>
      <c r="J734" s="225" t="s">
        <v>301</v>
      </c>
      <c r="K734" s="225">
        <v>3.0000000000000001E-3</v>
      </c>
      <c r="L734" s="225" t="s">
        <v>301</v>
      </c>
      <c r="M734" s="225" t="s">
        <v>216</v>
      </c>
      <c r="N734" s="225" t="s">
        <v>301</v>
      </c>
      <c r="O734" s="242" t="s">
        <v>111</v>
      </c>
      <c r="P734" s="242" t="s">
        <v>213</v>
      </c>
      <c r="Q734" s="242" t="s">
        <v>213</v>
      </c>
      <c r="R734" s="225" t="s">
        <v>216</v>
      </c>
      <c r="S734" s="225">
        <v>3.0000000000000001E-3</v>
      </c>
      <c r="T734" s="225" t="s">
        <v>301</v>
      </c>
      <c r="U734" s="225" t="s">
        <v>301</v>
      </c>
      <c r="V734" s="223"/>
      <c r="W734" s="224"/>
      <c r="X734" s="224"/>
      <c r="Y734" s="224"/>
      <c r="Z734" s="224"/>
      <c r="AA734" s="224"/>
      <c r="AB734" s="224"/>
      <c r="AC734" s="224"/>
      <c r="AD734" s="224"/>
      <c r="AE734" s="224"/>
      <c r="AF734" s="224"/>
      <c r="AG734" s="224"/>
      <c r="AH734" s="224"/>
      <c r="AI734" s="224"/>
      <c r="AJ734" s="224"/>
      <c r="AK734" s="224"/>
      <c r="AL734" s="224"/>
      <c r="AM734" s="224"/>
      <c r="AN734" s="224"/>
      <c r="AO734" s="224"/>
      <c r="AP734" s="224"/>
      <c r="AQ734" s="224"/>
      <c r="AR734" s="224"/>
      <c r="AS734" s="224"/>
      <c r="AT734" s="224"/>
      <c r="AU734" s="224"/>
      <c r="AV734" s="224"/>
      <c r="AW734" s="224"/>
      <c r="AX734" s="224"/>
      <c r="AY734" s="224"/>
      <c r="AZ734" s="224"/>
      <c r="BA734" s="224"/>
      <c r="BB734" s="224"/>
      <c r="BC734" s="224"/>
      <c r="BD734" s="224"/>
      <c r="BE734" s="224"/>
      <c r="BF734" s="224"/>
      <c r="BG734" s="224"/>
      <c r="BH734" s="224"/>
      <c r="BI734" s="224"/>
      <c r="BJ734" s="224"/>
      <c r="BK734" s="224"/>
      <c r="BL734" s="224"/>
      <c r="BM734" s="226">
        <v>1</v>
      </c>
    </row>
    <row r="735" spans="1:65">
      <c r="A735" s="30"/>
      <c r="B735" s="19">
        <v>1</v>
      </c>
      <c r="C735" s="9">
        <v>2</v>
      </c>
      <c r="D735" s="24">
        <v>1E-3</v>
      </c>
      <c r="E735" s="24" t="s">
        <v>216</v>
      </c>
      <c r="F735" s="24" t="s">
        <v>301</v>
      </c>
      <c r="G735" s="24">
        <v>2E-3</v>
      </c>
      <c r="H735" s="24">
        <v>2E-3</v>
      </c>
      <c r="I735" s="24">
        <v>2E-3</v>
      </c>
      <c r="J735" s="24" t="s">
        <v>301</v>
      </c>
      <c r="K735" s="24">
        <v>3.0000000000000001E-3</v>
      </c>
      <c r="L735" s="24" t="s">
        <v>301</v>
      </c>
      <c r="M735" s="24" t="s">
        <v>216</v>
      </c>
      <c r="N735" s="24" t="s">
        <v>301</v>
      </c>
      <c r="O735" s="244" t="s">
        <v>111</v>
      </c>
      <c r="P735" s="244" t="s">
        <v>213</v>
      </c>
      <c r="Q735" s="244" t="s">
        <v>213</v>
      </c>
      <c r="R735" s="24" t="s">
        <v>216</v>
      </c>
      <c r="S735" s="24">
        <v>4.0000000000000001E-3</v>
      </c>
      <c r="T735" s="24">
        <v>2E-3</v>
      </c>
      <c r="U735" s="24" t="s">
        <v>301</v>
      </c>
      <c r="V735" s="223"/>
      <c r="W735" s="224"/>
      <c r="X735" s="224"/>
      <c r="Y735" s="224"/>
      <c r="Z735" s="224"/>
      <c r="AA735" s="224"/>
      <c r="AB735" s="224"/>
      <c r="AC735" s="224"/>
      <c r="AD735" s="224"/>
      <c r="AE735" s="224"/>
      <c r="AF735" s="224"/>
      <c r="AG735" s="224"/>
      <c r="AH735" s="224"/>
      <c r="AI735" s="224"/>
      <c r="AJ735" s="224"/>
      <c r="AK735" s="224"/>
      <c r="AL735" s="224"/>
      <c r="AM735" s="224"/>
      <c r="AN735" s="224"/>
      <c r="AO735" s="224"/>
      <c r="AP735" s="224"/>
      <c r="AQ735" s="224"/>
      <c r="AR735" s="224"/>
      <c r="AS735" s="224"/>
      <c r="AT735" s="224"/>
      <c r="AU735" s="224"/>
      <c r="AV735" s="224"/>
      <c r="AW735" s="224"/>
      <c r="AX735" s="224"/>
      <c r="AY735" s="224"/>
      <c r="AZ735" s="224"/>
      <c r="BA735" s="224"/>
      <c r="BB735" s="224"/>
      <c r="BC735" s="224"/>
      <c r="BD735" s="224"/>
      <c r="BE735" s="224"/>
      <c r="BF735" s="224"/>
      <c r="BG735" s="224"/>
      <c r="BH735" s="224"/>
      <c r="BI735" s="224"/>
      <c r="BJ735" s="224"/>
      <c r="BK735" s="224"/>
      <c r="BL735" s="224"/>
      <c r="BM735" s="226">
        <v>15</v>
      </c>
    </row>
    <row r="736" spans="1:65">
      <c r="A736" s="30"/>
      <c r="B736" s="19">
        <v>1</v>
      </c>
      <c r="C736" s="9">
        <v>3</v>
      </c>
      <c r="D736" s="24">
        <v>1E-3</v>
      </c>
      <c r="E736" s="24" t="s">
        <v>216</v>
      </c>
      <c r="F736" s="24" t="s">
        <v>301</v>
      </c>
      <c r="G736" s="24" t="s">
        <v>301</v>
      </c>
      <c r="H736" s="24">
        <v>2E-3</v>
      </c>
      <c r="I736" s="24" t="s">
        <v>301</v>
      </c>
      <c r="J736" s="24">
        <v>2E-3</v>
      </c>
      <c r="K736" s="24">
        <v>2E-3</v>
      </c>
      <c r="L736" s="24" t="s">
        <v>301</v>
      </c>
      <c r="M736" s="24" t="s">
        <v>216</v>
      </c>
      <c r="N736" s="24" t="s">
        <v>301</v>
      </c>
      <c r="O736" s="244" t="s">
        <v>111</v>
      </c>
      <c r="P736" s="244" t="s">
        <v>213</v>
      </c>
      <c r="Q736" s="244" t="s">
        <v>213</v>
      </c>
      <c r="R736" s="24" t="s">
        <v>216</v>
      </c>
      <c r="S736" s="24">
        <v>4.0000000000000001E-3</v>
      </c>
      <c r="T736" s="24" t="s">
        <v>301</v>
      </c>
      <c r="U736" s="24" t="s">
        <v>301</v>
      </c>
      <c r="V736" s="223"/>
      <c r="W736" s="224"/>
      <c r="X736" s="224"/>
      <c r="Y736" s="224"/>
      <c r="Z736" s="224"/>
      <c r="AA736" s="224"/>
      <c r="AB736" s="224"/>
      <c r="AC736" s="224"/>
      <c r="AD736" s="224"/>
      <c r="AE736" s="224"/>
      <c r="AF736" s="224"/>
      <c r="AG736" s="224"/>
      <c r="AH736" s="224"/>
      <c r="AI736" s="224"/>
      <c r="AJ736" s="224"/>
      <c r="AK736" s="224"/>
      <c r="AL736" s="224"/>
      <c r="AM736" s="224"/>
      <c r="AN736" s="224"/>
      <c r="AO736" s="224"/>
      <c r="AP736" s="224"/>
      <c r="AQ736" s="224"/>
      <c r="AR736" s="224"/>
      <c r="AS736" s="224"/>
      <c r="AT736" s="224"/>
      <c r="AU736" s="224"/>
      <c r="AV736" s="224"/>
      <c r="AW736" s="224"/>
      <c r="AX736" s="224"/>
      <c r="AY736" s="224"/>
      <c r="AZ736" s="224"/>
      <c r="BA736" s="224"/>
      <c r="BB736" s="224"/>
      <c r="BC736" s="224"/>
      <c r="BD736" s="224"/>
      <c r="BE736" s="224"/>
      <c r="BF736" s="224"/>
      <c r="BG736" s="224"/>
      <c r="BH736" s="224"/>
      <c r="BI736" s="224"/>
      <c r="BJ736" s="224"/>
      <c r="BK736" s="224"/>
      <c r="BL736" s="224"/>
      <c r="BM736" s="226">
        <v>16</v>
      </c>
    </row>
    <row r="737" spans="1:65">
      <c r="A737" s="30"/>
      <c r="B737" s="19">
        <v>1</v>
      </c>
      <c r="C737" s="9">
        <v>4</v>
      </c>
      <c r="D737" s="24" t="s">
        <v>300</v>
      </c>
      <c r="E737" s="24" t="s">
        <v>216</v>
      </c>
      <c r="F737" s="24">
        <v>2E-3</v>
      </c>
      <c r="G737" s="24">
        <v>2E-3</v>
      </c>
      <c r="H737" s="24" t="s">
        <v>301</v>
      </c>
      <c r="I737" s="24" t="s">
        <v>301</v>
      </c>
      <c r="J737" s="24" t="s">
        <v>301</v>
      </c>
      <c r="K737" s="24">
        <v>3.0000000000000001E-3</v>
      </c>
      <c r="L737" s="24" t="s">
        <v>301</v>
      </c>
      <c r="M737" s="24" t="s">
        <v>216</v>
      </c>
      <c r="N737" s="24" t="s">
        <v>301</v>
      </c>
      <c r="O737" s="244" t="s">
        <v>111</v>
      </c>
      <c r="P737" s="244" t="s">
        <v>213</v>
      </c>
      <c r="Q737" s="244" t="s">
        <v>213</v>
      </c>
      <c r="R737" s="24" t="s">
        <v>216</v>
      </c>
      <c r="S737" s="245">
        <v>5.0000000000000001E-3</v>
      </c>
      <c r="T737" s="24" t="s">
        <v>301</v>
      </c>
      <c r="U737" s="24" t="s">
        <v>301</v>
      </c>
      <c r="V737" s="223"/>
      <c r="W737" s="224"/>
      <c r="X737" s="224"/>
      <c r="Y737" s="224"/>
      <c r="Z737" s="224"/>
      <c r="AA737" s="224"/>
      <c r="AB737" s="224"/>
      <c r="AC737" s="224"/>
      <c r="AD737" s="224"/>
      <c r="AE737" s="224"/>
      <c r="AF737" s="224"/>
      <c r="AG737" s="224"/>
      <c r="AH737" s="224"/>
      <c r="AI737" s="224"/>
      <c r="AJ737" s="224"/>
      <c r="AK737" s="224"/>
      <c r="AL737" s="224"/>
      <c r="AM737" s="224"/>
      <c r="AN737" s="224"/>
      <c r="AO737" s="224"/>
      <c r="AP737" s="224"/>
      <c r="AQ737" s="224"/>
      <c r="AR737" s="224"/>
      <c r="AS737" s="224"/>
      <c r="AT737" s="224"/>
      <c r="AU737" s="224"/>
      <c r="AV737" s="224"/>
      <c r="AW737" s="224"/>
      <c r="AX737" s="224"/>
      <c r="AY737" s="224"/>
      <c r="AZ737" s="224"/>
      <c r="BA737" s="224"/>
      <c r="BB737" s="224"/>
      <c r="BC737" s="224"/>
      <c r="BD737" s="224"/>
      <c r="BE737" s="224"/>
      <c r="BF737" s="224"/>
      <c r="BG737" s="224"/>
      <c r="BH737" s="224"/>
      <c r="BI737" s="224"/>
      <c r="BJ737" s="224"/>
      <c r="BK737" s="224"/>
      <c r="BL737" s="224"/>
      <c r="BM737" s="226" t="s">
        <v>216</v>
      </c>
    </row>
    <row r="738" spans="1:65">
      <c r="A738" s="30"/>
      <c r="B738" s="19">
        <v>1</v>
      </c>
      <c r="C738" s="9">
        <v>5</v>
      </c>
      <c r="D738" s="24">
        <v>1E-3</v>
      </c>
      <c r="E738" s="24" t="s">
        <v>216</v>
      </c>
      <c r="F738" s="24">
        <v>2E-3</v>
      </c>
      <c r="G738" s="24">
        <v>2E-3</v>
      </c>
      <c r="H738" s="24">
        <v>2E-3</v>
      </c>
      <c r="I738" s="24">
        <v>2E-3</v>
      </c>
      <c r="J738" s="24">
        <v>2E-3</v>
      </c>
      <c r="K738" s="24">
        <v>3.0000000000000001E-3</v>
      </c>
      <c r="L738" s="24" t="s">
        <v>301</v>
      </c>
      <c r="M738" s="24" t="s">
        <v>216</v>
      </c>
      <c r="N738" s="24" t="s">
        <v>301</v>
      </c>
      <c r="O738" s="244" t="s">
        <v>111</v>
      </c>
      <c r="P738" s="244" t="s">
        <v>213</v>
      </c>
      <c r="Q738" s="244" t="s">
        <v>213</v>
      </c>
      <c r="R738" s="24" t="s">
        <v>216</v>
      </c>
      <c r="S738" s="245">
        <v>5.0000000000000001E-3</v>
      </c>
      <c r="T738" s="24">
        <v>2E-3</v>
      </c>
      <c r="U738" s="24" t="s">
        <v>301</v>
      </c>
      <c r="V738" s="223"/>
      <c r="W738" s="224"/>
      <c r="X738" s="224"/>
      <c r="Y738" s="224"/>
      <c r="Z738" s="224"/>
      <c r="AA738" s="224"/>
      <c r="AB738" s="224"/>
      <c r="AC738" s="224"/>
      <c r="AD738" s="224"/>
      <c r="AE738" s="224"/>
      <c r="AF738" s="224"/>
      <c r="AG738" s="224"/>
      <c r="AH738" s="224"/>
      <c r="AI738" s="224"/>
      <c r="AJ738" s="224"/>
      <c r="AK738" s="224"/>
      <c r="AL738" s="224"/>
      <c r="AM738" s="224"/>
      <c r="AN738" s="224"/>
      <c r="AO738" s="224"/>
      <c r="AP738" s="224"/>
      <c r="AQ738" s="224"/>
      <c r="AR738" s="224"/>
      <c r="AS738" s="224"/>
      <c r="AT738" s="224"/>
      <c r="AU738" s="224"/>
      <c r="AV738" s="224"/>
      <c r="AW738" s="224"/>
      <c r="AX738" s="224"/>
      <c r="AY738" s="224"/>
      <c r="AZ738" s="224"/>
      <c r="BA738" s="224"/>
      <c r="BB738" s="224"/>
      <c r="BC738" s="224"/>
      <c r="BD738" s="224"/>
      <c r="BE738" s="224"/>
      <c r="BF738" s="224"/>
      <c r="BG738" s="224"/>
      <c r="BH738" s="224"/>
      <c r="BI738" s="224"/>
      <c r="BJ738" s="224"/>
      <c r="BK738" s="224"/>
      <c r="BL738" s="224"/>
      <c r="BM738" s="226">
        <v>47</v>
      </c>
    </row>
    <row r="739" spans="1:65">
      <c r="A739" s="30"/>
      <c r="B739" s="19">
        <v>1</v>
      </c>
      <c r="C739" s="9">
        <v>6</v>
      </c>
      <c r="D739" s="24">
        <v>1E-3</v>
      </c>
      <c r="E739" s="24" t="s">
        <v>216</v>
      </c>
      <c r="F739" s="24">
        <v>3.0000000000000001E-3</v>
      </c>
      <c r="G739" s="24">
        <v>2E-3</v>
      </c>
      <c r="H739" s="24">
        <v>2E-3</v>
      </c>
      <c r="I739" s="24" t="s">
        <v>301</v>
      </c>
      <c r="J739" s="24" t="s">
        <v>301</v>
      </c>
      <c r="K739" s="24">
        <v>3.0000000000000001E-3</v>
      </c>
      <c r="L739" s="24" t="s">
        <v>301</v>
      </c>
      <c r="M739" s="24" t="s">
        <v>216</v>
      </c>
      <c r="N739" s="24">
        <v>3.0000000000000001E-3</v>
      </c>
      <c r="O739" s="244" t="s">
        <v>111</v>
      </c>
      <c r="P739" s="244" t="s">
        <v>213</v>
      </c>
      <c r="Q739" s="244" t="s">
        <v>213</v>
      </c>
      <c r="R739" s="24" t="s">
        <v>216</v>
      </c>
      <c r="S739" s="24">
        <v>3.0000000000000001E-3</v>
      </c>
      <c r="T739" s="24" t="s">
        <v>301</v>
      </c>
      <c r="U739" s="24" t="s">
        <v>301</v>
      </c>
      <c r="V739" s="223"/>
      <c r="W739" s="224"/>
      <c r="X739" s="224"/>
      <c r="Y739" s="224"/>
      <c r="Z739" s="224"/>
      <c r="AA739" s="224"/>
      <c r="AB739" s="224"/>
      <c r="AC739" s="224"/>
      <c r="AD739" s="224"/>
      <c r="AE739" s="224"/>
      <c r="AF739" s="224"/>
      <c r="AG739" s="224"/>
      <c r="AH739" s="224"/>
      <c r="AI739" s="224"/>
      <c r="AJ739" s="224"/>
      <c r="AK739" s="224"/>
      <c r="AL739" s="224"/>
      <c r="AM739" s="224"/>
      <c r="AN739" s="224"/>
      <c r="AO739" s="224"/>
      <c r="AP739" s="224"/>
      <c r="AQ739" s="224"/>
      <c r="AR739" s="224"/>
      <c r="AS739" s="224"/>
      <c r="AT739" s="224"/>
      <c r="AU739" s="224"/>
      <c r="AV739" s="224"/>
      <c r="AW739" s="224"/>
      <c r="AX739" s="224"/>
      <c r="AY739" s="224"/>
      <c r="AZ739" s="224"/>
      <c r="BA739" s="224"/>
      <c r="BB739" s="224"/>
      <c r="BC739" s="224"/>
      <c r="BD739" s="224"/>
      <c r="BE739" s="224"/>
      <c r="BF739" s="224"/>
      <c r="BG739" s="224"/>
      <c r="BH739" s="224"/>
      <c r="BI739" s="224"/>
      <c r="BJ739" s="224"/>
      <c r="BK739" s="224"/>
      <c r="BL739" s="224"/>
      <c r="BM739" s="56"/>
    </row>
    <row r="740" spans="1:65">
      <c r="A740" s="30"/>
      <c r="B740" s="20" t="s">
        <v>238</v>
      </c>
      <c r="C740" s="12"/>
      <c r="D740" s="227">
        <v>1E-3</v>
      </c>
      <c r="E740" s="227" t="s">
        <v>745</v>
      </c>
      <c r="F740" s="227">
        <v>2.2500000000000003E-3</v>
      </c>
      <c r="G740" s="227">
        <v>2E-3</v>
      </c>
      <c r="H740" s="227">
        <v>2E-3</v>
      </c>
      <c r="I740" s="227">
        <v>2E-3</v>
      </c>
      <c r="J740" s="227">
        <v>2E-3</v>
      </c>
      <c r="K740" s="227">
        <v>2.8333333333333331E-3</v>
      </c>
      <c r="L740" s="227" t="s">
        <v>745</v>
      </c>
      <c r="M740" s="227" t="s">
        <v>745</v>
      </c>
      <c r="N740" s="227">
        <v>3.0000000000000001E-3</v>
      </c>
      <c r="O740" s="227" t="s">
        <v>745</v>
      </c>
      <c r="P740" s="227" t="s">
        <v>745</v>
      </c>
      <c r="Q740" s="227" t="s">
        <v>745</v>
      </c>
      <c r="R740" s="227" t="s">
        <v>745</v>
      </c>
      <c r="S740" s="227">
        <v>4.0000000000000001E-3</v>
      </c>
      <c r="T740" s="227">
        <v>2E-3</v>
      </c>
      <c r="U740" s="227" t="s">
        <v>745</v>
      </c>
      <c r="V740" s="223"/>
      <c r="W740" s="224"/>
      <c r="X740" s="224"/>
      <c r="Y740" s="224"/>
      <c r="Z740" s="224"/>
      <c r="AA740" s="224"/>
      <c r="AB740" s="224"/>
      <c r="AC740" s="224"/>
      <c r="AD740" s="224"/>
      <c r="AE740" s="224"/>
      <c r="AF740" s="224"/>
      <c r="AG740" s="224"/>
      <c r="AH740" s="224"/>
      <c r="AI740" s="224"/>
      <c r="AJ740" s="224"/>
      <c r="AK740" s="224"/>
      <c r="AL740" s="224"/>
      <c r="AM740" s="224"/>
      <c r="AN740" s="224"/>
      <c r="AO740" s="224"/>
      <c r="AP740" s="224"/>
      <c r="AQ740" s="224"/>
      <c r="AR740" s="224"/>
      <c r="AS740" s="224"/>
      <c r="AT740" s="224"/>
      <c r="AU740" s="224"/>
      <c r="AV740" s="224"/>
      <c r="AW740" s="224"/>
      <c r="AX740" s="224"/>
      <c r="AY740" s="224"/>
      <c r="AZ740" s="224"/>
      <c r="BA740" s="224"/>
      <c r="BB740" s="224"/>
      <c r="BC740" s="224"/>
      <c r="BD740" s="224"/>
      <c r="BE740" s="224"/>
      <c r="BF740" s="224"/>
      <c r="BG740" s="224"/>
      <c r="BH740" s="224"/>
      <c r="BI740" s="224"/>
      <c r="BJ740" s="224"/>
      <c r="BK740" s="224"/>
      <c r="BL740" s="224"/>
      <c r="BM740" s="56"/>
    </row>
    <row r="741" spans="1:65">
      <c r="A741" s="30"/>
      <c r="B741" s="3" t="s">
        <v>239</v>
      </c>
      <c r="C741" s="29"/>
      <c r="D741" s="24">
        <v>1E-3</v>
      </c>
      <c r="E741" s="24" t="s">
        <v>745</v>
      </c>
      <c r="F741" s="24">
        <v>2E-3</v>
      </c>
      <c r="G741" s="24">
        <v>2E-3</v>
      </c>
      <c r="H741" s="24">
        <v>2E-3</v>
      </c>
      <c r="I741" s="24">
        <v>2E-3</v>
      </c>
      <c r="J741" s="24">
        <v>2E-3</v>
      </c>
      <c r="K741" s="24">
        <v>3.0000000000000001E-3</v>
      </c>
      <c r="L741" s="24" t="s">
        <v>745</v>
      </c>
      <c r="M741" s="24" t="s">
        <v>745</v>
      </c>
      <c r="N741" s="24">
        <v>3.0000000000000001E-3</v>
      </c>
      <c r="O741" s="24" t="s">
        <v>745</v>
      </c>
      <c r="P741" s="24" t="s">
        <v>745</v>
      </c>
      <c r="Q741" s="24" t="s">
        <v>745</v>
      </c>
      <c r="R741" s="24" t="s">
        <v>745</v>
      </c>
      <c r="S741" s="24">
        <v>4.0000000000000001E-3</v>
      </c>
      <c r="T741" s="24">
        <v>2E-3</v>
      </c>
      <c r="U741" s="24" t="s">
        <v>745</v>
      </c>
      <c r="V741" s="223"/>
      <c r="W741" s="224"/>
      <c r="X741" s="224"/>
      <c r="Y741" s="224"/>
      <c r="Z741" s="224"/>
      <c r="AA741" s="224"/>
      <c r="AB741" s="224"/>
      <c r="AC741" s="224"/>
      <c r="AD741" s="224"/>
      <c r="AE741" s="224"/>
      <c r="AF741" s="224"/>
      <c r="AG741" s="224"/>
      <c r="AH741" s="224"/>
      <c r="AI741" s="224"/>
      <c r="AJ741" s="224"/>
      <c r="AK741" s="224"/>
      <c r="AL741" s="224"/>
      <c r="AM741" s="224"/>
      <c r="AN741" s="224"/>
      <c r="AO741" s="224"/>
      <c r="AP741" s="224"/>
      <c r="AQ741" s="224"/>
      <c r="AR741" s="224"/>
      <c r="AS741" s="224"/>
      <c r="AT741" s="224"/>
      <c r="AU741" s="224"/>
      <c r="AV741" s="224"/>
      <c r="AW741" s="224"/>
      <c r="AX741" s="224"/>
      <c r="AY741" s="224"/>
      <c r="AZ741" s="224"/>
      <c r="BA741" s="224"/>
      <c r="BB741" s="224"/>
      <c r="BC741" s="224"/>
      <c r="BD741" s="224"/>
      <c r="BE741" s="224"/>
      <c r="BF741" s="224"/>
      <c r="BG741" s="224"/>
      <c r="BH741" s="224"/>
      <c r="BI741" s="224"/>
      <c r="BJ741" s="224"/>
      <c r="BK741" s="224"/>
      <c r="BL741" s="224"/>
      <c r="BM741" s="56"/>
    </row>
    <row r="742" spans="1:65">
      <c r="A742" s="30"/>
      <c r="B742" s="3" t="s">
        <v>240</v>
      </c>
      <c r="C742" s="29"/>
      <c r="D742" s="24">
        <v>0</v>
      </c>
      <c r="E742" s="24" t="s">
        <v>745</v>
      </c>
      <c r="F742" s="24">
        <v>5.0000000000000001E-4</v>
      </c>
      <c r="G742" s="24">
        <v>0</v>
      </c>
      <c r="H742" s="24">
        <v>0</v>
      </c>
      <c r="I742" s="24">
        <v>0</v>
      </c>
      <c r="J742" s="24">
        <v>0</v>
      </c>
      <c r="K742" s="24">
        <v>4.0824829046386303E-4</v>
      </c>
      <c r="L742" s="24" t="s">
        <v>745</v>
      </c>
      <c r="M742" s="24" t="s">
        <v>745</v>
      </c>
      <c r="N742" s="24" t="s">
        <v>745</v>
      </c>
      <c r="O742" s="24" t="s">
        <v>745</v>
      </c>
      <c r="P742" s="24" t="s">
        <v>745</v>
      </c>
      <c r="Q742" s="24" t="s">
        <v>745</v>
      </c>
      <c r="R742" s="24" t="s">
        <v>745</v>
      </c>
      <c r="S742" s="24">
        <v>8.9442719099991591E-4</v>
      </c>
      <c r="T742" s="24">
        <v>0</v>
      </c>
      <c r="U742" s="24" t="s">
        <v>745</v>
      </c>
      <c r="V742" s="223"/>
      <c r="W742" s="224"/>
      <c r="X742" s="224"/>
      <c r="Y742" s="224"/>
      <c r="Z742" s="224"/>
      <c r="AA742" s="224"/>
      <c r="AB742" s="224"/>
      <c r="AC742" s="224"/>
      <c r="AD742" s="224"/>
      <c r="AE742" s="224"/>
      <c r="AF742" s="224"/>
      <c r="AG742" s="224"/>
      <c r="AH742" s="224"/>
      <c r="AI742" s="224"/>
      <c r="AJ742" s="224"/>
      <c r="AK742" s="224"/>
      <c r="AL742" s="224"/>
      <c r="AM742" s="224"/>
      <c r="AN742" s="224"/>
      <c r="AO742" s="224"/>
      <c r="AP742" s="224"/>
      <c r="AQ742" s="224"/>
      <c r="AR742" s="224"/>
      <c r="AS742" s="224"/>
      <c r="AT742" s="224"/>
      <c r="AU742" s="224"/>
      <c r="AV742" s="224"/>
      <c r="AW742" s="224"/>
      <c r="AX742" s="224"/>
      <c r="AY742" s="224"/>
      <c r="AZ742" s="224"/>
      <c r="BA742" s="224"/>
      <c r="BB742" s="224"/>
      <c r="BC742" s="224"/>
      <c r="BD742" s="224"/>
      <c r="BE742" s="224"/>
      <c r="BF742" s="224"/>
      <c r="BG742" s="224"/>
      <c r="BH742" s="224"/>
      <c r="BI742" s="224"/>
      <c r="BJ742" s="224"/>
      <c r="BK742" s="224"/>
      <c r="BL742" s="224"/>
      <c r="BM742" s="56"/>
    </row>
    <row r="743" spans="1:65">
      <c r="A743" s="30"/>
      <c r="B743" s="3" t="s">
        <v>87</v>
      </c>
      <c r="C743" s="29"/>
      <c r="D743" s="13">
        <v>0</v>
      </c>
      <c r="E743" s="13" t="s">
        <v>745</v>
      </c>
      <c r="F743" s="13">
        <v>0.22222222222222221</v>
      </c>
      <c r="G743" s="13">
        <v>0</v>
      </c>
      <c r="H743" s="13">
        <v>0</v>
      </c>
      <c r="I743" s="13">
        <v>0</v>
      </c>
      <c r="J743" s="13">
        <v>0</v>
      </c>
      <c r="K743" s="13">
        <v>0.14408763192842225</v>
      </c>
      <c r="L743" s="13" t="s">
        <v>745</v>
      </c>
      <c r="M743" s="13" t="s">
        <v>745</v>
      </c>
      <c r="N743" s="13" t="s">
        <v>745</v>
      </c>
      <c r="O743" s="13" t="s">
        <v>745</v>
      </c>
      <c r="P743" s="13" t="s">
        <v>745</v>
      </c>
      <c r="Q743" s="13" t="s">
        <v>745</v>
      </c>
      <c r="R743" s="13" t="s">
        <v>745</v>
      </c>
      <c r="S743" s="13">
        <v>0.22360679774997896</v>
      </c>
      <c r="T743" s="13">
        <v>0</v>
      </c>
      <c r="U743" s="13" t="s">
        <v>745</v>
      </c>
      <c r="V743" s="156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241</v>
      </c>
      <c r="C744" s="29"/>
      <c r="D744" s="13" t="s">
        <v>745</v>
      </c>
      <c r="E744" s="13" t="s">
        <v>745</v>
      </c>
      <c r="F744" s="13" t="s">
        <v>745</v>
      </c>
      <c r="G744" s="13" t="s">
        <v>745</v>
      </c>
      <c r="H744" s="13" t="s">
        <v>745</v>
      </c>
      <c r="I744" s="13" t="s">
        <v>745</v>
      </c>
      <c r="J744" s="13" t="s">
        <v>745</v>
      </c>
      <c r="K744" s="13" t="s">
        <v>745</v>
      </c>
      <c r="L744" s="13" t="s">
        <v>745</v>
      </c>
      <c r="M744" s="13" t="s">
        <v>745</v>
      </c>
      <c r="N744" s="13" t="s">
        <v>745</v>
      </c>
      <c r="O744" s="13" t="s">
        <v>745</v>
      </c>
      <c r="P744" s="13" t="s">
        <v>745</v>
      </c>
      <c r="Q744" s="13" t="s">
        <v>745</v>
      </c>
      <c r="R744" s="13" t="s">
        <v>745</v>
      </c>
      <c r="S744" s="13" t="s">
        <v>745</v>
      </c>
      <c r="T744" s="13" t="s">
        <v>745</v>
      </c>
      <c r="U744" s="13" t="s">
        <v>745</v>
      </c>
      <c r="V744" s="156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242</v>
      </c>
      <c r="C745" s="47"/>
      <c r="D745" s="45">
        <v>1.01</v>
      </c>
      <c r="E745" s="45">
        <v>0.67</v>
      </c>
      <c r="F745" s="45">
        <v>0</v>
      </c>
      <c r="G745" s="45">
        <v>0</v>
      </c>
      <c r="H745" s="45">
        <v>0.17</v>
      </c>
      <c r="I745" s="45">
        <v>0.34</v>
      </c>
      <c r="J745" s="45">
        <v>0.51</v>
      </c>
      <c r="K745" s="45">
        <v>1.01</v>
      </c>
      <c r="L745" s="45">
        <v>0.84</v>
      </c>
      <c r="M745" s="45">
        <v>0.67</v>
      </c>
      <c r="N745" s="45">
        <v>0.51</v>
      </c>
      <c r="O745" s="45">
        <v>3.2</v>
      </c>
      <c r="P745" s="45">
        <v>23.43</v>
      </c>
      <c r="Q745" s="45">
        <v>23.43</v>
      </c>
      <c r="R745" s="45">
        <v>0.67</v>
      </c>
      <c r="S745" s="45">
        <v>2.19</v>
      </c>
      <c r="T745" s="45">
        <v>0.51</v>
      </c>
      <c r="U745" s="45">
        <v>0.84</v>
      </c>
      <c r="V745" s="156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BM746" s="55"/>
    </row>
    <row r="747" spans="1:65" ht="15">
      <c r="B747" s="8" t="s">
        <v>526</v>
      </c>
      <c r="BM747" s="28" t="s">
        <v>67</v>
      </c>
    </row>
    <row r="748" spans="1:65" ht="15">
      <c r="A748" s="25" t="s">
        <v>60</v>
      </c>
      <c r="B748" s="18" t="s">
        <v>114</v>
      </c>
      <c r="C748" s="15" t="s">
        <v>115</v>
      </c>
      <c r="D748" s="16" t="s">
        <v>234</v>
      </c>
      <c r="E748" s="17" t="s">
        <v>234</v>
      </c>
      <c r="F748" s="17" t="s">
        <v>234</v>
      </c>
      <c r="G748" s="17" t="s">
        <v>234</v>
      </c>
      <c r="H748" s="17" t="s">
        <v>234</v>
      </c>
      <c r="I748" s="17" t="s">
        <v>234</v>
      </c>
      <c r="J748" s="17" t="s">
        <v>234</v>
      </c>
      <c r="K748" s="17" t="s">
        <v>234</v>
      </c>
      <c r="L748" s="17" t="s">
        <v>234</v>
      </c>
      <c r="M748" s="17" t="s">
        <v>234</v>
      </c>
      <c r="N748" s="17" t="s">
        <v>234</v>
      </c>
      <c r="O748" s="17" t="s">
        <v>234</v>
      </c>
      <c r="P748" s="17" t="s">
        <v>234</v>
      </c>
      <c r="Q748" s="17" t="s">
        <v>234</v>
      </c>
      <c r="R748" s="17" t="s">
        <v>234</v>
      </c>
      <c r="S748" s="17" t="s">
        <v>234</v>
      </c>
      <c r="T748" s="17" t="s">
        <v>234</v>
      </c>
      <c r="U748" s="17" t="s">
        <v>234</v>
      </c>
      <c r="V748" s="17" t="s">
        <v>234</v>
      </c>
      <c r="W748" s="17" t="s">
        <v>234</v>
      </c>
      <c r="X748" s="17" t="s">
        <v>234</v>
      </c>
      <c r="Y748" s="17" t="s">
        <v>234</v>
      </c>
      <c r="Z748" s="17" t="s">
        <v>234</v>
      </c>
      <c r="AA748" s="17" t="s">
        <v>234</v>
      </c>
      <c r="AB748" s="17" t="s">
        <v>234</v>
      </c>
      <c r="AC748" s="17" t="s">
        <v>234</v>
      </c>
      <c r="AD748" s="156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235</v>
      </c>
      <c r="C749" s="9" t="s">
        <v>235</v>
      </c>
      <c r="D749" s="153" t="s">
        <v>245</v>
      </c>
      <c r="E749" s="155" t="s">
        <v>247</v>
      </c>
      <c r="F749" s="155" t="s">
        <v>248</v>
      </c>
      <c r="G749" s="155" t="s">
        <v>249</v>
      </c>
      <c r="H749" s="155" t="s">
        <v>250</v>
      </c>
      <c r="I749" s="155" t="s">
        <v>251</v>
      </c>
      <c r="J749" s="155" t="s">
        <v>252</v>
      </c>
      <c r="K749" s="155" t="s">
        <v>253</v>
      </c>
      <c r="L749" s="155" t="s">
        <v>254</v>
      </c>
      <c r="M749" s="155" t="s">
        <v>255</v>
      </c>
      <c r="N749" s="155" t="s">
        <v>256</v>
      </c>
      <c r="O749" s="155" t="s">
        <v>257</v>
      </c>
      <c r="P749" s="155" t="s">
        <v>259</v>
      </c>
      <c r="Q749" s="155" t="s">
        <v>260</v>
      </c>
      <c r="R749" s="155" t="s">
        <v>261</v>
      </c>
      <c r="S749" s="155" t="s">
        <v>262</v>
      </c>
      <c r="T749" s="155" t="s">
        <v>264</v>
      </c>
      <c r="U749" s="155" t="s">
        <v>265</v>
      </c>
      <c r="V749" s="155" t="s">
        <v>266</v>
      </c>
      <c r="W749" s="155" t="s">
        <v>267</v>
      </c>
      <c r="X749" s="155" t="s">
        <v>268</v>
      </c>
      <c r="Y749" s="155" t="s">
        <v>269</v>
      </c>
      <c r="Z749" s="155" t="s">
        <v>270</v>
      </c>
      <c r="AA749" s="155" t="s">
        <v>271</v>
      </c>
      <c r="AB749" s="155" t="s">
        <v>236</v>
      </c>
      <c r="AC749" s="155" t="s">
        <v>272</v>
      </c>
      <c r="AD749" s="156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118</v>
      </c>
      <c r="E750" s="11" t="s">
        <v>285</v>
      </c>
      <c r="F750" s="11" t="s">
        <v>286</v>
      </c>
      <c r="G750" s="11" t="s">
        <v>286</v>
      </c>
      <c r="H750" s="11" t="s">
        <v>286</v>
      </c>
      <c r="I750" s="11" t="s">
        <v>286</v>
      </c>
      <c r="J750" s="11" t="s">
        <v>286</v>
      </c>
      <c r="K750" s="11" t="s">
        <v>286</v>
      </c>
      <c r="L750" s="11" t="s">
        <v>118</v>
      </c>
      <c r="M750" s="11" t="s">
        <v>285</v>
      </c>
      <c r="N750" s="11" t="s">
        <v>118</v>
      </c>
      <c r="O750" s="11" t="s">
        <v>285</v>
      </c>
      <c r="P750" s="11" t="s">
        <v>118</v>
      </c>
      <c r="Q750" s="11" t="s">
        <v>118</v>
      </c>
      <c r="R750" s="11" t="s">
        <v>118</v>
      </c>
      <c r="S750" s="11" t="s">
        <v>286</v>
      </c>
      <c r="T750" s="11" t="s">
        <v>286</v>
      </c>
      <c r="U750" s="11" t="s">
        <v>286</v>
      </c>
      <c r="V750" s="11" t="s">
        <v>118</v>
      </c>
      <c r="W750" s="11" t="s">
        <v>286</v>
      </c>
      <c r="X750" s="11" t="s">
        <v>118</v>
      </c>
      <c r="Y750" s="11" t="s">
        <v>286</v>
      </c>
      <c r="Z750" s="11" t="s">
        <v>286</v>
      </c>
      <c r="AA750" s="11" t="s">
        <v>286</v>
      </c>
      <c r="AB750" s="11" t="s">
        <v>118</v>
      </c>
      <c r="AC750" s="11" t="s">
        <v>286</v>
      </c>
      <c r="AD750" s="156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156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22">
        <v>9.98</v>
      </c>
      <c r="E752" s="22" t="s">
        <v>302</v>
      </c>
      <c r="F752" s="22" t="s">
        <v>302</v>
      </c>
      <c r="G752" s="22" t="s">
        <v>302</v>
      </c>
      <c r="H752" s="22" t="s">
        <v>302</v>
      </c>
      <c r="I752" s="22" t="s">
        <v>302</v>
      </c>
      <c r="J752" s="22" t="s">
        <v>302</v>
      </c>
      <c r="K752" s="22">
        <v>8.0399999999999991</v>
      </c>
      <c r="L752" s="22">
        <v>10.545400000000001</v>
      </c>
      <c r="M752" s="22">
        <v>10</v>
      </c>
      <c r="N752" s="22">
        <v>10.35</v>
      </c>
      <c r="O752" s="22" t="s">
        <v>299</v>
      </c>
      <c r="P752" s="22" t="s">
        <v>302</v>
      </c>
      <c r="Q752" s="151">
        <v>7.7</v>
      </c>
      <c r="R752" s="22">
        <v>11.3</v>
      </c>
      <c r="S752" s="22" t="s">
        <v>302</v>
      </c>
      <c r="T752" s="22">
        <v>11.467600000000001</v>
      </c>
      <c r="U752" s="22" t="s">
        <v>302</v>
      </c>
      <c r="V752" s="22">
        <v>10.1904</v>
      </c>
      <c r="W752" s="22">
        <v>9.9009999999999998</v>
      </c>
      <c r="X752" s="22">
        <v>9.9</v>
      </c>
      <c r="Y752" s="22" t="s">
        <v>303</v>
      </c>
      <c r="Z752" s="22" t="s">
        <v>303</v>
      </c>
      <c r="AA752" s="22" t="s">
        <v>302</v>
      </c>
      <c r="AB752" s="22" t="s">
        <v>303</v>
      </c>
      <c r="AC752" s="22">
        <v>9.25</v>
      </c>
      <c r="AD752" s="156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>
        <v>1</v>
      </c>
      <c r="C753" s="9">
        <v>2</v>
      </c>
      <c r="D753" s="11">
        <v>9.81</v>
      </c>
      <c r="E753" s="11" t="s">
        <v>302</v>
      </c>
      <c r="F753" s="11" t="s">
        <v>302</v>
      </c>
      <c r="G753" s="11" t="s">
        <v>302</v>
      </c>
      <c r="H753" s="11" t="s">
        <v>302</v>
      </c>
      <c r="I753" s="11" t="s">
        <v>302</v>
      </c>
      <c r="J753" s="11" t="s">
        <v>302</v>
      </c>
      <c r="K753" s="11">
        <v>8.02</v>
      </c>
      <c r="L753" s="11">
        <v>10.511200000000001</v>
      </c>
      <c r="M753" s="11" t="s">
        <v>302</v>
      </c>
      <c r="N753" s="11">
        <v>10.98</v>
      </c>
      <c r="O753" s="11" t="s">
        <v>299</v>
      </c>
      <c r="P753" s="11" t="s">
        <v>302</v>
      </c>
      <c r="Q753" s="152">
        <v>7.57</v>
      </c>
      <c r="R753" s="11">
        <v>11</v>
      </c>
      <c r="S753" s="11" t="s">
        <v>302</v>
      </c>
      <c r="T753" s="11">
        <v>11.4643</v>
      </c>
      <c r="U753" s="11" t="s">
        <v>302</v>
      </c>
      <c r="V753" s="11">
        <v>10.083072</v>
      </c>
      <c r="W753" s="11">
        <v>9.9480000000000004</v>
      </c>
      <c r="X753" s="11">
        <v>9.8000000000000007</v>
      </c>
      <c r="Y753" s="11" t="s">
        <v>303</v>
      </c>
      <c r="Z753" s="11" t="s">
        <v>303</v>
      </c>
      <c r="AA753" s="11" t="s">
        <v>302</v>
      </c>
      <c r="AB753" s="11" t="s">
        <v>303</v>
      </c>
      <c r="AC753" s="11">
        <v>8.6199999999999992</v>
      </c>
      <c r="AD753" s="156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26</v>
      </c>
    </row>
    <row r="754" spans="1:65">
      <c r="A754" s="30"/>
      <c r="B754" s="19">
        <v>1</v>
      </c>
      <c r="C754" s="9">
        <v>3</v>
      </c>
      <c r="D754" s="11">
        <v>9.92</v>
      </c>
      <c r="E754" s="11" t="s">
        <v>302</v>
      </c>
      <c r="F754" s="11" t="s">
        <v>302</v>
      </c>
      <c r="G754" s="11" t="s">
        <v>302</v>
      </c>
      <c r="H754" s="11" t="s">
        <v>302</v>
      </c>
      <c r="I754" s="11" t="s">
        <v>302</v>
      </c>
      <c r="J754" s="11" t="s">
        <v>302</v>
      </c>
      <c r="K754" s="11">
        <v>7.89</v>
      </c>
      <c r="L754" s="11">
        <v>10.4292</v>
      </c>
      <c r="M754" s="11">
        <v>9.8000000000000007</v>
      </c>
      <c r="N754" s="11">
        <v>9.93</v>
      </c>
      <c r="O754" s="11" t="s">
        <v>299</v>
      </c>
      <c r="P754" s="11" t="s">
        <v>302</v>
      </c>
      <c r="Q754" s="152">
        <v>7.5</v>
      </c>
      <c r="R754" s="11">
        <v>10.7</v>
      </c>
      <c r="S754" s="11" t="s">
        <v>302</v>
      </c>
      <c r="T754" s="11">
        <v>11.7507</v>
      </c>
      <c r="U754" s="11" t="s">
        <v>302</v>
      </c>
      <c r="V754" s="11">
        <v>10.237920000000001</v>
      </c>
      <c r="W754" s="11" t="s">
        <v>302</v>
      </c>
      <c r="X754" s="11">
        <v>9.9</v>
      </c>
      <c r="Y754" s="11" t="s">
        <v>303</v>
      </c>
      <c r="Z754" s="11" t="s">
        <v>303</v>
      </c>
      <c r="AA754" s="11" t="s">
        <v>302</v>
      </c>
      <c r="AB754" s="11" t="s">
        <v>303</v>
      </c>
      <c r="AC754" s="11">
        <v>8.56</v>
      </c>
      <c r="AD754" s="156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16</v>
      </c>
    </row>
    <row r="755" spans="1:65">
      <c r="A755" s="30"/>
      <c r="B755" s="19">
        <v>1</v>
      </c>
      <c r="C755" s="9">
        <v>4</v>
      </c>
      <c r="D755" s="11">
        <v>10.039999999999999</v>
      </c>
      <c r="E755" s="11" t="s">
        <v>302</v>
      </c>
      <c r="F755" s="11" t="s">
        <v>302</v>
      </c>
      <c r="G755" s="11" t="s">
        <v>302</v>
      </c>
      <c r="H755" s="11" t="s">
        <v>302</v>
      </c>
      <c r="I755" s="11" t="s">
        <v>302</v>
      </c>
      <c r="J755" s="11" t="s">
        <v>302</v>
      </c>
      <c r="K755" s="11">
        <v>7.9399999999999995</v>
      </c>
      <c r="L755" s="11">
        <v>10.413500000000001</v>
      </c>
      <c r="M755" s="11" t="s">
        <v>302</v>
      </c>
      <c r="N755" s="11" t="s">
        <v>302</v>
      </c>
      <c r="O755" s="11" t="s">
        <v>299</v>
      </c>
      <c r="P755" s="11" t="s">
        <v>302</v>
      </c>
      <c r="Q755" s="152">
        <v>7.71</v>
      </c>
      <c r="R755" s="11">
        <v>11</v>
      </c>
      <c r="S755" s="11" t="s">
        <v>302</v>
      </c>
      <c r="T755" s="11">
        <v>11.671199999999999</v>
      </c>
      <c r="U755" s="11" t="s">
        <v>302</v>
      </c>
      <c r="V755" s="11">
        <v>10.168704</v>
      </c>
      <c r="W755" s="11">
        <v>9.8360000000000003</v>
      </c>
      <c r="X755" s="11">
        <v>9.9</v>
      </c>
      <c r="Y755" s="11" t="s">
        <v>303</v>
      </c>
      <c r="Z755" s="11" t="s">
        <v>303</v>
      </c>
      <c r="AA755" s="11" t="s">
        <v>302</v>
      </c>
      <c r="AB755" s="11" t="s">
        <v>303</v>
      </c>
      <c r="AC755" s="11">
        <v>8.89</v>
      </c>
      <c r="AD755" s="156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10.003510777777779</v>
      </c>
    </row>
    <row r="756" spans="1:65">
      <c r="A756" s="30"/>
      <c r="B756" s="19">
        <v>1</v>
      </c>
      <c r="C756" s="9">
        <v>5</v>
      </c>
      <c r="D756" s="11">
        <v>10.050000000000001</v>
      </c>
      <c r="E756" s="11" t="s">
        <v>302</v>
      </c>
      <c r="F756" s="11" t="s">
        <v>302</v>
      </c>
      <c r="G756" s="11">
        <v>9.82</v>
      </c>
      <c r="H756" s="11" t="s">
        <v>302</v>
      </c>
      <c r="I756" s="11" t="s">
        <v>302</v>
      </c>
      <c r="J756" s="11" t="s">
        <v>302</v>
      </c>
      <c r="K756" s="11">
        <v>7.95</v>
      </c>
      <c r="L756" s="11">
        <v>10.3995</v>
      </c>
      <c r="M756" s="11" t="s">
        <v>302</v>
      </c>
      <c r="N756" s="11">
        <v>10.58</v>
      </c>
      <c r="O756" s="11" t="s">
        <v>299</v>
      </c>
      <c r="P756" s="11" t="s">
        <v>302</v>
      </c>
      <c r="Q756" s="152">
        <v>7.8299999999999992</v>
      </c>
      <c r="R756" s="11">
        <v>11.200000000000001</v>
      </c>
      <c r="S756" s="11" t="s">
        <v>302</v>
      </c>
      <c r="T756" s="11">
        <v>11.157499999999999</v>
      </c>
      <c r="U756" s="11" t="s">
        <v>302</v>
      </c>
      <c r="V756" s="11">
        <v>9.8749440000000011</v>
      </c>
      <c r="W756" s="11" t="s">
        <v>302</v>
      </c>
      <c r="X756" s="11">
        <v>9.8000000000000007</v>
      </c>
      <c r="Y756" s="11" t="s">
        <v>303</v>
      </c>
      <c r="Z756" s="11" t="s">
        <v>303</v>
      </c>
      <c r="AA756" s="11" t="s">
        <v>302</v>
      </c>
      <c r="AB756" s="11" t="s">
        <v>303</v>
      </c>
      <c r="AC756" s="11">
        <v>9.1300000000000008</v>
      </c>
      <c r="AD756" s="156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48</v>
      </c>
    </row>
    <row r="757" spans="1:65">
      <c r="A757" s="30"/>
      <c r="B757" s="19">
        <v>1</v>
      </c>
      <c r="C757" s="9">
        <v>6</v>
      </c>
      <c r="D757" s="11">
        <v>10</v>
      </c>
      <c r="E757" s="11" t="s">
        <v>302</v>
      </c>
      <c r="F757" s="11" t="s">
        <v>302</v>
      </c>
      <c r="G757" s="11" t="s">
        <v>302</v>
      </c>
      <c r="H757" s="11" t="s">
        <v>302</v>
      </c>
      <c r="I757" s="11" t="s">
        <v>302</v>
      </c>
      <c r="J757" s="11" t="s">
        <v>302</v>
      </c>
      <c r="K757" s="11">
        <v>8.2200000000000006</v>
      </c>
      <c r="L757" s="11">
        <v>10.3406</v>
      </c>
      <c r="M757" s="11" t="s">
        <v>302</v>
      </c>
      <c r="N757" s="11">
        <v>10.88</v>
      </c>
      <c r="O757" s="11" t="s">
        <v>299</v>
      </c>
      <c r="P757" s="11" t="s">
        <v>302</v>
      </c>
      <c r="Q757" s="152">
        <v>7.68</v>
      </c>
      <c r="R757" s="11">
        <v>11.3</v>
      </c>
      <c r="S757" s="11" t="s">
        <v>302</v>
      </c>
      <c r="T757" s="11">
        <v>11.2943</v>
      </c>
      <c r="U757" s="11" t="s">
        <v>302</v>
      </c>
      <c r="V757" s="11">
        <v>10.388736</v>
      </c>
      <c r="W757" s="11" t="s">
        <v>302</v>
      </c>
      <c r="X757" s="11">
        <v>9.9</v>
      </c>
      <c r="Y757" s="11" t="s">
        <v>303</v>
      </c>
      <c r="Z757" s="11" t="s">
        <v>303</v>
      </c>
      <c r="AA757" s="11" t="s">
        <v>302</v>
      </c>
      <c r="AB757" s="11" t="s">
        <v>303</v>
      </c>
      <c r="AC757" s="11">
        <v>8.9</v>
      </c>
      <c r="AD757" s="156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20" t="s">
        <v>238</v>
      </c>
      <c r="C758" s="12"/>
      <c r="D758" s="23">
        <v>9.9666666666666668</v>
      </c>
      <c r="E758" s="23" t="s">
        <v>745</v>
      </c>
      <c r="F758" s="23" t="s">
        <v>745</v>
      </c>
      <c r="G758" s="23">
        <v>9.82</v>
      </c>
      <c r="H758" s="23" t="s">
        <v>745</v>
      </c>
      <c r="I758" s="23" t="s">
        <v>745</v>
      </c>
      <c r="J758" s="23" t="s">
        <v>745</v>
      </c>
      <c r="K758" s="23">
        <v>8.01</v>
      </c>
      <c r="L758" s="23">
        <v>10.4399</v>
      </c>
      <c r="M758" s="23">
        <v>9.9</v>
      </c>
      <c r="N758" s="23">
        <v>10.544</v>
      </c>
      <c r="O758" s="23" t="s">
        <v>745</v>
      </c>
      <c r="P758" s="23" t="s">
        <v>745</v>
      </c>
      <c r="Q758" s="23">
        <v>7.665</v>
      </c>
      <c r="R758" s="23">
        <v>11.083333333333334</v>
      </c>
      <c r="S758" s="23" t="s">
        <v>745</v>
      </c>
      <c r="T758" s="23">
        <v>11.467599999999999</v>
      </c>
      <c r="U758" s="23" t="s">
        <v>745</v>
      </c>
      <c r="V758" s="23">
        <v>10.157296000000001</v>
      </c>
      <c r="W758" s="23">
        <v>9.8950000000000014</v>
      </c>
      <c r="X758" s="23">
        <v>9.8666666666666654</v>
      </c>
      <c r="Y758" s="23" t="s">
        <v>745</v>
      </c>
      <c r="Z758" s="23" t="s">
        <v>745</v>
      </c>
      <c r="AA758" s="23" t="s">
        <v>745</v>
      </c>
      <c r="AB758" s="23" t="s">
        <v>745</v>
      </c>
      <c r="AC758" s="23">
        <v>8.8916666666666675</v>
      </c>
      <c r="AD758" s="156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239</v>
      </c>
      <c r="C759" s="29"/>
      <c r="D759" s="11">
        <v>9.99</v>
      </c>
      <c r="E759" s="11" t="s">
        <v>745</v>
      </c>
      <c r="F759" s="11" t="s">
        <v>745</v>
      </c>
      <c r="G759" s="11">
        <v>9.82</v>
      </c>
      <c r="H759" s="11" t="s">
        <v>745</v>
      </c>
      <c r="I759" s="11" t="s">
        <v>745</v>
      </c>
      <c r="J759" s="11" t="s">
        <v>745</v>
      </c>
      <c r="K759" s="11">
        <v>7.9849999999999994</v>
      </c>
      <c r="L759" s="11">
        <v>10.42135</v>
      </c>
      <c r="M759" s="11">
        <v>9.9</v>
      </c>
      <c r="N759" s="11">
        <v>10.58</v>
      </c>
      <c r="O759" s="11" t="s">
        <v>745</v>
      </c>
      <c r="P759" s="11" t="s">
        <v>745</v>
      </c>
      <c r="Q759" s="11">
        <v>7.6899999999999995</v>
      </c>
      <c r="R759" s="11">
        <v>11.100000000000001</v>
      </c>
      <c r="S759" s="11" t="s">
        <v>745</v>
      </c>
      <c r="T759" s="11">
        <v>11.465949999999999</v>
      </c>
      <c r="U759" s="11" t="s">
        <v>745</v>
      </c>
      <c r="V759" s="11">
        <v>10.179552000000001</v>
      </c>
      <c r="W759" s="11">
        <v>9.9009999999999998</v>
      </c>
      <c r="X759" s="11">
        <v>9.9</v>
      </c>
      <c r="Y759" s="11" t="s">
        <v>745</v>
      </c>
      <c r="Z759" s="11" t="s">
        <v>745</v>
      </c>
      <c r="AA759" s="11" t="s">
        <v>745</v>
      </c>
      <c r="AB759" s="11" t="s">
        <v>745</v>
      </c>
      <c r="AC759" s="11">
        <v>8.8949999999999996</v>
      </c>
      <c r="AD759" s="156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240</v>
      </c>
      <c r="C760" s="29"/>
      <c r="D760" s="24">
        <v>8.9814623902049709E-2</v>
      </c>
      <c r="E760" s="24" t="s">
        <v>745</v>
      </c>
      <c r="F760" s="24" t="s">
        <v>745</v>
      </c>
      <c r="G760" s="24" t="s">
        <v>745</v>
      </c>
      <c r="H760" s="24" t="s">
        <v>745</v>
      </c>
      <c r="I760" s="24" t="s">
        <v>745</v>
      </c>
      <c r="J760" s="24" t="s">
        <v>745</v>
      </c>
      <c r="K760" s="24">
        <v>0.11661903789690629</v>
      </c>
      <c r="L760" s="24">
        <v>7.5522235136415525E-2</v>
      </c>
      <c r="M760" s="24">
        <v>0.141421356237309</v>
      </c>
      <c r="N760" s="24">
        <v>0.42394575124654849</v>
      </c>
      <c r="O760" s="24" t="s">
        <v>745</v>
      </c>
      <c r="P760" s="24" t="s">
        <v>745</v>
      </c>
      <c r="Q760" s="24">
        <v>0.1157151675451405</v>
      </c>
      <c r="R760" s="24">
        <v>0.23166067138525465</v>
      </c>
      <c r="S760" s="24" t="s">
        <v>745</v>
      </c>
      <c r="T760" s="24">
        <v>0.22262271222855964</v>
      </c>
      <c r="U760" s="24" t="s">
        <v>745</v>
      </c>
      <c r="V760" s="24">
        <v>0.17118561524614123</v>
      </c>
      <c r="W760" s="24">
        <v>5.6240554762555489E-2</v>
      </c>
      <c r="X760" s="24">
        <v>5.1639777949432045E-2</v>
      </c>
      <c r="Y760" s="24" t="s">
        <v>745</v>
      </c>
      <c r="Z760" s="24" t="s">
        <v>745</v>
      </c>
      <c r="AA760" s="24" t="s">
        <v>745</v>
      </c>
      <c r="AB760" s="24" t="s">
        <v>745</v>
      </c>
      <c r="AC760" s="24">
        <v>0.27169222783632729</v>
      </c>
      <c r="AD760" s="223"/>
      <c r="AE760" s="224"/>
      <c r="AF760" s="224"/>
      <c r="AG760" s="224"/>
      <c r="AH760" s="224"/>
      <c r="AI760" s="224"/>
      <c r="AJ760" s="224"/>
      <c r="AK760" s="224"/>
      <c r="AL760" s="224"/>
      <c r="AM760" s="224"/>
      <c r="AN760" s="224"/>
      <c r="AO760" s="224"/>
      <c r="AP760" s="224"/>
      <c r="AQ760" s="224"/>
      <c r="AR760" s="224"/>
      <c r="AS760" s="224"/>
      <c r="AT760" s="224"/>
      <c r="AU760" s="224"/>
      <c r="AV760" s="224"/>
      <c r="AW760" s="224"/>
      <c r="AX760" s="224"/>
      <c r="AY760" s="224"/>
      <c r="AZ760" s="224"/>
      <c r="BA760" s="224"/>
      <c r="BB760" s="224"/>
      <c r="BC760" s="224"/>
      <c r="BD760" s="224"/>
      <c r="BE760" s="224"/>
      <c r="BF760" s="224"/>
      <c r="BG760" s="224"/>
      <c r="BH760" s="224"/>
      <c r="BI760" s="224"/>
      <c r="BJ760" s="224"/>
      <c r="BK760" s="224"/>
      <c r="BL760" s="224"/>
      <c r="BM760" s="56"/>
    </row>
    <row r="761" spans="1:65">
      <c r="A761" s="30"/>
      <c r="B761" s="3" t="s">
        <v>87</v>
      </c>
      <c r="C761" s="29"/>
      <c r="D761" s="13">
        <v>9.0115007259581655E-3</v>
      </c>
      <c r="E761" s="13" t="s">
        <v>745</v>
      </c>
      <c r="F761" s="13" t="s">
        <v>745</v>
      </c>
      <c r="G761" s="13" t="s">
        <v>745</v>
      </c>
      <c r="H761" s="13" t="s">
        <v>745</v>
      </c>
      <c r="I761" s="13" t="s">
        <v>745</v>
      </c>
      <c r="J761" s="13" t="s">
        <v>745</v>
      </c>
      <c r="K761" s="13">
        <v>1.4559180761161835E-2</v>
      </c>
      <c r="L761" s="13">
        <v>7.2339998598085738E-3</v>
      </c>
      <c r="M761" s="13">
        <v>1.428498547851606E-2</v>
      </c>
      <c r="N761" s="13">
        <v>4.0207298107601333E-2</v>
      </c>
      <c r="O761" s="13" t="s">
        <v>745</v>
      </c>
      <c r="P761" s="13" t="s">
        <v>745</v>
      </c>
      <c r="Q761" s="13">
        <v>1.5096564585145531E-2</v>
      </c>
      <c r="R761" s="13">
        <v>2.0901714711451545E-2</v>
      </c>
      <c r="S761" s="13" t="s">
        <v>745</v>
      </c>
      <c r="T761" s="13">
        <v>1.9413191271805755E-2</v>
      </c>
      <c r="U761" s="13" t="s">
        <v>745</v>
      </c>
      <c r="V761" s="13">
        <v>1.6853463288471777E-2</v>
      </c>
      <c r="W761" s="13">
        <v>5.6837346905058593E-3</v>
      </c>
      <c r="X761" s="13">
        <v>5.2337612786586543E-3</v>
      </c>
      <c r="Y761" s="13" t="s">
        <v>745</v>
      </c>
      <c r="Z761" s="13" t="s">
        <v>745</v>
      </c>
      <c r="AA761" s="13" t="s">
        <v>745</v>
      </c>
      <c r="AB761" s="13" t="s">
        <v>745</v>
      </c>
      <c r="AC761" s="13">
        <v>3.0555826935669422E-2</v>
      </c>
      <c r="AD761" s="156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241</v>
      </c>
      <c r="C762" s="29"/>
      <c r="D762" s="13">
        <v>-3.6831180502108207E-3</v>
      </c>
      <c r="E762" s="13" t="s">
        <v>745</v>
      </c>
      <c r="F762" s="13" t="s">
        <v>745</v>
      </c>
      <c r="G762" s="13">
        <v>-1.8344637383251206E-2</v>
      </c>
      <c r="H762" s="13" t="s">
        <v>745</v>
      </c>
      <c r="I762" s="13" t="s">
        <v>745</v>
      </c>
      <c r="J762" s="13" t="s">
        <v>745</v>
      </c>
      <c r="K762" s="13">
        <v>-0.19928111460690856</v>
      </c>
      <c r="L762" s="13">
        <v>4.3623606943237858E-2</v>
      </c>
      <c r="M762" s="13">
        <v>-1.0347445019774582E-2</v>
      </c>
      <c r="N762" s="13">
        <v>5.402995350621187E-2</v>
      </c>
      <c r="O762" s="13" t="s">
        <v>745</v>
      </c>
      <c r="P762" s="13" t="s">
        <v>745</v>
      </c>
      <c r="Q762" s="13">
        <v>-0.23376900667440126</v>
      </c>
      <c r="R762" s="13">
        <v>0.10794435868998309</v>
      </c>
      <c r="S762" s="13" t="s">
        <v>745</v>
      </c>
      <c r="T762" s="13">
        <v>0.14635753934254869</v>
      </c>
      <c r="U762" s="13" t="s">
        <v>745</v>
      </c>
      <c r="V762" s="13">
        <v>1.5373125059638726E-2</v>
      </c>
      <c r="W762" s="13">
        <v>-1.0847269542491822E-2</v>
      </c>
      <c r="X762" s="13">
        <v>-1.3679608504556628E-2</v>
      </c>
      <c r="Y762" s="13" t="s">
        <v>745</v>
      </c>
      <c r="Z762" s="13" t="s">
        <v>745</v>
      </c>
      <c r="AA762" s="13" t="s">
        <v>745</v>
      </c>
      <c r="AB762" s="13" t="s">
        <v>745</v>
      </c>
      <c r="AC762" s="13">
        <v>-0.11114539043442717</v>
      </c>
      <c r="AD762" s="156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242</v>
      </c>
      <c r="C763" s="47"/>
      <c r="D763" s="45">
        <v>0.08</v>
      </c>
      <c r="E763" s="45" t="s">
        <v>243</v>
      </c>
      <c r="F763" s="45" t="s">
        <v>243</v>
      </c>
      <c r="G763" s="45">
        <v>0.1</v>
      </c>
      <c r="H763" s="45" t="s">
        <v>243</v>
      </c>
      <c r="I763" s="45" t="s">
        <v>243</v>
      </c>
      <c r="J763" s="45" t="s">
        <v>243</v>
      </c>
      <c r="K763" s="45">
        <v>2.36</v>
      </c>
      <c r="L763" s="45">
        <v>0.67</v>
      </c>
      <c r="M763" s="45">
        <v>0</v>
      </c>
      <c r="N763" s="45">
        <v>0.8</v>
      </c>
      <c r="O763" s="45" t="s">
        <v>243</v>
      </c>
      <c r="P763" s="45" t="s">
        <v>243</v>
      </c>
      <c r="Q763" s="45">
        <v>2.79</v>
      </c>
      <c r="R763" s="45">
        <v>1.48</v>
      </c>
      <c r="S763" s="45" t="s">
        <v>243</v>
      </c>
      <c r="T763" s="45">
        <v>1.96</v>
      </c>
      <c r="U763" s="45" t="s">
        <v>243</v>
      </c>
      <c r="V763" s="45">
        <v>0.32</v>
      </c>
      <c r="W763" s="45">
        <v>0.01</v>
      </c>
      <c r="X763" s="45">
        <v>0.04</v>
      </c>
      <c r="Y763" s="45" t="s">
        <v>243</v>
      </c>
      <c r="Z763" s="45" t="s">
        <v>243</v>
      </c>
      <c r="AA763" s="45" t="s">
        <v>243</v>
      </c>
      <c r="AB763" s="45" t="s">
        <v>243</v>
      </c>
      <c r="AC763" s="45">
        <v>1.26</v>
      </c>
      <c r="AD763" s="156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BM764" s="55"/>
    </row>
    <row r="765" spans="1:65" ht="15">
      <c r="B765" s="8" t="s">
        <v>527</v>
      </c>
      <c r="BM765" s="28" t="s">
        <v>67</v>
      </c>
    </row>
    <row r="766" spans="1:65" ht="15">
      <c r="A766" s="25" t="s">
        <v>6</v>
      </c>
      <c r="B766" s="18" t="s">
        <v>114</v>
      </c>
      <c r="C766" s="15" t="s">
        <v>115</v>
      </c>
      <c r="D766" s="16" t="s">
        <v>234</v>
      </c>
      <c r="E766" s="17" t="s">
        <v>234</v>
      </c>
      <c r="F766" s="17" t="s">
        <v>234</v>
      </c>
      <c r="G766" s="17" t="s">
        <v>234</v>
      </c>
      <c r="H766" s="17" t="s">
        <v>234</v>
      </c>
      <c r="I766" s="17" t="s">
        <v>234</v>
      </c>
      <c r="J766" s="17" t="s">
        <v>234</v>
      </c>
      <c r="K766" s="17" t="s">
        <v>234</v>
      </c>
      <c r="L766" s="17" t="s">
        <v>234</v>
      </c>
      <c r="M766" s="17" t="s">
        <v>234</v>
      </c>
      <c r="N766" s="17" t="s">
        <v>234</v>
      </c>
      <c r="O766" s="17" t="s">
        <v>234</v>
      </c>
      <c r="P766" s="17" t="s">
        <v>234</v>
      </c>
      <c r="Q766" s="17" t="s">
        <v>234</v>
      </c>
      <c r="R766" s="17" t="s">
        <v>234</v>
      </c>
      <c r="S766" s="17" t="s">
        <v>234</v>
      </c>
      <c r="T766" s="17" t="s">
        <v>234</v>
      </c>
      <c r="U766" s="17" t="s">
        <v>234</v>
      </c>
      <c r="V766" s="17" t="s">
        <v>234</v>
      </c>
      <c r="W766" s="17" t="s">
        <v>234</v>
      </c>
      <c r="X766" s="17" t="s">
        <v>234</v>
      </c>
      <c r="Y766" s="17" t="s">
        <v>234</v>
      </c>
      <c r="Z766" s="17" t="s">
        <v>234</v>
      </c>
      <c r="AA766" s="17" t="s">
        <v>234</v>
      </c>
      <c r="AB766" s="17" t="s">
        <v>234</v>
      </c>
      <c r="AC766" s="17" t="s">
        <v>234</v>
      </c>
      <c r="AD766" s="17" t="s">
        <v>234</v>
      </c>
      <c r="AE766" s="17" t="s">
        <v>234</v>
      </c>
      <c r="AF766" s="156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235</v>
      </c>
      <c r="C767" s="9" t="s">
        <v>235</v>
      </c>
      <c r="D767" s="153" t="s">
        <v>245</v>
      </c>
      <c r="E767" s="155" t="s">
        <v>246</v>
      </c>
      <c r="F767" s="155" t="s">
        <v>247</v>
      </c>
      <c r="G767" s="155" t="s">
        <v>248</v>
      </c>
      <c r="H767" s="155" t="s">
        <v>249</v>
      </c>
      <c r="I767" s="155" t="s">
        <v>250</v>
      </c>
      <c r="J767" s="155" t="s">
        <v>251</v>
      </c>
      <c r="K767" s="155" t="s">
        <v>252</v>
      </c>
      <c r="L767" s="155" t="s">
        <v>253</v>
      </c>
      <c r="M767" s="155" t="s">
        <v>254</v>
      </c>
      <c r="N767" s="155" t="s">
        <v>255</v>
      </c>
      <c r="O767" s="155" t="s">
        <v>256</v>
      </c>
      <c r="P767" s="155" t="s">
        <v>257</v>
      </c>
      <c r="Q767" s="155" t="s">
        <v>258</v>
      </c>
      <c r="R767" s="155" t="s">
        <v>259</v>
      </c>
      <c r="S767" s="155" t="s">
        <v>260</v>
      </c>
      <c r="T767" s="155" t="s">
        <v>261</v>
      </c>
      <c r="U767" s="155" t="s">
        <v>262</v>
      </c>
      <c r="V767" s="155" t="s">
        <v>263</v>
      </c>
      <c r="W767" s="155" t="s">
        <v>264</v>
      </c>
      <c r="X767" s="155" t="s">
        <v>265</v>
      </c>
      <c r="Y767" s="155" t="s">
        <v>267</v>
      </c>
      <c r="Z767" s="155" t="s">
        <v>268</v>
      </c>
      <c r="AA767" s="155" t="s">
        <v>269</v>
      </c>
      <c r="AB767" s="155" t="s">
        <v>270</v>
      </c>
      <c r="AC767" s="155" t="s">
        <v>271</v>
      </c>
      <c r="AD767" s="155" t="s">
        <v>236</v>
      </c>
      <c r="AE767" s="155" t="s">
        <v>272</v>
      </c>
      <c r="AF767" s="156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118</v>
      </c>
      <c r="E768" s="11" t="s">
        <v>285</v>
      </c>
      <c r="F768" s="11" t="s">
        <v>285</v>
      </c>
      <c r="G768" s="11" t="s">
        <v>286</v>
      </c>
      <c r="H768" s="11" t="s">
        <v>286</v>
      </c>
      <c r="I768" s="11" t="s">
        <v>286</v>
      </c>
      <c r="J768" s="11" t="s">
        <v>286</v>
      </c>
      <c r="K768" s="11" t="s">
        <v>286</v>
      </c>
      <c r="L768" s="11" t="s">
        <v>286</v>
      </c>
      <c r="M768" s="11" t="s">
        <v>285</v>
      </c>
      <c r="N768" s="11" t="s">
        <v>285</v>
      </c>
      <c r="O768" s="11" t="s">
        <v>285</v>
      </c>
      <c r="P768" s="11" t="s">
        <v>285</v>
      </c>
      <c r="Q768" s="11" t="s">
        <v>286</v>
      </c>
      <c r="R768" s="11" t="s">
        <v>118</v>
      </c>
      <c r="S768" s="11" t="s">
        <v>118</v>
      </c>
      <c r="T768" s="11" t="s">
        <v>285</v>
      </c>
      <c r="U768" s="11" t="s">
        <v>286</v>
      </c>
      <c r="V768" s="11" t="s">
        <v>285</v>
      </c>
      <c r="W768" s="11" t="s">
        <v>286</v>
      </c>
      <c r="X768" s="11" t="s">
        <v>286</v>
      </c>
      <c r="Y768" s="11" t="s">
        <v>285</v>
      </c>
      <c r="Z768" s="11" t="s">
        <v>118</v>
      </c>
      <c r="AA768" s="11" t="s">
        <v>286</v>
      </c>
      <c r="AB768" s="11" t="s">
        <v>286</v>
      </c>
      <c r="AC768" s="11" t="s">
        <v>286</v>
      </c>
      <c r="AD768" s="11" t="s">
        <v>118</v>
      </c>
      <c r="AE768" s="11" t="s">
        <v>286</v>
      </c>
      <c r="AF768" s="156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0</v>
      </c>
    </row>
    <row r="769" spans="1:65">
      <c r="A769" s="30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156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0</v>
      </c>
    </row>
    <row r="770" spans="1:65">
      <c r="A770" s="30"/>
      <c r="B770" s="18">
        <v>1</v>
      </c>
      <c r="C770" s="14">
        <v>1</v>
      </c>
      <c r="D770" s="231">
        <v>130</v>
      </c>
      <c r="E770" s="232">
        <v>45.5</v>
      </c>
      <c r="F770" s="231">
        <v>140.9</v>
      </c>
      <c r="G770" s="231">
        <v>156.5</v>
      </c>
      <c r="H770" s="231">
        <v>137.5</v>
      </c>
      <c r="I770" s="231">
        <v>141.5</v>
      </c>
      <c r="J770" s="231">
        <v>138.5</v>
      </c>
      <c r="K770" s="232">
        <v>159</v>
      </c>
      <c r="L770" s="231">
        <v>148</v>
      </c>
      <c r="M770" s="231">
        <v>147.54</v>
      </c>
      <c r="N770" s="231">
        <v>136.69999999999999</v>
      </c>
      <c r="O770" s="246">
        <v>137.16999999999999</v>
      </c>
      <c r="P770" s="231">
        <v>133.38038065946887</v>
      </c>
      <c r="Q770" s="246">
        <v>142.88900000000001</v>
      </c>
      <c r="R770" s="231">
        <v>141.8733240288</v>
      </c>
      <c r="S770" s="232">
        <v>118.4</v>
      </c>
      <c r="T770" s="231">
        <v>142</v>
      </c>
      <c r="U770" s="231">
        <v>140.9</v>
      </c>
      <c r="V770" s="231">
        <v>139</v>
      </c>
      <c r="W770" s="231">
        <v>151.72999999999999</v>
      </c>
      <c r="X770" s="231">
        <v>140</v>
      </c>
      <c r="Y770" s="231">
        <v>143</v>
      </c>
      <c r="Z770" s="231">
        <v>148</v>
      </c>
      <c r="AA770" s="246">
        <v>108</v>
      </c>
      <c r="AB770" s="231">
        <v>133.4</v>
      </c>
      <c r="AC770" s="231">
        <v>151.4</v>
      </c>
      <c r="AD770" s="231">
        <v>146</v>
      </c>
      <c r="AE770" s="231">
        <v>136</v>
      </c>
      <c r="AF770" s="233"/>
      <c r="AG770" s="234"/>
      <c r="AH770" s="234"/>
      <c r="AI770" s="234"/>
      <c r="AJ770" s="234"/>
      <c r="AK770" s="234"/>
      <c r="AL770" s="234"/>
      <c r="AM770" s="234"/>
      <c r="AN770" s="234"/>
      <c r="AO770" s="234"/>
      <c r="AP770" s="234"/>
      <c r="AQ770" s="234"/>
      <c r="AR770" s="234"/>
      <c r="AS770" s="234"/>
      <c r="AT770" s="234"/>
      <c r="AU770" s="234"/>
      <c r="AV770" s="234"/>
      <c r="AW770" s="234"/>
      <c r="AX770" s="234"/>
      <c r="AY770" s="234"/>
      <c r="AZ770" s="234"/>
      <c r="BA770" s="234"/>
      <c r="BB770" s="234"/>
      <c r="BC770" s="234"/>
      <c r="BD770" s="234"/>
      <c r="BE770" s="234"/>
      <c r="BF770" s="234"/>
      <c r="BG770" s="234"/>
      <c r="BH770" s="234"/>
      <c r="BI770" s="234"/>
      <c r="BJ770" s="234"/>
      <c r="BK770" s="234"/>
      <c r="BL770" s="234"/>
      <c r="BM770" s="235">
        <v>1</v>
      </c>
    </row>
    <row r="771" spans="1:65">
      <c r="A771" s="30"/>
      <c r="B771" s="19">
        <v>1</v>
      </c>
      <c r="C771" s="9">
        <v>2</v>
      </c>
      <c r="D771" s="236">
        <v>134</v>
      </c>
      <c r="E771" s="237">
        <v>53.7</v>
      </c>
      <c r="F771" s="236">
        <v>144.19999999999999</v>
      </c>
      <c r="G771" s="236">
        <v>155</v>
      </c>
      <c r="H771" s="236">
        <v>143.5</v>
      </c>
      <c r="I771" s="236">
        <v>139.5</v>
      </c>
      <c r="J771" s="236">
        <v>141.5</v>
      </c>
      <c r="K771" s="237">
        <v>158</v>
      </c>
      <c r="L771" s="236">
        <v>147</v>
      </c>
      <c r="M771" s="236">
        <v>144.71</v>
      </c>
      <c r="N771" s="236">
        <v>140.4</v>
      </c>
      <c r="O771" s="236">
        <v>145.83000000000001</v>
      </c>
      <c r="P771" s="236">
        <v>134.4714500650293</v>
      </c>
      <c r="Q771" s="236">
        <v>138.16999999999999</v>
      </c>
      <c r="R771" s="236">
        <v>141.0553197248</v>
      </c>
      <c r="S771" s="238">
        <v>123.09999999999998</v>
      </c>
      <c r="T771" s="236">
        <v>145</v>
      </c>
      <c r="U771" s="236">
        <v>143.4</v>
      </c>
      <c r="V771" s="236">
        <v>138</v>
      </c>
      <c r="W771" s="236">
        <v>154.22</v>
      </c>
      <c r="X771" s="236">
        <v>147</v>
      </c>
      <c r="Y771" s="236">
        <v>140</v>
      </c>
      <c r="Z771" s="236">
        <v>147</v>
      </c>
      <c r="AA771" s="237">
        <v>116</v>
      </c>
      <c r="AB771" s="236">
        <v>134.9</v>
      </c>
      <c r="AC771" s="236">
        <v>146.80000000000001</v>
      </c>
      <c r="AD771" s="236">
        <v>148</v>
      </c>
      <c r="AE771" s="236">
        <v>127</v>
      </c>
      <c r="AF771" s="233"/>
      <c r="AG771" s="234"/>
      <c r="AH771" s="234"/>
      <c r="AI771" s="234"/>
      <c r="AJ771" s="234"/>
      <c r="AK771" s="234"/>
      <c r="AL771" s="234"/>
      <c r="AM771" s="234"/>
      <c r="AN771" s="234"/>
      <c r="AO771" s="234"/>
      <c r="AP771" s="234"/>
      <c r="AQ771" s="234"/>
      <c r="AR771" s="234"/>
      <c r="AS771" s="234"/>
      <c r="AT771" s="234"/>
      <c r="AU771" s="234"/>
      <c r="AV771" s="234"/>
      <c r="AW771" s="234"/>
      <c r="AX771" s="234"/>
      <c r="AY771" s="234"/>
      <c r="AZ771" s="234"/>
      <c r="BA771" s="234"/>
      <c r="BB771" s="234"/>
      <c r="BC771" s="234"/>
      <c r="BD771" s="234"/>
      <c r="BE771" s="234"/>
      <c r="BF771" s="234"/>
      <c r="BG771" s="234"/>
      <c r="BH771" s="234"/>
      <c r="BI771" s="234"/>
      <c r="BJ771" s="234"/>
      <c r="BK771" s="234"/>
      <c r="BL771" s="234"/>
      <c r="BM771" s="235">
        <v>45</v>
      </c>
    </row>
    <row r="772" spans="1:65">
      <c r="A772" s="30"/>
      <c r="B772" s="19">
        <v>1</v>
      </c>
      <c r="C772" s="9">
        <v>3</v>
      </c>
      <c r="D772" s="236">
        <v>137</v>
      </c>
      <c r="E772" s="237">
        <v>48.4</v>
      </c>
      <c r="F772" s="236">
        <v>131.9</v>
      </c>
      <c r="G772" s="236">
        <v>155.5</v>
      </c>
      <c r="H772" s="236">
        <v>140</v>
      </c>
      <c r="I772" s="236">
        <v>136</v>
      </c>
      <c r="J772" s="236">
        <v>138</v>
      </c>
      <c r="K772" s="237">
        <v>158</v>
      </c>
      <c r="L772" s="238">
        <v>131</v>
      </c>
      <c r="M772" s="236">
        <v>147</v>
      </c>
      <c r="N772" s="236">
        <v>131.80000000000001</v>
      </c>
      <c r="O772" s="236">
        <v>143.99</v>
      </c>
      <c r="P772" s="236">
        <v>131.93741697988693</v>
      </c>
      <c r="Q772" s="236">
        <v>138.72800000000001</v>
      </c>
      <c r="R772" s="236">
        <v>140.8117401808</v>
      </c>
      <c r="S772" s="237">
        <v>118.6</v>
      </c>
      <c r="T772" s="236">
        <v>144</v>
      </c>
      <c r="U772" s="236">
        <v>142.6</v>
      </c>
      <c r="V772" s="236">
        <v>137</v>
      </c>
      <c r="W772" s="236">
        <v>151.4</v>
      </c>
      <c r="X772" s="236">
        <v>139</v>
      </c>
      <c r="Y772" s="236">
        <v>143</v>
      </c>
      <c r="Z772" s="236">
        <v>149</v>
      </c>
      <c r="AA772" s="237">
        <v>114</v>
      </c>
      <c r="AB772" s="236">
        <v>135.6</v>
      </c>
      <c r="AC772" s="236">
        <v>152.80000000000001</v>
      </c>
      <c r="AD772" s="236">
        <v>147</v>
      </c>
      <c r="AE772" s="236">
        <v>135</v>
      </c>
      <c r="AF772" s="233"/>
      <c r="AG772" s="234"/>
      <c r="AH772" s="234"/>
      <c r="AI772" s="234"/>
      <c r="AJ772" s="234"/>
      <c r="AK772" s="234"/>
      <c r="AL772" s="234"/>
      <c r="AM772" s="234"/>
      <c r="AN772" s="234"/>
      <c r="AO772" s="234"/>
      <c r="AP772" s="234"/>
      <c r="AQ772" s="234"/>
      <c r="AR772" s="234"/>
      <c r="AS772" s="234"/>
      <c r="AT772" s="234"/>
      <c r="AU772" s="234"/>
      <c r="AV772" s="234"/>
      <c r="AW772" s="234"/>
      <c r="AX772" s="234"/>
      <c r="AY772" s="234"/>
      <c r="AZ772" s="234"/>
      <c r="BA772" s="234"/>
      <c r="BB772" s="234"/>
      <c r="BC772" s="234"/>
      <c r="BD772" s="234"/>
      <c r="BE772" s="234"/>
      <c r="BF772" s="234"/>
      <c r="BG772" s="234"/>
      <c r="BH772" s="234"/>
      <c r="BI772" s="234"/>
      <c r="BJ772" s="234"/>
      <c r="BK772" s="234"/>
      <c r="BL772" s="234"/>
      <c r="BM772" s="235">
        <v>16</v>
      </c>
    </row>
    <row r="773" spans="1:65">
      <c r="A773" s="30"/>
      <c r="B773" s="19">
        <v>1</v>
      </c>
      <c r="C773" s="9">
        <v>4</v>
      </c>
      <c r="D773" s="236">
        <v>133</v>
      </c>
      <c r="E773" s="237">
        <v>56.4</v>
      </c>
      <c r="F773" s="236">
        <v>137.4</v>
      </c>
      <c r="G773" s="236">
        <v>152.5</v>
      </c>
      <c r="H773" s="236">
        <v>139</v>
      </c>
      <c r="I773" s="236">
        <v>138</v>
      </c>
      <c r="J773" s="236">
        <v>137</v>
      </c>
      <c r="K773" s="237">
        <v>159</v>
      </c>
      <c r="L773" s="236">
        <v>144</v>
      </c>
      <c r="M773" s="236">
        <v>144.44</v>
      </c>
      <c r="N773" s="236">
        <v>135.6</v>
      </c>
      <c r="O773" s="236">
        <v>145.94999999999999</v>
      </c>
      <c r="P773" s="236">
        <v>133.63389419337432</v>
      </c>
      <c r="Q773" s="236">
        <v>137.191</v>
      </c>
      <c r="R773" s="236">
        <v>139.87768706079999</v>
      </c>
      <c r="S773" s="237">
        <v>119.8</v>
      </c>
      <c r="T773" s="236">
        <v>145</v>
      </c>
      <c r="U773" s="236">
        <v>143.69999999999999</v>
      </c>
      <c r="V773" s="236">
        <v>140</v>
      </c>
      <c r="W773" s="236">
        <v>157.51</v>
      </c>
      <c r="X773" s="236">
        <v>141</v>
      </c>
      <c r="Y773" s="236">
        <v>147</v>
      </c>
      <c r="Z773" s="236">
        <v>150</v>
      </c>
      <c r="AA773" s="237">
        <v>114</v>
      </c>
      <c r="AB773" s="236">
        <v>137.19999999999999</v>
      </c>
      <c r="AC773" s="236">
        <v>147.1</v>
      </c>
      <c r="AD773" s="236">
        <v>145</v>
      </c>
      <c r="AE773" s="236">
        <v>140</v>
      </c>
      <c r="AF773" s="233"/>
      <c r="AG773" s="234"/>
      <c r="AH773" s="234"/>
      <c r="AI773" s="234"/>
      <c r="AJ773" s="234"/>
      <c r="AK773" s="234"/>
      <c r="AL773" s="234"/>
      <c r="AM773" s="234"/>
      <c r="AN773" s="234"/>
      <c r="AO773" s="234"/>
      <c r="AP773" s="234"/>
      <c r="AQ773" s="234"/>
      <c r="AR773" s="234"/>
      <c r="AS773" s="234"/>
      <c r="AT773" s="234"/>
      <c r="AU773" s="234"/>
      <c r="AV773" s="234"/>
      <c r="AW773" s="234"/>
      <c r="AX773" s="234"/>
      <c r="AY773" s="234"/>
      <c r="AZ773" s="234"/>
      <c r="BA773" s="234"/>
      <c r="BB773" s="234"/>
      <c r="BC773" s="234"/>
      <c r="BD773" s="234"/>
      <c r="BE773" s="234"/>
      <c r="BF773" s="234"/>
      <c r="BG773" s="234"/>
      <c r="BH773" s="234"/>
      <c r="BI773" s="234"/>
      <c r="BJ773" s="234"/>
      <c r="BK773" s="234"/>
      <c r="BL773" s="234"/>
      <c r="BM773" s="235">
        <v>142.06113142695196</v>
      </c>
    </row>
    <row r="774" spans="1:65">
      <c r="A774" s="30"/>
      <c r="B774" s="19">
        <v>1</v>
      </c>
      <c r="C774" s="9">
        <v>5</v>
      </c>
      <c r="D774" s="236">
        <v>128</v>
      </c>
      <c r="E774" s="237">
        <v>51.8</v>
      </c>
      <c r="F774" s="236">
        <v>131.69999999999999</v>
      </c>
      <c r="G774" s="236">
        <v>153</v>
      </c>
      <c r="H774" s="236">
        <v>135</v>
      </c>
      <c r="I774" s="236">
        <v>137.5</v>
      </c>
      <c r="J774" s="236">
        <v>135</v>
      </c>
      <c r="K774" s="237">
        <v>156.5</v>
      </c>
      <c r="L774" s="236">
        <v>151</v>
      </c>
      <c r="M774" s="236">
        <v>142.68</v>
      </c>
      <c r="N774" s="236">
        <v>136.9</v>
      </c>
      <c r="O774" s="236">
        <v>143.81</v>
      </c>
      <c r="P774" s="236">
        <v>136.46882059757138</v>
      </c>
      <c r="Q774" s="236">
        <v>139.16800000000001</v>
      </c>
      <c r="R774" s="236">
        <v>139.84086890816499</v>
      </c>
      <c r="S774" s="237">
        <v>118.7</v>
      </c>
      <c r="T774" s="236">
        <v>147</v>
      </c>
      <c r="U774" s="236">
        <v>141.19999999999999</v>
      </c>
      <c r="V774" s="236">
        <v>141</v>
      </c>
      <c r="W774" s="236">
        <v>154.22999999999999</v>
      </c>
      <c r="X774" s="236">
        <v>147</v>
      </c>
      <c r="Y774" s="236">
        <v>147</v>
      </c>
      <c r="Z774" s="236">
        <v>148</v>
      </c>
      <c r="AA774" s="237">
        <v>113</v>
      </c>
      <c r="AB774" s="236">
        <v>135.5</v>
      </c>
      <c r="AC774" s="236">
        <v>152</v>
      </c>
      <c r="AD774" s="236">
        <v>148</v>
      </c>
      <c r="AE774" s="236">
        <v>144</v>
      </c>
      <c r="AF774" s="233"/>
      <c r="AG774" s="234"/>
      <c r="AH774" s="234"/>
      <c r="AI774" s="234"/>
      <c r="AJ774" s="234"/>
      <c r="AK774" s="234"/>
      <c r="AL774" s="234"/>
      <c r="AM774" s="234"/>
      <c r="AN774" s="234"/>
      <c r="AO774" s="234"/>
      <c r="AP774" s="234"/>
      <c r="AQ774" s="234"/>
      <c r="AR774" s="234"/>
      <c r="AS774" s="234"/>
      <c r="AT774" s="234"/>
      <c r="AU774" s="234"/>
      <c r="AV774" s="234"/>
      <c r="AW774" s="234"/>
      <c r="AX774" s="234"/>
      <c r="AY774" s="234"/>
      <c r="AZ774" s="234"/>
      <c r="BA774" s="234"/>
      <c r="BB774" s="234"/>
      <c r="BC774" s="234"/>
      <c r="BD774" s="234"/>
      <c r="BE774" s="234"/>
      <c r="BF774" s="234"/>
      <c r="BG774" s="234"/>
      <c r="BH774" s="234"/>
      <c r="BI774" s="234"/>
      <c r="BJ774" s="234"/>
      <c r="BK774" s="234"/>
      <c r="BL774" s="234"/>
      <c r="BM774" s="235">
        <v>49</v>
      </c>
    </row>
    <row r="775" spans="1:65">
      <c r="A775" s="30"/>
      <c r="B775" s="19">
        <v>1</v>
      </c>
      <c r="C775" s="9">
        <v>6</v>
      </c>
      <c r="D775" s="236">
        <v>137</v>
      </c>
      <c r="E775" s="237">
        <v>42.5</v>
      </c>
      <c r="F775" s="236">
        <v>138.80000000000001</v>
      </c>
      <c r="G775" s="236">
        <v>150.5</v>
      </c>
      <c r="H775" s="236">
        <v>139.5</v>
      </c>
      <c r="I775" s="236">
        <v>140.5</v>
      </c>
      <c r="J775" s="236">
        <v>136.5</v>
      </c>
      <c r="K775" s="237">
        <v>160.5</v>
      </c>
      <c r="L775" s="236">
        <v>149</v>
      </c>
      <c r="M775" s="236">
        <v>144.5</v>
      </c>
      <c r="N775" s="236">
        <v>141.4</v>
      </c>
      <c r="O775" s="236">
        <v>145.47999999999999</v>
      </c>
      <c r="P775" s="236">
        <v>136.53965106958881</v>
      </c>
      <c r="Q775" s="236">
        <v>136.953</v>
      </c>
      <c r="R775" s="236">
        <v>142.15837201280002</v>
      </c>
      <c r="S775" s="237">
        <v>118.3</v>
      </c>
      <c r="T775" s="236">
        <v>146</v>
      </c>
      <c r="U775" s="236">
        <v>141.1</v>
      </c>
      <c r="V775" s="236">
        <v>138</v>
      </c>
      <c r="W775" s="236">
        <v>154.05000000000001</v>
      </c>
      <c r="X775" s="236">
        <v>145</v>
      </c>
      <c r="Y775" s="236">
        <v>138</v>
      </c>
      <c r="Z775" s="236">
        <v>147</v>
      </c>
      <c r="AA775" s="237">
        <v>116</v>
      </c>
      <c r="AB775" s="238">
        <v>143.4</v>
      </c>
      <c r="AC775" s="236">
        <v>145</v>
      </c>
      <c r="AD775" s="236">
        <v>142</v>
      </c>
      <c r="AE775" s="236">
        <v>136</v>
      </c>
      <c r="AF775" s="233"/>
      <c r="AG775" s="234"/>
      <c r="AH775" s="234"/>
      <c r="AI775" s="234"/>
      <c r="AJ775" s="234"/>
      <c r="AK775" s="234"/>
      <c r="AL775" s="234"/>
      <c r="AM775" s="234"/>
      <c r="AN775" s="234"/>
      <c r="AO775" s="234"/>
      <c r="AP775" s="234"/>
      <c r="AQ775" s="234"/>
      <c r="AR775" s="234"/>
      <c r="AS775" s="234"/>
      <c r="AT775" s="234"/>
      <c r="AU775" s="234"/>
      <c r="AV775" s="234"/>
      <c r="AW775" s="234"/>
      <c r="AX775" s="234"/>
      <c r="AY775" s="234"/>
      <c r="AZ775" s="234"/>
      <c r="BA775" s="234"/>
      <c r="BB775" s="234"/>
      <c r="BC775" s="234"/>
      <c r="BD775" s="234"/>
      <c r="BE775" s="234"/>
      <c r="BF775" s="234"/>
      <c r="BG775" s="234"/>
      <c r="BH775" s="234"/>
      <c r="BI775" s="234"/>
      <c r="BJ775" s="234"/>
      <c r="BK775" s="234"/>
      <c r="BL775" s="234"/>
      <c r="BM775" s="239"/>
    </row>
    <row r="776" spans="1:65">
      <c r="A776" s="30"/>
      <c r="B776" s="20" t="s">
        <v>238</v>
      </c>
      <c r="C776" s="12"/>
      <c r="D776" s="240">
        <v>133.16666666666666</v>
      </c>
      <c r="E776" s="240">
        <v>49.716666666666669</v>
      </c>
      <c r="F776" s="240">
        <v>137.48333333333332</v>
      </c>
      <c r="G776" s="240">
        <v>153.83333333333334</v>
      </c>
      <c r="H776" s="240">
        <v>139.08333333333334</v>
      </c>
      <c r="I776" s="240">
        <v>138.83333333333334</v>
      </c>
      <c r="J776" s="240">
        <v>137.75</v>
      </c>
      <c r="K776" s="240">
        <v>158.5</v>
      </c>
      <c r="L776" s="240">
        <v>145</v>
      </c>
      <c r="M776" s="240">
        <v>145.14500000000001</v>
      </c>
      <c r="N776" s="240">
        <v>137.13333333333333</v>
      </c>
      <c r="O776" s="240">
        <v>143.70500000000001</v>
      </c>
      <c r="P776" s="240">
        <v>134.40526892748662</v>
      </c>
      <c r="Q776" s="240">
        <v>138.84983333333332</v>
      </c>
      <c r="R776" s="240">
        <v>140.93621865269418</v>
      </c>
      <c r="S776" s="240">
        <v>119.48333333333333</v>
      </c>
      <c r="T776" s="240">
        <v>144.83333333333334</v>
      </c>
      <c r="U776" s="240">
        <v>142.15</v>
      </c>
      <c r="V776" s="240">
        <v>138.83333333333334</v>
      </c>
      <c r="W776" s="240">
        <v>153.85666666666668</v>
      </c>
      <c r="X776" s="240">
        <v>143.16666666666666</v>
      </c>
      <c r="Y776" s="240">
        <v>143</v>
      </c>
      <c r="Z776" s="240">
        <v>148.16666666666666</v>
      </c>
      <c r="AA776" s="240">
        <v>113.5</v>
      </c>
      <c r="AB776" s="240">
        <v>136.66666666666666</v>
      </c>
      <c r="AC776" s="240">
        <v>149.18333333333334</v>
      </c>
      <c r="AD776" s="240">
        <v>146</v>
      </c>
      <c r="AE776" s="240">
        <v>136.33333333333334</v>
      </c>
      <c r="AF776" s="233"/>
      <c r="AG776" s="234"/>
      <c r="AH776" s="234"/>
      <c r="AI776" s="234"/>
      <c r="AJ776" s="234"/>
      <c r="AK776" s="234"/>
      <c r="AL776" s="234"/>
      <c r="AM776" s="234"/>
      <c r="AN776" s="234"/>
      <c r="AO776" s="234"/>
      <c r="AP776" s="234"/>
      <c r="AQ776" s="234"/>
      <c r="AR776" s="234"/>
      <c r="AS776" s="234"/>
      <c r="AT776" s="234"/>
      <c r="AU776" s="234"/>
      <c r="AV776" s="234"/>
      <c r="AW776" s="234"/>
      <c r="AX776" s="234"/>
      <c r="AY776" s="234"/>
      <c r="AZ776" s="234"/>
      <c r="BA776" s="234"/>
      <c r="BB776" s="234"/>
      <c r="BC776" s="234"/>
      <c r="BD776" s="234"/>
      <c r="BE776" s="234"/>
      <c r="BF776" s="234"/>
      <c r="BG776" s="234"/>
      <c r="BH776" s="234"/>
      <c r="BI776" s="234"/>
      <c r="BJ776" s="234"/>
      <c r="BK776" s="234"/>
      <c r="BL776" s="234"/>
      <c r="BM776" s="239"/>
    </row>
    <row r="777" spans="1:65">
      <c r="A777" s="30"/>
      <c r="B777" s="3" t="s">
        <v>239</v>
      </c>
      <c r="C777" s="29"/>
      <c r="D777" s="236">
        <v>133.5</v>
      </c>
      <c r="E777" s="236">
        <v>50.099999999999994</v>
      </c>
      <c r="F777" s="236">
        <v>138.10000000000002</v>
      </c>
      <c r="G777" s="236">
        <v>154</v>
      </c>
      <c r="H777" s="236">
        <v>139.25</v>
      </c>
      <c r="I777" s="236">
        <v>138.75</v>
      </c>
      <c r="J777" s="236">
        <v>137.5</v>
      </c>
      <c r="K777" s="236">
        <v>158.5</v>
      </c>
      <c r="L777" s="236">
        <v>147.5</v>
      </c>
      <c r="M777" s="236">
        <v>144.60500000000002</v>
      </c>
      <c r="N777" s="236">
        <v>136.80000000000001</v>
      </c>
      <c r="O777" s="236">
        <v>144.73500000000001</v>
      </c>
      <c r="P777" s="236">
        <v>134.05267212920182</v>
      </c>
      <c r="Q777" s="236">
        <v>138.44900000000001</v>
      </c>
      <c r="R777" s="236">
        <v>140.9335299528</v>
      </c>
      <c r="S777" s="236">
        <v>118.65</v>
      </c>
      <c r="T777" s="236">
        <v>145</v>
      </c>
      <c r="U777" s="236">
        <v>141.89999999999998</v>
      </c>
      <c r="V777" s="236">
        <v>138.5</v>
      </c>
      <c r="W777" s="236">
        <v>154.13499999999999</v>
      </c>
      <c r="X777" s="236">
        <v>143</v>
      </c>
      <c r="Y777" s="236">
        <v>143</v>
      </c>
      <c r="Z777" s="236">
        <v>148</v>
      </c>
      <c r="AA777" s="236">
        <v>114</v>
      </c>
      <c r="AB777" s="236">
        <v>135.55000000000001</v>
      </c>
      <c r="AC777" s="236">
        <v>149.25</v>
      </c>
      <c r="AD777" s="236">
        <v>146.5</v>
      </c>
      <c r="AE777" s="236">
        <v>136</v>
      </c>
      <c r="AF777" s="233"/>
      <c r="AG777" s="234"/>
      <c r="AH777" s="234"/>
      <c r="AI777" s="234"/>
      <c r="AJ777" s="234"/>
      <c r="AK777" s="234"/>
      <c r="AL777" s="234"/>
      <c r="AM777" s="234"/>
      <c r="AN777" s="234"/>
      <c r="AO777" s="234"/>
      <c r="AP777" s="234"/>
      <c r="AQ777" s="234"/>
      <c r="AR777" s="234"/>
      <c r="AS777" s="234"/>
      <c r="AT777" s="234"/>
      <c r="AU777" s="234"/>
      <c r="AV777" s="234"/>
      <c r="AW777" s="234"/>
      <c r="AX777" s="234"/>
      <c r="AY777" s="234"/>
      <c r="AZ777" s="234"/>
      <c r="BA777" s="234"/>
      <c r="BB777" s="234"/>
      <c r="BC777" s="234"/>
      <c r="BD777" s="234"/>
      <c r="BE777" s="234"/>
      <c r="BF777" s="234"/>
      <c r="BG777" s="234"/>
      <c r="BH777" s="234"/>
      <c r="BI777" s="234"/>
      <c r="BJ777" s="234"/>
      <c r="BK777" s="234"/>
      <c r="BL777" s="234"/>
      <c r="BM777" s="239"/>
    </row>
    <row r="778" spans="1:65">
      <c r="A778" s="30"/>
      <c r="B778" s="3" t="s">
        <v>240</v>
      </c>
      <c r="C778" s="29"/>
      <c r="D778" s="236">
        <v>3.6560452221856701</v>
      </c>
      <c r="E778" s="236">
        <v>5.2243340883472085</v>
      </c>
      <c r="F778" s="236">
        <v>4.9628284945851862</v>
      </c>
      <c r="G778" s="236">
        <v>2.228601953392904</v>
      </c>
      <c r="H778" s="236">
        <v>2.8180962841369821</v>
      </c>
      <c r="I778" s="236">
        <v>2.0412414523193152</v>
      </c>
      <c r="J778" s="236">
        <v>2.2079402165819619</v>
      </c>
      <c r="K778" s="236">
        <v>1.3416407864998738</v>
      </c>
      <c r="L778" s="236">
        <v>7.2387844283415426</v>
      </c>
      <c r="M778" s="236">
        <v>1.8086210216626326</v>
      </c>
      <c r="N778" s="236">
        <v>3.4615988598719327</v>
      </c>
      <c r="O778" s="236">
        <v>3.331808818044641</v>
      </c>
      <c r="P778" s="236">
        <v>1.8195560306964782</v>
      </c>
      <c r="Q778" s="236">
        <v>2.1560528209361389</v>
      </c>
      <c r="R778" s="236">
        <v>0.97178037341412615</v>
      </c>
      <c r="S778" s="236">
        <v>1.8519359240175233</v>
      </c>
      <c r="T778" s="236">
        <v>1.7224014243685086</v>
      </c>
      <c r="U778" s="236">
        <v>1.2437845472588887</v>
      </c>
      <c r="V778" s="236">
        <v>1.4719601443879746</v>
      </c>
      <c r="W778" s="236">
        <v>2.2006150655366001</v>
      </c>
      <c r="X778" s="236">
        <v>3.600925806881706</v>
      </c>
      <c r="Y778" s="236">
        <v>3.6331804249169899</v>
      </c>
      <c r="Z778" s="236">
        <v>1.1690451944500122</v>
      </c>
      <c r="AA778" s="236">
        <v>2.9495762407505248</v>
      </c>
      <c r="AB778" s="236">
        <v>3.518901343696164</v>
      </c>
      <c r="AC778" s="236">
        <v>3.2695055691444663</v>
      </c>
      <c r="AD778" s="236">
        <v>2.2803508501982761</v>
      </c>
      <c r="AE778" s="236">
        <v>5.6803755744375444</v>
      </c>
      <c r="AF778" s="233"/>
      <c r="AG778" s="234"/>
      <c r="AH778" s="234"/>
      <c r="AI778" s="234"/>
      <c r="AJ778" s="234"/>
      <c r="AK778" s="234"/>
      <c r="AL778" s="234"/>
      <c r="AM778" s="234"/>
      <c r="AN778" s="234"/>
      <c r="AO778" s="234"/>
      <c r="AP778" s="234"/>
      <c r="AQ778" s="234"/>
      <c r="AR778" s="234"/>
      <c r="AS778" s="234"/>
      <c r="AT778" s="234"/>
      <c r="AU778" s="234"/>
      <c r="AV778" s="234"/>
      <c r="AW778" s="234"/>
      <c r="AX778" s="234"/>
      <c r="AY778" s="234"/>
      <c r="AZ778" s="234"/>
      <c r="BA778" s="234"/>
      <c r="BB778" s="234"/>
      <c r="BC778" s="234"/>
      <c r="BD778" s="234"/>
      <c r="BE778" s="234"/>
      <c r="BF778" s="234"/>
      <c r="BG778" s="234"/>
      <c r="BH778" s="234"/>
      <c r="BI778" s="234"/>
      <c r="BJ778" s="234"/>
      <c r="BK778" s="234"/>
      <c r="BL778" s="234"/>
      <c r="BM778" s="239"/>
    </row>
    <row r="779" spans="1:65">
      <c r="A779" s="30"/>
      <c r="B779" s="3" t="s">
        <v>87</v>
      </c>
      <c r="C779" s="29"/>
      <c r="D779" s="13">
        <v>2.7454657488252845E-2</v>
      </c>
      <c r="E779" s="13">
        <v>0.10508214726813024</v>
      </c>
      <c r="F779" s="13">
        <v>3.6097673618027785E-2</v>
      </c>
      <c r="G779" s="13">
        <v>1.4487119957050296E-2</v>
      </c>
      <c r="H779" s="13">
        <v>2.0261926548618206E-2</v>
      </c>
      <c r="I779" s="13">
        <v>1.4702819584532881E-2</v>
      </c>
      <c r="J779" s="13">
        <v>1.6028604113117691E-2</v>
      </c>
      <c r="K779" s="13">
        <v>8.4646106403777534E-3</v>
      </c>
      <c r="L779" s="13">
        <v>4.9922651229941675E-2</v>
      </c>
      <c r="M779" s="13">
        <v>1.2460787637621913E-2</v>
      </c>
      <c r="N779" s="13">
        <v>2.5242577976703449E-2</v>
      </c>
      <c r="O779" s="13">
        <v>2.3185058404680704E-2</v>
      </c>
      <c r="P779" s="13">
        <v>1.3537832595522369E-2</v>
      </c>
      <c r="Q779" s="13">
        <v>1.5527946769371749E-2</v>
      </c>
      <c r="R779" s="13">
        <v>6.8951784197422081E-3</v>
      </c>
      <c r="S779" s="13">
        <v>1.5499533469249741E-2</v>
      </c>
      <c r="T779" s="13">
        <v>1.1892299823027678E-2</v>
      </c>
      <c r="U779" s="13">
        <v>8.7498033574315067E-3</v>
      </c>
      <c r="V779" s="13">
        <v>1.0602353981185891E-2</v>
      </c>
      <c r="W779" s="13">
        <v>1.4303020552916783E-2</v>
      </c>
      <c r="X779" s="13">
        <v>2.5151984681362326E-2</v>
      </c>
      <c r="Y779" s="13">
        <v>2.5406856118300628E-2</v>
      </c>
      <c r="Z779" s="13">
        <v>7.8900688039370906E-3</v>
      </c>
      <c r="AA779" s="13">
        <v>2.598745586564339E-2</v>
      </c>
      <c r="AB779" s="13">
        <v>2.574805861241096E-2</v>
      </c>
      <c r="AC779" s="13">
        <v>2.1916024371429782E-2</v>
      </c>
      <c r="AD779" s="13">
        <v>1.561884143971422E-2</v>
      </c>
      <c r="AE779" s="13">
        <v>4.1665346511766829E-2</v>
      </c>
      <c r="AF779" s="156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241</v>
      </c>
      <c r="C780" s="29"/>
      <c r="D780" s="13">
        <v>-6.2610121930915752E-2</v>
      </c>
      <c r="E780" s="13">
        <v>-0.65003329082852579</v>
      </c>
      <c r="F780" s="13">
        <v>-3.2224142153707613E-2</v>
      </c>
      <c r="G780" s="13">
        <v>8.2867155766914724E-2</v>
      </c>
      <c r="H780" s="13">
        <v>-2.0961385170649605E-2</v>
      </c>
      <c r="I780" s="13">
        <v>-2.2721190949252401E-2</v>
      </c>
      <c r="J780" s="13">
        <v>-3.0347015989864556E-2</v>
      </c>
      <c r="K780" s="13">
        <v>0.11571686363416678</v>
      </c>
      <c r="L780" s="13">
        <v>2.068735158961621E-2</v>
      </c>
      <c r="M780" s="13">
        <v>2.1708038941205876E-2</v>
      </c>
      <c r="N780" s="13">
        <v>-3.4687870243751417E-2</v>
      </c>
      <c r="O780" s="13">
        <v>1.1571557656453901E-2</v>
      </c>
      <c r="P780" s="13">
        <v>-5.3891324266989948E-2</v>
      </c>
      <c r="Q780" s="13">
        <v>-2.2605043767864763E-2</v>
      </c>
      <c r="R780" s="13">
        <v>-7.9185120022516875E-3</v>
      </c>
      <c r="S780" s="13">
        <v>-0.15893015821310819</v>
      </c>
      <c r="T780" s="13">
        <v>1.9514147737214493E-2</v>
      </c>
      <c r="U780" s="13">
        <v>6.2556571354455137E-4</v>
      </c>
      <c r="V780" s="13">
        <v>-2.2721190949252401E-2</v>
      </c>
      <c r="W780" s="13">
        <v>8.3031404306251E-2</v>
      </c>
      <c r="X780" s="13">
        <v>7.7821092131957759E-3</v>
      </c>
      <c r="Y780" s="13">
        <v>6.6089053607940595E-3</v>
      </c>
      <c r="Z780" s="13">
        <v>4.2978224785251484E-2</v>
      </c>
      <c r="AA780" s="13">
        <v>-0.20104817651433482</v>
      </c>
      <c r="AB780" s="13">
        <v>-3.7972841030476712E-2</v>
      </c>
      <c r="AC780" s="13">
        <v>5.0134768284902931E-2</v>
      </c>
      <c r="AD780" s="13">
        <v>2.7726574704027396E-2</v>
      </c>
      <c r="AE780" s="13">
        <v>-4.0319248735280255E-2</v>
      </c>
      <c r="AF780" s="156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242</v>
      </c>
      <c r="C781" s="47"/>
      <c r="D781" s="45">
        <v>1.08</v>
      </c>
      <c r="E781" s="45">
        <v>14.29</v>
      </c>
      <c r="F781" s="45">
        <v>0.4</v>
      </c>
      <c r="G781" s="45">
        <v>2.19</v>
      </c>
      <c r="H781" s="45">
        <v>0.15</v>
      </c>
      <c r="I781" s="45">
        <v>0.19</v>
      </c>
      <c r="J781" s="45">
        <v>0.36</v>
      </c>
      <c r="K781" s="45">
        <v>2.93</v>
      </c>
      <c r="L781" s="45">
        <v>0.79</v>
      </c>
      <c r="M781" s="45">
        <v>0.81</v>
      </c>
      <c r="N781" s="45">
        <v>0.46</v>
      </c>
      <c r="O781" s="45">
        <v>0.57999999999999996</v>
      </c>
      <c r="P781" s="45">
        <v>0.89</v>
      </c>
      <c r="Q781" s="45">
        <v>0.18</v>
      </c>
      <c r="R781" s="45">
        <v>0.15</v>
      </c>
      <c r="S781" s="45">
        <v>3.25</v>
      </c>
      <c r="T781" s="45">
        <v>0.76</v>
      </c>
      <c r="U781" s="45">
        <v>0.34</v>
      </c>
      <c r="V781" s="45">
        <v>0.19</v>
      </c>
      <c r="W781" s="45">
        <v>2.19</v>
      </c>
      <c r="X781" s="45">
        <v>0.5</v>
      </c>
      <c r="Y781" s="45">
        <v>0.47</v>
      </c>
      <c r="Z781" s="45">
        <v>1.29</v>
      </c>
      <c r="AA781" s="45">
        <v>4.2</v>
      </c>
      <c r="AB781" s="45">
        <v>0.53</v>
      </c>
      <c r="AC781" s="45">
        <v>1.45</v>
      </c>
      <c r="AD781" s="45">
        <v>0.95</v>
      </c>
      <c r="AE781" s="45">
        <v>0.57999999999999996</v>
      </c>
      <c r="AF781" s="156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BM782" s="55"/>
    </row>
    <row r="783" spans="1:65" ht="15">
      <c r="B783" s="8" t="s">
        <v>528</v>
      </c>
      <c r="BM783" s="28" t="s">
        <v>67</v>
      </c>
    </row>
    <row r="784" spans="1:65" ht="15">
      <c r="A784" s="25" t="s">
        <v>9</v>
      </c>
      <c r="B784" s="18" t="s">
        <v>114</v>
      </c>
      <c r="C784" s="15" t="s">
        <v>115</v>
      </c>
      <c r="D784" s="16" t="s">
        <v>234</v>
      </c>
      <c r="E784" s="17" t="s">
        <v>234</v>
      </c>
      <c r="F784" s="17" t="s">
        <v>234</v>
      </c>
      <c r="G784" s="17" t="s">
        <v>234</v>
      </c>
      <c r="H784" s="17" t="s">
        <v>234</v>
      </c>
      <c r="I784" s="17" t="s">
        <v>234</v>
      </c>
      <c r="J784" s="17" t="s">
        <v>234</v>
      </c>
      <c r="K784" s="17" t="s">
        <v>234</v>
      </c>
      <c r="L784" s="17" t="s">
        <v>234</v>
      </c>
      <c r="M784" s="17" t="s">
        <v>234</v>
      </c>
      <c r="N784" s="17" t="s">
        <v>234</v>
      </c>
      <c r="O784" s="17" t="s">
        <v>234</v>
      </c>
      <c r="P784" s="17" t="s">
        <v>234</v>
      </c>
      <c r="Q784" s="17" t="s">
        <v>234</v>
      </c>
      <c r="R784" s="17" t="s">
        <v>234</v>
      </c>
      <c r="S784" s="17" t="s">
        <v>234</v>
      </c>
      <c r="T784" s="17" t="s">
        <v>234</v>
      </c>
      <c r="U784" s="17" t="s">
        <v>234</v>
      </c>
      <c r="V784" s="17" t="s">
        <v>234</v>
      </c>
      <c r="W784" s="17" t="s">
        <v>234</v>
      </c>
      <c r="X784" s="17" t="s">
        <v>234</v>
      </c>
      <c r="Y784" s="17" t="s">
        <v>234</v>
      </c>
      <c r="Z784" s="17" t="s">
        <v>234</v>
      </c>
      <c r="AA784" s="17" t="s">
        <v>234</v>
      </c>
      <c r="AB784" s="17" t="s">
        <v>234</v>
      </c>
      <c r="AC784" s="156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235</v>
      </c>
      <c r="C785" s="9" t="s">
        <v>235</v>
      </c>
      <c r="D785" s="153" t="s">
        <v>245</v>
      </c>
      <c r="E785" s="155" t="s">
        <v>247</v>
      </c>
      <c r="F785" s="155" t="s">
        <v>248</v>
      </c>
      <c r="G785" s="155" t="s">
        <v>249</v>
      </c>
      <c r="H785" s="155" t="s">
        <v>250</v>
      </c>
      <c r="I785" s="155" t="s">
        <v>251</v>
      </c>
      <c r="J785" s="155" t="s">
        <v>252</v>
      </c>
      <c r="K785" s="155" t="s">
        <v>253</v>
      </c>
      <c r="L785" s="155" t="s">
        <v>254</v>
      </c>
      <c r="M785" s="155" t="s">
        <v>255</v>
      </c>
      <c r="N785" s="155" t="s">
        <v>256</v>
      </c>
      <c r="O785" s="155" t="s">
        <v>257</v>
      </c>
      <c r="P785" s="155" t="s">
        <v>259</v>
      </c>
      <c r="Q785" s="155" t="s">
        <v>261</v>
      </c>
      <c r="R785" s="155" t="s">
        <v>262</v>
      </c>
      <c r="S785" s="155" t="s">
        <v>264</v>
      </c>
      <c r="T785" s="155" t="s">
        <v>265</v>
      </c>
      <c r="U785" s="155" t="s">
        <v>266</v>
      </c>
      <c r="V785" s="155" t="s">
        <v>267</v>
      </c>
      <c r="W785" s="155" t="s">
        <v>268</v>
      </c>
      <c r="X785" s="155" t="s">
        <v>269</v>
      </c>
      <c r="Y785" s="155" t="s">
        <v>270</v>
      </c>
      <c r="Z785" s="155" t="s">
        <v>271</v>
      </c>
      <c r="AA785" s="155" t="s">
        <v>236</v>
      </c>
      <c r="AB785" s="155" t="s">
        <v>272</v>
      </c>
      <c r="AC785" s="156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118</v>
      </c>
      <c r="E786" s="11" t="s">
        <v>285</v>
      </c>
      <c r="F786" s="11" t="s">
        <v>286</v>
      </c>
      <c r="G786" s="11" t="s">
        <v>286</v>
      </c>
      <c r="H786" s="11" t="s">
        <v>286</v>
      </c>
      <c r="I786" s="11" t="s">
        <v>286</v>
      </c>
      <c r="J786" s="11" t="s">
        <v>286</v>
      </c>
      <c r="K786" s="11" t="s">
        <v>286</v>
      </c>
      <c r="L786" s="11" t="s">
        <v>285</v>
      </c>
      <c r="M786" s="11" t="s">
        <v>285</v>
      </c>
      <c r="N786" s="11" t="s">
        <v>118</v>
      </c>
      <c r="O786" s="11" t="s">
        <v>285</v>
      </c>
      <c r="P786" s="11" t="s">
        <v>118</v>
      </c>
      <c r="Q786" s="11" t="s">
        <v>118</v>
      </c>
      <c r="R786" s="11" t="s">
        <v>286</v>
      </c>
      <c r="S786" s="11" t="s">
        <v>286</v>
      </c>
      <c r="T786" s="11" t="s">
        <v>286</v>
      </c>
      <c r="U786" s="11" t="s">
        <v>285</v>
      </c>
      <c r="V786" s="11" t="s">
        <v>285</v>
      </c>
      <c r="W786" s="11" t="s">
        <v>118</v>
      </c>
      <c r="X786" s="11" t="s">
        <v>286</v>
      </c>
      <c r="Y786" s="11" t="s">
        <v>286</v>
      </c>
      <c r="Z786" s="11" t="s">
        <v>286</v>
      </c>
      <c r="AA786" s="11" t="s">
        <v>118</v>
      </c>
      <c r="AB786" s="11" t="s">
        <v>285</v>
      </c>
      <c r="AC786" s="156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156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8">
        <v>1</v>
      </c>
      <c r="C788" s="14">
        <v>1</v>
      </c>
      <c r="D788" s="151">
        <v>5</v>
      </c>
      <c r="E788" s="151">
        <v>5</v>
      </c>
      <c r="F788" s="22">
        <v>5</v>
      </c>
      <c r="G788" s="22">
        <v>5.5</v>
      </c>
      <c r="H788" s="22">
        <v>4.4000000000000004</v>
      </c>
      <c r="I788" s="22">
        <v>4.5</v>
      </c>
      <c r="J788" s="22">
        <v>5</v>
      </c>
      <c r="K788" s="151">
        <v>6.9</v>
      </c>
      <c r="L788" s="22">
        <v>5</v>
      </c>
      <c r="M788" s="151">
        <v>5</v>
      </c>
      <c r="N788" s="22">
        <v>5.3</v>
      </c>
      <c r="O788" s="22">
        <v>4.2211495364917093</v>
      </c>
      <c r="P788" s="22">
        <v>5.0860549472151098</v>
      </c>
      <c r="Q788" s="151">
        <v>4</v>
      </c>
      <c r="R788" s="22">
        <v>5.8</v>
      </c>
      <c r="S788" s="22">
        <v>5.21</v>
      </c>
      <c r="T788" s="22">
        <v>5.6</v>
      </c>
      <c r="U788" s="151">
        <v>6.6467400000000003</v>
      </c>
      <c r="V788" s="22">
        <v>5</v>
      </c>
      <c r="W788" s="151">
        <v>5</v>
      </c>
      <c r="X788" s="22">
        <v>4.8</v>
      </c>
      <c r="Y788" s="22">
        <v>5</v>
      </c>
      <c r="Z788" s="22">
        <v>5.5</v>
      </c>
      <c r="AA788" s="22">
        <v>5</v>
      </c>
      <c r="AB788" s="22">
        <v>5.9</v>
      </c>
      <c r="AC788" s="156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>
        <v>1</v>
      </c>
      <c r="C789" s="9">
        <v>2</v>
      </c>
      <c r="D789" s="152">
        <v>5</v>
      </c>
      <c r="E789" s="152">
        <v>5</v>
      </c>
      <c r="F789" s="11">
        <v>5</v>
      </c>
      <c r="G789" s="11">
        <v>5.6</v>
      </c>
      <c r="H789" s="11">
        <v>4.3</v>
      </c>
      <c r="I789" s="11">
        <v>4.5999999999999996</v>
      </c>
      <c r="J789" s="11">
        <v>5.0999999999999996</v>
      </c>
      <c r="K789" s="152">
        <v>6.6</v>
      </c>
      <c r="L789" s="11">
        <v>5.2</v>
      </c>
      <c r="M789" s="152">
        <v>5</v>
      </c>
      <c r="N789" s="11">
        <v>5.2</v>
      </c>
      <c r="O789" s="11">
        <v>4.1970191561003851</v>
      </c>
      <c r="P789" s="11">
        <v>5.1750260533999999</v>
      </c>
      <c r="Q789" s="152">
        <v>4</v>
      </c>
      <c r="R789" s="11">
        <v>5.9</v>
      </c>
      <c r="S789" s="11">
        <v>5.21</v>
      </c>
      <c r="T789" s="11">
        <v>5.9</v>
      </c>
      <c r="U789" s="152">
        <v>6.6791520000000002</v>
      </c>
      <c r="V789" s="11">
        <v>5</v>
      </c>
      <c r="W789" s="152">
        <v>5</v>
      </c>
      <c r="X789" s="11">
        <v>4.9000000000000004</v>
      </c>
      <c r="Y789" s="11">
        <v>4.8</v>
      </c>
      <c r="Z789" s="11">
        <v>5.6</v>
      </c>
      <c r="AA789" s="11">
        <v>5.0999999999999996</v>
      </c>
      <c r="AB789" s="11">
        <v>6.4</v>
      </c>
      <c r="AC789" s="156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46</v>
      </c>
    </row>
    <row r="790" spans="1:65">
      <c r="A790" s="30"/>
      <c r="B790" s="19">
        <v>1</v>
      </c>
      <c r="C790" s="9">
        <v>3</v>
      </c>
      <c r="D790" s="152">
        <v>5</v>
      </c>
      <c r="E790" s="152">
        <v>5</v>
      </c>
      <c r="F790" s="11">
        <v>4.9000000000000004</v>
      </c>
      <c r="G790" s="11">
        <v>5.6</v>
      </c>
      <c r="H790" s="11">
        <v>4.2</v>
      </c>
      <c r="I790" s="11">
        <v>4.5999999999999996</v>
      </c>
      <c r="J790" s="11">
        <v>5.2</v>
      </c>
      <c r="K790" s="152">
        <v>6.4</v>
      </c>
      <c r="L790" s="11">
        <v>5.6</v>
      </c>
      <c r="M790" s="152">
        <v>5</v>
      </c>
      <c r="N790" s="11">
        <v>5.2</v>
      </c>
      <c r="O790" s="11">
        <v>4.2100791694262565</v>
      </c>
      <c r="P790" s="11">
        <v>5.0566376662770445</v>
      </c>
      <c r="Q790" s="152">
        <v>4</v>
      </c>
      <c r="R790" s="11">
        <v>5.7</v>
      </c>
      <c r="S790" s="11">
        <v>5.29</v>
      </c>
      <c r="T790" s="11">
        <v>5.8</v>
      </c>
      <c r="U790" s="152">
        <v>6.7754659999999998</v>
      </c>
      <c r="V790" s="11">
        <v>4.9000000000000004</v>
      </c>
      <c r="W790" s="152">
        <v>5</v>
      </c>
      <c r="X790" s="11">
        <v>5.0999999999999996</v>
      </c>
      <c r="Y790" s="11">
        <v>4.9000000000000004</v>
      </c>
      <c r="Z790" s="11">
        <v>5.2</v>
      </c>
      <c r="AA790" s="11">
        <v>5.2</v>
      </c>
      <c r="AB790" s="11">
        <v>5.9</v>
      </c>
      <c r="AC790" s="156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4</v>
      </c>
      <c r="D791" s="152">
        <v>5</v>
      </c>
      <c r="E791" s="152">
        <v>5</v>
      </c>
      <c r="F791" s="11">
        <v>5</v>
      </c>
      <c r="G791" s="11">
        <v>5.5</v>
      </c>
      <c r="H791" s="11">
        <v>4.4000000000000004</v>
      </c>
      <c r="I791" s="11">
        <v>4.3</v>
      </c>
      <c r="J791" s="11">
        <v>5.0999999999999996</v>
      </c>
      <c r="K791" s="152">
        <v>6.5</v>
      </c>
      <c r="L791" s="11">
        <v>5.5</v>
      </c>
      <c r="M791" s="152">
        <v>5</v>
      </c>
      <c r="N791" s="11">
        <v>5.0999999999999996</v>
      </c>
      <c r="O791" s="11">
        <v>4.3394340087413781</v>
      </c>
      <c r="P791" s="11">
        <v>4.8753824671999997</v>
      </c>
      <c r="Q791" s="152">
        <v>4</v>
      </c>
      <c r="R791" s="11">
        <v>5.8</v>
      </c>
      <c r="S791" s="11">
        <v>5.26</v>
      </c>
      <c r="T791" s="11">
        <v>5.8</v>
      </c>
      <c r="U791" s="152">
        <v>6.3939859999999999</v>
      </c>
      <c r="V791" s="11">
        <v>5.3</v>
      </c>
      <c r="W791" s="152">
        <v>5</v>
      </c>
      <c r="X791" s="11">
        <v>4.7</v>
      </c>
      <c r="Y791" s="11">
        <v>5.0999999999999996</v>
      </c>
      <c r="Z791" s="11">
        <v>5.5</v>
      </c>
      <c r="AA791" s="11">
        <v>5.0999999999999996</v>
      </c>
      <c r="AB791" s="11">
        <v>5.8</v>
      </c>
      <c r="AC791" s="156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5.1311088671734133</v>
      </c>
    </row>
    <row r="792" spans="1:65">
      <c r="A792" s="30"/>
      <c r="B792" s="19">
        <v>1</v>
      </c>
      <c r="C792" s="9">
        <v>5</v>
      </c>
      <c r="D792" s="152">
        <v>5</v>
      </c>
      <c r="E792" s="152">
        <v>5</v>
      </c>
      <c r="F792" s="11">
        <v>5.0999999999999996</v>
      </c>
      <c r="G792" s="157">
        <v>4.8</v>
      </c>
      <c r="H792" s="11">
        <v>4.4000000000000004</v>
      </c>
      <c r="I792" s="11">
        <v>4.2</v>
      </c>
      <c r="J792" s="11">
        <v>5.0999999999999996</v>
      </c>
      <c r="K792" s="152">
        <v>6.9</v>
      </c>
      <c r="L792" s="11">
        <v>5.2</v>
      </c>
      <c r="M792" s="152">
        <v>5</v>
      </c>
      <c r="N792" s="11">
        <v>5.2</v>
      </c>
      <c r="O792" s="11">
        <v>4.2151696774906107</v>
      </c>
      <c r="P792" s="11">
        <v>4.784754792014648</v>
      </c>
      <c r="Q792" s="152">
        <v>4</v>
      </c>
      <c r="R792" s="11">
        <v>5.6</v>
      </c>
      <c r="S792" s="11">
        <v>5.17</v>
      </c>
      <c r="T792" s="11">
        <v>5.8</v>
      </c>
      <c r="U792" s="152">
        <v>6.7898340000000008</v>
      </c>
      <c r="V792" s="11">
        <v>5.0999999999999996</v>
      </c>
      <c r="W792" s="152">
        <v>6</v>
      </c>
      <c r="X792" s="11">
        <v>5</v>
      </c>
      <c r="Y792" s="11">
        <v>5.0999999999999996</v>
      </c>
      <c r="Z792" s="11">
        <v>5.4</v>
      </c>
      <c r="AA792" s="11">
        <v>5</v>
      </c>
      <c r="AB792" s="11">
        <v>6.2</v>
      </c>
      <c r="AC792" s="156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50</v>
      </c>
    </row>
    <row r="793" spans="1:65">
      <c r="A793" s="30"/>
      <c r="B793" s="19">
        <v>1</v>
      </c>
      <c r="C793" s="9">
        <v>6</v>
      </c>
      <c r="D793" s="152">
        <v>5</v>
      </c>
      <c r="E793" s="152">
        <v>5</v>
      </c>
      <c r="F793" s="11">
        <v>5</v>
      </c>
      <c r="G793" s="11">
        <v>5.4</v>
      </c>
      <c r="H793" s="11">
        <v>4.3</v>
      </c>
      <c r="I793" s="11">
        <v>4.4000000000000004</v>
      </c>
      <c r="J793" s="11">
        <v>5.2</v>
      </c>
      <c r="K793" s="152">
        <v>6.9</v>
      </c>
      <c r="L793" s="11">
        <v>5.6</v>
      </c>
      <c r="M793" s="152">
        <v>5</v>
      </c>
      <c r="N793" s="11">
        <v>5.2</v>
      </c>
      <c r="O793" s="11">
        <v>4.2759100187714321</v>
      </c>
      <c r="P793" s="11">
        <v>4.7931401616000002</v>
      </c>
      <c r="Q793" s="152">
        <v>4</v>
      </c>
      <c r="R793" s="11">
        <v>5.4</v>
      </c>
      <c r="S793" s="11">
        <v>5.17</v>
      </c>
      <c r="T793" s="11">
        <v>6</v>
      </c>
      <c r="U793" s="152">
        <v>6.3065519999999999</v>
      </c>
      <c r="V793" s="11">
        <v>4.9000000000000004</v>
      </c>
      <c r="W793" s="152">
        <v>5</v>
      </c>
      <c r="X793" s="11">
        <v>5</v>
      </c>
      <c r="Y793" s="11">
        <v>5</v>
      </c>
      <c r="Z793" s="11">
        <v>5.3</v>
      </c>
      <c r="AA793" s="11">
        <v>5.3</v>
      </c>
      <c r="AB793" s="11">
        <v>5.8</v>
      </c>
      <c r="AC793" s="156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20" t="s">
        <v>238</v>
      </c>
      <c r="C794" s="12"/>
      <c r="D794" s="23">
        <v>5</v>
      </c>
      <c r="E794" s="23">
        <v>5</v>
      </c>
      <c r="F794" s="23">
        <v>5</v>
      </c>
      <c r="G794" s="23">
        <v>5.3999999999999995</v>
      </c>
      <c r="H794" s="23">
        <v>4.333333333333333</v>
      </c>
      <c r="I794" s="23">
        <v>4.4333333333333336</v>
      </c>
      <c r="J794" s="23">
        <v>5.1166666666666663</v>
      </c>
      <c r="K794" s="23">
        <v>6.6999999999999993</v>
      </c>
      <c r="L794" s="23">
        <v>5.3499999999999988</v>
      </c>
      <c r="M794" s="23">
        <v>5</v>
      </c>
      <c r="N794" s="23">
        <v>5.1999999999999993</v>
      </c>
      <c r="O794" s="23">
        <v>4.2431269278369612</v>
      </c>
      <c r="P794" s="23">
        <v>4.9618326812844673</v>
      </c>
      <c r="Q794" s="23">
        <v>4</v>
      </c>
      <c r="R794" s="23">
        <v>5.6999999999999993</v>
      </c>
      <c r="S794" s="23">
        <v>5.2183333333333337</v>
      </c>
      <c r="T794" s="23">
        <v>5.8166666666666673</v>
      </c>
      <c r="U794" s="23">
        <v>6.5986216666666664</v>
      </c>
      <c r="V794" s="23">
        <v>5.0333333333333323</v>
      </c>
      <c r="W794" s="23">
        <v>5.166666666666667</v>
      </c>
      <c r="X794" s="23">
        <v>4.916666666666667</v>
      </c>
      <c r="Y794" s="23">
        <v>4.9833333333333334</v>
      </c>
      <c r="Z794" s="23">
        <v>5.416666666666667</v>
      </c>
      <c r="AA794" s="23">
        <v>5.1166666666666663</v>
      </c>
      <c r="AB794" s="23">
        <v>6</v>
      </c>
      <c r="AC794" s="156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239</v>
      </c>
      <c r="C795" s="29"/>
      <c r="D795" s="11">
        <v>5</v>
      </c>
      <c r="E795" s="11">
        <v>5</v>
      </c>
      <c r="F795" s="11">
        <v>5</v>
      </c>
      <c r="G795" s="11">
        <v>5.5</v>
      </c>
      <c r="H795" s="11">
        <v>4.3499999999999996</v>
      </c>
      <c r="I795" s="11">
        <v>4.45</v>
      </c>
      <c r="J795" s="11">
        <v>5.0999999999999996</v>
      </c>
      <c r="K795" s="11">
        <v>6.75</v>
      </c>
      <c r="L795" s="11">
        <v>5.35</v>
      </c>
      <c r="M795" s="11">
        <v>5</v>
      </c>
      <c r="N795" s="11">
        <v>5.2</v>
      </c>
      <c r="O795" s="11">
        <v>4.2181596069911595</v>
      </c>
      <c r="P795" s="11">
        <v>4.9660100667385221</v>
      </c>
      <c r="Q795" s="11">
        <v>4</v>
      </c>
      <c r="R795" s="11">
        <v>5.75</v>
      </c>
      <c r="S795" s="11">
        <v>5.21</v>
      </c>
      <c r="T795" s="11">
        <v>5.8</v>
      </c>
      <c r="U795" s="11">
        <v>6.6629459999999998</v>
      </c>
      <c r="V795" s="11">
        <v>5</v>
      </c>
      <c r="W795" s="11">
        <v>5</v>
      </c>
      <c r="X795" s="11">
        <v>4.95</v>
      </c>
      <c r="Y795" s="11">
        <v>5</v>
      </c>
      <c r="Z795" s="11">
        <v>5.45</v>
      </c>
      <c r="AA795" s="11">
        <v>5.0999999999999996</v>
      </c>
      <c r="AB795" s="11">
        <v>5.9</v>
      </c>
      <c r="AC795" s="156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240</v>
      </c>
      <c r="C796" s="29"/>
      <c r="D796" s="24">
        <v>0</v>
      </c>
      <c r="E796" s="24">
        <v>0</v>
      </c>
      <c r="F796" s="24">
        <v>6.3245553203367361E-2</v>
      </c>
      <c r="G796" s="24">
        <v>0.30331501776206204</v>
      </c>
      <c r="H796" s="24">
        <v>8.1649658092772748E-2</v>
      </c>
      <c r="I796" s="24">
        <v>0.16329931618554502</v>
      </c>
      <c r="J796" s="24">
        <v>7.5277265270908222E-2</v>
      </c>
      <c r="K796" s="24">
        <v>0.22803508501982772</v>
      </c>
      <c r="L796" s="24">
        <v>0.25099800796022248</v>
      </c>
      <c r="M796" s="24">
        <v>0</v>
      </c>
      <c r="N796" s="24">
        <v>6.3245553203367638E-2</v>
      </c>
      <c r="O796" s="24">
        <v>5.4465547663276208E-2</v>
      </c>
      <c r="P796" s="24">
        <v>0.16562485020514098</v>
      </c>
      <c r="Q796" s="24">
        <v>0</v>
      </c>
      <c r="R796" s="24">
        <v>0.17888543819998315</v>
      </c>
      <c r="S796" s="24">
        <v>4.8339080118126647E-2</v>
      </c>
      <c r="T796" s="24">
        <v>0.13291601358251273</v>
      </c>
      <c r="U796" s="24">
        <v>0.20189949455079559</v>
      </c>
      <c r="V796" s="24">
        <v>0.15055453054181597</v>
      </c>
      <c r="W796" s="24">
        <v>0.40824829046386302</v>
      </c>
      <c r="X796" s="24">
        <v>0.14719601443879732</v>
      </c>
      <c r="Y796" s="24">
        <v>0.11690451944500108</v>
      </c>
      <c r="Z796" s="24">
        <v>0.14719601443879735</v>
      </c>
      <c r="AA796" s="24">
        <v>0.1169045194450012</v>
      </c>
      <c r="AB796" s="24">
        <v>0.24494897427831797</v>
      </c>
      <c r="AC796" s="223"/>
      <c r="AD796" s="224"/>
      <c r="AE796" s="224"/>
      <c r="AF796" s="224"/>
      <c r="AG796" s="224"/>
      <c r="AH796" s="224"/>
      <c r="AI796" s="224"/>
      <c r="AJ796" s="224"/>
      <c r="AK796" s="224"/>
      <c r="AL796" s="224"/>
      <c r="AM796" s="224"/>
      <c r="AN796" s="224"/>
      <c r="AO796" s="224"/>
      <c r="AP796" s="224"/>
      <c r="AQ796" s="224"/>
      <c r="AR796" s="224"/>
      <c r="AS796" s="224"/>
      <c r="AT796" s="224"/>
      <c r="AU796" s="224"/>
      <c r="AV796" s="224"/>
      <c r="AW796" s="224"/>
      <c r="AX796" s="224"/>
      <c r="AY796" s="224"/>
      <c r="AZ796" s="224"/>
      <c r="BA796" s="224"/>
      <c r="BB796" s="224"/>
      <c r="BC796" s="224"/>
      <c r="BD796" s="224"/>
      <c r="BE796" s="224"/>
      <c r="BF796" s="224"/>
      <c r="BG796" s="224"/>
      <c r="BH796" s="224"/>
      <c r="BI796" s="224"/>
      <c r="BJ796" s="224"/>
      <c r="BK796" s="224"/>
      <c r="BL796" s="224"/>
      <c r="BM796" s="56"/>
    </row>
    <row r="797" spans="1:65">
      <c r="A797" s="30"/>
      <c r="B797" s="3" t="s">
        <v>87</v>
      </c>
      <c r="C797" s="29"/>
      <c r="D797" s="13">
        <v>0</v>
      </c>
      <c r="E797" s="13">
        <v>0</v>
      </c>
      <c r="F797" s="13">
        <v>1.2649110640673472E-2</v>
      </c>
      <c r="G797" s="13">
        <v>5.6169447733715197E-2</v>
      </c>
      <c r="H797" s="13">
        <v>1.8842228790639865E-2</v>
      </c>
      <c r="I797" s="13">
        <v>3.6834432222303384E-2</v>
      </c>
      <c r="J797" s="13">
        <v>1.4712169108320827E-2</v>
      </c>
      <c r="K797" s="13">
        <v>3.4035087316392203E-2</v>
      </c>
      <c r="L797" s="13">
        <v>4.6915515506583655E-2</v>
      </c>
      <c r="M797" s="13">
        <v>0</v>
      </c>
      <c r="N797" s="13">
        <v>1.2162606385263008E-2</v>
      </c>
      <c r="O797" s="13">
        <v>1.2836181568351378E-2</v>
      </c>
      <c r="P797" s="13">
        <v>3.3379773330499678E-2</v>
      </c>
      <c r="Q797" s="13">
        <v>0</v>
      </c>
      <c r="R797" s="13">
        <v>3.1383410210523363E-2</v>
      </c>
      <c r="S797" s="13">
        <v>9.2633178124803539E-3</v>
      </c>
      <c r="T797" s="13">
        <v>2.2850890587251468E-2</v>
      </c>
      <c r="U797" s="13">
        <v>3.0597222382168537E-2</v>
      </c>
      <c r="V797" s="13">
        <v>2.9911496134135629E-2</v>
      </c>
      <c r="W797" s="13">
        <v>7.901579815429606E-2</v>
      </c>
      <c r="X797" s="13">
        <v>2.9938172428229961E-2</v>
      </c>
      <c r="Y797" s="13">
        <v>2.345910089197346E-2</v>
      </c>
      <c r="Z797" s="13">
        <v>2.7174648819470279E-2</v>
      </c>
      <c r="AA797" s="13">
        <v>2.2847788816612615E-2</v>
      </c>
      <c r="AB797" s="13">
        <v>4.0824829046386325E-2</v>
      </c>
      <c r="AC797" s="156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241</v>
      </c>
      <c r="C798" s="29"/>
      <c r="D798" s="13">
        <v>-2.5551760948240743E-2</v>
      </c>
      <c r="E798" s="13">
        <v>-2.5551760948240743E-2</v>
      </c>
      <c r="F798" s="13">
        <v>-2.5551760948240743E-2</v>
      </c>
      <c r="G798" s="13">
        <v>5.2404098175899971E-2</v>
      </c>
      <c r="H798" s="13">
        <v>-0.15547819282180864</v>
      </c>
      <c r="I798" s="13">
        <v>-0.1359892280407734</v>
      </c>
      <c r="J798" s="13">
        <v>-2.814635370366414E-3</v>
      </c>
      <c r="K798" s="13">
        <v>0.30576064032935735</v>
      </c>
      <c r="L798" s="13">
        <v>4.2659615785382243E-2</v>
      </c>
      <c r="M798" s="13">
        <v>-2.5551760948240743E-2</v>
      </c>
      <c r="N798" s="13">
        <v>1.3426168613829503E-2</v>
      </c>
      <c r="O798" s="13">
        <v>-0.17305848741923435</v>
      </c>
      <c r="P798" s="13">
        <v>-3.299017625057632E-2</v>
      </c>
      <c r="Q798" s="13">
        <v>-0.22044140875859253</v>
      </c>
      <c r="R798" s="13">
        <v>0.11087099251900545</v>
      </c>
      <c r="S798" s="13">
        <v>1.6999145490352863E-2</v>
      </c>
      <c r="T798" s="13">
        <v>0.13360811809688</v>
      </c>
      <c r="U798" s="13">
        <v>0.28600305265042358</v>
      </c>
      <c r="V798" s="13">
        <v>-1.9055439354562553E-2</v>
      </c>
      <c r="W798" s="13">
        <v>6.929847020151314E-3</v>
      </c>
      <c r="X798" s="13">
        <v>-4.179256493243666E-2</v>
      </c>
      <c r="Y798" s="13">
        <v>-2.8799921745079948E-2</v>
      </c>
      <c r="Z798" s="13">
        <v>5.5652258972739288E-2</v>
      </c>
      <c r="AA798" s="13">
        <v>-2.814635370366414E-3</v>
      </c>
      <c r="AB798" s="13">
        <v>0.16933788686211115</v>
      </c>
      <c r="AC798" s="156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242</v>
      </c>
      <c r="C799" s="47"/>
      <c r="D799" s="45" t="s">
        <v>243</v>
      </c>
      <c r="E799" s="45" t="s">
        <v>243</v>
      </c>
      <c r="F799" s="45">
        <v>0.44</v>
      </c>
      <c r="G799" s="45">
        <v>0.67</v>
      </c>
      <c r="H799" s="45">
        <v>2.2999999999999998</v>
      </c>
      <c r="I799" s="45">
        <v>2.02</v>
      </c>
      <c r="J799" s="45">
        <v>0.12</v>
      </c>
      <c r="K799" s="45">
        <v>4.3</v>
      </c>
      <c r="L799" s="45">
        <v>0.53</v>
      </c>
      <c r="M799" s="45" t="s">
        <v>243</v>
      </c>
      <c r="N799" s="45">
        <v>0.12</v>
      </c>
      <c r="O799" s="45">
        <v>2.5499999999999998</v>
      </c>
      <c r="P799" s="45">
        <v>0.55000000000000004</v>
      </c>
      <c r="Q799" s="45" t="s">
        <v>243</v>
      </c>
      <c r="R799" s="45">
        <v>1.51</v>
      </c>
      <c r="S799" s="45">
        <v>0.17</v>
      </c>
      <c r="T799" s="45">
        <v>1.84</v>
      </c>
      <c r="U799" s="45">
        <v>4.0199999999999996</v>
      </c>
      <c r="V799" s="45">
        <v>0.35</v>
      </c>
      <c r="W799" s="45" t="s">
        <v>243</v>
      </c>
      <c r="X799" s="45">
        <v>0.67</v>
      </c>
      <c r="Y799" s="45">
        <v>0.49</v>
      </c>
      <c r="Z799" s="45">
        <v>0.72</v>
      </c>
      <c r="AA799" s="45">
        <v>0.12</v>
      </c>
      <c r="AB799" s="45">
        <v>2.35</v>
      </c>
      <c r="AC799" s="156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 t="s">
        <v>304</v>
      </c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BM800" s="55"/>
    </row>
    <row r="801" spans="1:65">
      <c r="BM801" s="55"/>
    </row>
    <row r="802" spans="1:65" ht="15">
      <c r="B802" s="8" t="s">
        <v>529</v>
      </c>
      <c r="BM802" s="28" t="s">
        <v>279</v>
      </c>
    </row>
    <row r="803" spans="1:65" ht="15">
      <c r="A803" s="25" t="s">
        <v>61</v>
      </c>
      <c r="B803" s="18" t="s">
        <v>114</v>
      </c>
      <c r="C803" s="15" t="s">
        <v>115</v>
      </c>
      <c r="D803" s="16" t="s">
        <v>234</v>
      </c>
      <c r="E803" s="17" t="s">
        <v>234</v>
      </c>
      <c r="F803" s="17" t="s">
        <v>234</v>
      </c>
      <c r="G803" s="17" t="s">
        <v>234</v>
      </c>
      <c r="H803" s="17" t="s">
        <v>234</v>
      </c>
      <c r="I803" s="17" t="s">
        <v>234</v>
      </c>
      <c r="J803" s="17" t="s">
        <v>234</v>
      </c>
      <c r="K803" s="17" t="s">
        <v>234</v>
      </c>
      <c r="L803" s="17" t="s">
        <v>234</v>
      </c>
      <c r="M803" s="17" t="s">
        <v>234</v>
      </c>
      <c r="N803" s="17" t="s">
        <v>234</v>
      </c>
      <c r="O803" s="17" t="s">
        <v>234</v>
      </c>
      <c r="P803" s="17" t="s">
        <v>234</v>
      </c>
      <c r="Q803" s="17" t="s">
        <v>234</v>
      </c>
      <c r="R803" s="17" t="s">
        <v>234</v>
      </c>
      <c r="S803" s="17" t="s">
        <v>234</v>
      </c>
      <c r="T803" s="17" t="s">
        <v>234</v>
      </c>
      <c r="U803" s="17" t="s">
        <v>234</v>
      </c>
      <c r="V803" s="17" t="s">
        <v>234</v>
      </c>
      <c r="W803" s="17" t="s">
        <v>234</v>
      </c>
      <c r="X803" s="17" t="s">
        <v>234</v>
      </c>
      <c r="Y803" s="17" t="s">
        <v>234</v>
      </c>
      <c r="Z803" s="17" t="s">
        <v>234</v>
      </c>
      <c r="AA803" s="156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235</v>
      </c>
      <c r="C804" s="9" t="s">
        <v>235</v>
      </c>
      <c r="D804" s="153" t="s">
        <v>245</v>
      </c>
      <c r="E804" s="155" t="s">
        <v>246</v>
      </c>
      <c r="F804" s="155" t="s">
        <v>247</v>
      </c>
      <c r="G804" s="155" t="s">
        <v>248</v>
      </c>
      <c r="H804" s="155" t="s">
        <v>249</v>
      </c>
      <c r="I804" s="155" t="s">
        <v>250</v>
      </c>
      <c r="J804" s="155" t="s">
        <v>251</v>
      </c>
      <c r="K804" s="155" t="s">
        <v>252</v>
      </c>
      <c r="L804" s="155" t="s">
        <v>253</v>
      </c>
      <c r="M804" s="155" t="s">
        <v>254</v>
      </c>
      <c r="N804" s="155" t="s">
        <v>255</v>
      </c>
      <c r="O804" s="155" t="s">
        <v>256</v>
      </c>
      <c r="P804" s="155" t="s">
        <v>257</v>
      </c>
      <c r="Q804" s="155" t="s">
        <v>259</v>
      </c>
      <c r="R804" s="155" t="s">
        <v>261</v>
      </c>
      <c r="S804" s="155" t="s">
        <v>263</v>
      </c>
      <c r="T804" s="155" t="s">
        <v>264</v>
      </c>
      <c r="U804" s="155" t="s">
        <v>265</v>
      </c>
      <c r="V804" s="155" t="s">
        <v>267</v>
      </c>
      <c r="W804" s="155" t="s">
        <v>269</v>
      </c>
      <c r="X804" s="155" t="s">
        <v>270</v>
      </c>
      <c r="Y804" s="155" t="s">
        <v>271</v>
      </c>
      <c r="Z804" s="155" t="s">
        <v>272</v>
      </c>
      <c r="AA804" s="156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118</v>
      </c>
      <c r="E805" s="11" t="s">
        <v>285</v>
      </c>
      <c r="F805" s="11" t="s">
        <v>285</v>
      </c>
      <c r="G805" s="11" t="s">
        <v>286</v>
      </c>
      <c r="H805" s="11" t="s">
        <v>286</v>
      </c>
      <c r="I805" s="11" t="s">
        <v>286</v>
      </c>
      <c r="J805" s="11" t="s">
        <v>286</v>
      </c>
      <c r="K805" s="11" t="s">
        <v>286</v>
      </c>
      <c r="L805" s="11" t="s">
        <v>286</v>
      </c>
      <c r="M805" s="11" t="s">
        <v>285</v>
      </c>
      <c r="N805" s="11" t="s">
        <v>285</v>
      </c>
      <c r="O805" s="11" t="s">
        <v>285</v>
      </c>
      <c r="P805" s="11" t="s">
        <v>285</v>
      </c>
      <c r="Q805" s="11" t="s">
        <v>118</v>
      </c>
      <c r="R805" s="11" t="s">
        <v>285</v>
      </c>
      <c r="S805" s="11" t="s">
        <v>285</v>
      </c>
      <c r="T805" s="11" t="s">
        <v>286</v>
      </c>
      <c r="U805" s="11" t="s">
        <v>286</v>
      </c>
      <c r="V805" s="11" t="s">
        <v>285</v>
      </c>
      <c r="W805" s="11" t="s">
        <v>286</v>
      </c>
      <c r="X805" s="11" t="s">
        <v>286</v>
      </c>
      <c r="Y805" s="11" t="s">
        <v>286</v>
      </c>
      <c r="Z805" s="11" t="s">
        <v>286</v>
      </c>
      <c r="AA805" s="156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156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151" t="s">
        <v>109</v>
      </c>
      <c r="E807" s="22">
        <v>4.7</v>
      </c>
      <c r="F807" s="22">
        <v>1</v>
      </c>
      <c r="G807" s="151">
        <v>9</v>
      </c>
      <c r="H807" s="22">
        <v>4</v>
      </c>
      <c r="I807" s="22">
        <v>5</v>
      </c>
      <c r="J807" s="22">
        <v>7</v>
      </c>
      <c r="K807" s="151">
        <v>11</v>
      </c>
      <c r="L807" s="22">
        <v>0.9</v>
      </c>
      <c r="M807" s="22">
        <v>1</v>
      </c>
      <c r="N807" s="22">
        <v>2</v>
      </c>
      <c r="O807" s="22">
        <v>1.5</v>
      </c>
      <c r="P807" s="22">
        <v>2.2517302130998504</v>
      </c>
      <c r="Q807" s="151" t="s">
        <v>108</v>
      </c>
      <c r="R807" s="22">
        <v>1</v>
      </c>
      <c r="S807" s="151" t="s">
        <v>97</v>
      </c>
      <c r="T807" s="22">
        <v>0.72</v>
      </c>
      <c r="U807" s="22">
        <v>2.1</v>
      </c>
      <c r="V807" s="22">
        <v>2</v>
      </c>
      <c r="W807" s="151">
        <v>8</v>
      </c>
      <c r="X807" s="151">
        <v>7</v>
      </c>
      <c r="Y807" s="22">
        <v>1</v>
      </c>
      <c r="Z807" s="151" t="s">
        <v>97</v>
      </c>
      <c r="AA807" s="156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52" t="s">
        <v>109</v>
      </c>
      <c r="E808" s="11">
        <v>4.5999999999999996</v>
      </c>
      <c r="F808" s="11">
        <v>1</v>
      </c>
      <c r="G808" s="152">
        <v>9</v>
      </c>
      <c r="H808" s="11">
        <v>5</v>
      </c>
      <c r="I808" s="11">
        <v>5</v>
      </c>
      <c r="J808" s="11">
        <v>6</v>
      </c>
      <c r="K808" s="152">
        <v>11</v>
      </c>
      <c r="L808" s="11">
        <v>1</v>
      </c>
      <c r="M808" s="11">
        <v>1.1000000000000001</v>
      </c>
      <c r="N808" s="11">
        <v>2</v>
      </c>
      <c r="O808" s="11">
        <v>1.5</v>
      </c>
      <c r="P808" s="11">
        <v>2.2233394022761233</v>
      </c>
      <c r="Q808" s="152" t="s">
        <v>108</v>
      </c>
      <c r="R808" s="11">
        <v>1</v>
      </c>
      <c r="S808" s="152" t="s">
        <v>97</v>
      </c>
      <c r="T808" s="11">
        <v>0.69</v>
      </c>
      <c r="U808" s="11">
        <v>2.2999999999999998</v>
      </c>
      <c r="V808" s="11">
        <v>2</v>
      </c>
      <c r="W808" s="152">
        <v>9</v>
      </c>
      <c r="X808" s="152">
        <v>7</v>
      </c>
      <c r="Y808" s="152" t="s">
        <v>107</v>
      </c>
      <c r="Z808" s="152" t="s">
        <v>97</v>
      </c>
      <c r="AA808" s="156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3</v>
      </c>
      <c r="D809" s="152" t="s">
        <v>109</v>
      </c>
      <c r="E809" s="11">
        <v>4.8</v>
      </c>
      <c r="F809" s="152" t="s">
        <v>107</v>
      </c>
      <c r="G809" s="152">
        <v>8</v>
      </c>
      <c r="H809" s="11">
        <v>5</v>
      </c>
      <c r="I809" s="11">
        <v>5</v>
      </c>
      <c r="J809" s="11">
        <v>7</v>
      </c>
      <c r="K809" s="152">
        <v>9</v>
      </c>
      <c r="L809" s="11">
        <v>0.9</v>
      </c>
      <c r="M809" s="11">
        <v>1</v>
      </c>
      <c r="N809" s="11">
        <v>1</v>
      </c>
      <c r="O809" s="11">
        <v>1.5</v>
      </c>
      <c r="P809" s="11">
        <v>2.3386420732500186</v>
      </c>
      <c r="Q809" s="152" t="s">
        <v>108</v>
      </c>
      <c r="R809" s="11">
        <v>1</v>
      </c>
      <c r="S809" s="152" t="s">
        <v>97</v>
      </c>
      <c r="T809" s="11">
        <v>0.67</v>
      </c>
      <c r="U809" s="11">
        <v>2.2000000000000002</v>
      </c>
      <c r="V809" s="11">
        <v>2</v>
      </c>
      <c r="W809" s="152">
        <v>7</v>
      </c>
      <c r="X809" s="152">
        <v>7</v>
      </c>
      <c r="Y809" s="152" t="s">
        <v>107</v>
      </c>
      <c r="Z809" s="152" t="s">
        <v>97</v>
      </c>
      <c r="AA809" s="156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52" t="s">
        <v>109</v>
      </c>
      <c r="E810" s="11">
        <v>4.9000000000000004</v>
      </c>
      <c r="F810" s="152" t="s">
        <v>107</v>
      </c>
      <c r="G810" s="152">
        <v>8</v>
      </c>
      <c r="H810" s="11">
        <v>5</v>
      </c>
      <c r="I810" s="11">
        <v>5</v>
      </c>
      <c r="J810" s="11">
        <v>6</v>
      </c>
      <c r="K810" s="152">
        <v>10</v>
      </c>
      <c r="L810" s="11">
        <v>1</v>
      </c>
      <c r="M810" s="11">
        <v>1.1000000000000001</v>
      </c>
      <c r="N810" s="11">
        <v>2</v>
      </c>
      <c r="O810" s="11">
        <v>1.2</v>
      </c>
      <c r="P810" s="11">
        <v>2.1916771441998026</v>
      </c>
      <c r="Q810" s="152" t="s">
        <v>108</v>
      </c>
      <c r="R810" s="11">
        <v>1</v>
      </c>
      <c r="S810" s="152" t="s">
        <v>97</v>
      </c>
      <c r="T810" s="11">
        <v>0.69</v>
      </c>
      <c r="U810" s="11">
        <v>2</v>
      </c>
      <c r="V810" s="11">
        <v>2</v>
      </c>
      <c r="W810" s="152">
        <v>8</v>
      </c>
      <c r="X810" s="152">
        <v>7</v>
      </c>
      <c r="Y810" s="152" t="s">
        <v>107</v>
      </c>
      <c r="Z810" s="152" t="s">
        <v>97</v>
      </c>
      <c r="AA810" s="156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2.4176439735939601</v>
      </c>
    </row>
    <row r="811" spans="1:65">
      <c r="A811" s="30"/>
      <c r="B811" s="19">
        <v>1</v>
      </c>
      <c r="C811" s="9">
        <v>5</v>
      </c>
      <c r="D811" s="152" t="s">
        <v>109</v>
      </c>
      <c r="E811" s="11">
        <v>4.4000000000000004</v>
      </c>
      <c r="F811" s="11">
        <v>1</v>
      </c>
      <c r="G811" s="152">
        <v>9</v>
      </c>
      <c r="H811" s="11">
        <v>5</v>
      </c>
      <c r="I811" s="11">
        <v>5</v>
      </c>
      <c r="J811" s="11">
        <v>6</v>
      </c>
      <c r="K811" s="152">
        <v>10</v>
      </c>
      <c r="L811" s="11">
        <v>1</v>
      </c>
      <c r="M811" s="11">
        <v>1</v>
      </c>
      <c r="N811" s="11">
        <v>2</v>
      </c>
      <c r="O811" s="11">
        <v>1.4</v>
      </c>
      <c r="P811" s="157">
        <v>1.9305122487648774</v>
      </c>
      <c r="Q811" s="152" t="s">
        <v>108</v>
      </c>
      <c r="R811" s="11">
        <v>1</v>
      </c>
      <c r="S811" s="152" t="s">
        <v>97</v>
      </c>
      <c r="T811" s="11">
        <v>0.71</v>
      </c>
      <c r="U811" s="11">
        <v>2.2999999999999998</v>
      </c>
      <c r="V811" s="11">
        <v>2</v>
      </c>
      <c r="W811" s="152">
        <v>9</v>
      </c>
      <c r="X811" s="152">
        <v>7</v>
      </c>
      <c r="Y811" s="152" t="s">
        <v>107</v>
      </c>
      <c r="Z811" s="152" t="s">
        <v>97</v>
      </c>
      <c r="AA811" s="156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9</v>
      </c>
    </row>
    <row r="812" spans="1:65">
      <c r="A812" s="30"/>
      <c r="B812" s="19">
        <v>1</v>
      </c>
      <c r="C812" s="9">
        <v>6</v>
      </c>
      <c r="D812" s="152" t="s">
        <v>109</v>
      </c>
      <c r="E812" s="11">
        <v>4.7</v>
      </c>
      <c r="F812" s="11">
        <v>1</v>
      </c>
      <c r="G812" s="152">
        <v>8</v>
      </c>
      <c r="H812" s="11">
        <v>5</v>
      </c>
      <c r="I812" s="11">
        <v>5</v>
      </c>
      <c r="J812" s="11">
        <v>6</v>
      </c>
      <c r="K812" s="152">
        <v>11</v>
      </c>
      <c r="L812" s="11">
        <v>1</v>
      </c>
      <c r="M812" s="11">
        <v>1.1000000000000001</v>
      </c>
      <c r="N812" s="11">
        <v>2</v>
      </c>
      <c r="O812" s="11">
        <v>1.4</v>
      </c>
      <c r="P812" s="11">
        <v>2.2429091867212603</v>
      </c>
      <c r="Q812" s="152" t="s">
        <v>108</v>
      </c>
      <c r="R812" s="11">
        <v>1</v>
      </c>
      <c r="S812" s="152" t="s">
        <v>97</v>
      </c>
      <c r="T812" s="11">
        <v>0.71</v>
      </c>
      <c r="U812" s="11">
        <v>2.2999999999999998</v>
      </c>
      <c r="V812" s="11">
        <v>2</v>
      </c>
      <c r="W812" s="152">
        <v>8</v>
      </c>
      <c r="X812" s="152">
        <v>8</v>
      </c>
      <c r="Y812" s="152" t="s">
        <v>107</v>
      </c>
      <c r="Z812" s="152" t="s">
        <v>97</v>
      </c>
      <c r="AA812" s="156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20" t="s">
        <v>238</v>
      </c>
      <c r="C813" s="12"/>
      <c r="D813" s="23" t="s">
        <v>745</v>
      </c>
      <c r="E813" s="23">
        <v>4.6833333333333327</v>
      </c>
      <c r="F813" s="23">
        <v>1</v>
      </c>
      <c r="G813" s="23">
        <v>8.5</v>
      </c>
      <c r="H813" s="23">
        <v>4.833333333333333</v>
      </c>
      <c r="I813" s="23">
        <v>5</v>
      </c>
      <c r="J813" s="23">
        <v>6.333333333333333</v>
      </c>
      <c r="K813" s="23">
        <v>10.333333333333334</v>
      </c>
      <c r="L813" s="23">
        <v>0.96666666666666667</v>
      </c>
      <c r="M813" s="23">
        <v>1.05</v>
      </c>
      <c r="N813" s="23">
        <v>1.8333333333333333</v>
      </c>
      <c r="O813" s="23">
        <v>1.4166666666666667</v>
      </c>
      <c r="P813" s="23">
        <v>2.1964683780519887</v>
      </c>
      <c r="Q813" s="23" t="s">
        <v>745</v>
      </c>
      <c r="R813" s="23">
        <v>1</v>
      </c>
      <c r="S813" s="23" t="s">
        <v>745</v>
      </c>
      <c r="T813" s="23">
        <v>0.69833333333333325</v>
      </c>
      <c r="U813" s="23">
        <v>2.2000000000000006</v>
      </c>
      <c r="V813" s="23">
        <v>2</v>
      </c>
      <c r="W813" s="23">
        <v>8.1666666666666661</v>
      </c>
      <c r="X813" s="23">
        <v>7.166666666666667</v>
      </c>
      <c r="Y813" s="23">
        <v>1</v>
      </c>
      <c r="Z813" s="23" t="s">
        <v>745</v>
      </c>
      <c r="AA813" s="156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239</v>
      </c>
      <c r="C814" s="29"/>
      <c r="D814" s="11" t="s">
        <v>745</v>
      </c>
      <c r="E814" s="11">
        <v>4.7</v>
      </c>
      <c r="F814" s="11">
        <v>1</v>
      </c>
      <c r="G814" s="11">
        <v>8.5</v>
      </c>
      <c r="H814" s="11">
        <v>5</v>
      </c>
      <c r="I814" s="11">
        <v>5</v>
      </c>
      <c r="J814" s="11">
        <v>6</v>
      </c>
      <c r="K814" s="11">
        <v>10.5</v>
      </c>
      <c r="L814" s="11">
        <v>1</v>
      </c>
      <c r="M814" s="11">
        <v>1.05</v>
      </c>
      <c r="N814" s="11">
        <v>2</v>
      </c>
      <c r="O814" s="11">
        <v>1.45</v>
      </c>
      <c r="P814" s="11">
        <v>2.2331242944986918</v>
      </c>
      <c r="Q814" s="11" t="s">
        <v>745</v>
      </c>
      <c r="R814" s="11">
        <v>1</v>
      </c>
      <c r="S814" s="11" t="s">
        <v>745</v>
      </c>
      <c r="T814" s="11">
        <v>0.7</v>
      </c>
      <c r="U814" s="11">
        <v>2.25</v>
      </c>
      <c r="V814" s="11">
        <v>2</v>
      </c>
      <c r="W814" s="11">
        <v>8</v>
      </c>
      <c r="X814" s="11">
        <v>7</v>
      </c>
      <c r="Y814" s="11">
        <v>1</v>
      </c>
      <c r="Z814" s="11" t="s">
        <v>745</v>
      </c>
      <c r="AA814" s="156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240</v>
      </c>
      <c r="C815" s="29"/>
      <c r="D815" s="24" t="s">
        <v>745</v>
      </c>
      <c r="E815" s="24">
        <v>0.17224014243685082</v>
      </c>
      <c r="F815" s="24">
        <v>0</v>
      </c>
      <c r="G815" s="24">
        <v>0.54772255750516607</v>
      </c>
      <c r="H815" s="24">
        <v>0.40824829046386302</v>
      </c>
      <c r="I815" s="24">
        <v>0</v>
      </c>
      <c r="J815" s="24">
        <v>0.51639777949432231</v>
      </c>
      <c r="K815" s="24">
        <v>0.81649658092772603</v>
      </c>
      <c r="L815" s="24">
        <v>5.1639777949432218E-2</v>
      </c>
      <c r="M815" s="24">
        <v>5.4772255750516662E-2</v>
      </c>
      <c r="N815" s="24">
        <v>0.40824829046386274</v>
      </c>
      <c r="O815" s="24">
        <v>0.11690451944500123</v>
      </c>
      <c r="P815" s="24">
        <v>0.13921325317586564</v>
      </c>
      <c r="Q815" s="24" t="s">
        <v>745</v>
      </c>
      <c r="R815" s="24">
        <v>0</v>
      </c>
      <c r="S815" s="24" t="s">
        <v>745</v>
      </c>
      <c r="T815" s="24">
        <v>1.834847859269716E-2</v>
      </c>
      <c r="U815" s="24">
        <v>0.12649110640673508</v>
      </c>
      <c r="V815" s="24">
        <v>0</v>
      </c>
      <c r="W815" s="24">
        <v>0.75277265270908111</v>
      </c>
      <c r="X815" s="24">
        <v>0.40824829046386302</v>
      </c>
      <c r="Y815" s="24" t="s">
        <v>745</v>
      </c>
      <c r="Z815" s="24" t="s">
        <v>745</v>
      </c>
      <c r="AA815" s="156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87</v>
      </c>
      <c r="C816" s="29"/>
      <c r="D816" s="13" t="s">
        <v>745</v>
      </c>
      <c r="E816" s="13">
        <v>3.6777254612850717E-2</v>
      </c>
      <c r="F816" s="13">
        <v>0</v>
      </c>
      <c r="G816" s="13">
        <v>6.4437947941784243E-2</v>
      </c>
      <c r="H816" s="13">
        <v>8.4465163544247532E-2</v>
      </c>
      <c r="I816" s="13">
        <v>0</v>
      </c>
      <c r="J816" s="13">
        <v>8.1536491499103525E-2</v>
      </c>
      <c r="K816" s="13">
        <v>7.901579815429606E-2</v>
      </c>
      <c r="L816" s="13">
        <v>5.3420459947688501E-2</v>
      </c>
      <c r="M816" s="13">
        <v>5.2164053095730155E-2</v>
      </c>
      <c r="N816" s="13">
        <v>0.2226808857075615</v>
      </c>
      <c r="O816" s="13">
        <v>8.2520837255294979E-2</v>
      </c>
      <c r="P816" s="13">
        <v>6.3380495056036976E-2</v>
      </c>
      <c r="Q816" s="13" t="s">
        <v>745</v>
      </c>
      <c r="R816" s="13">
        <v>0</v>
      </c>
      <c r="S816" s="13" t="s">
        <v>745</v>
      </c>
      <c r="T816" s="13">
        <v>2.6274671015795458E-2</v>
      </c>
      <c r="U816" s="13">
        <v>5.7495957457606842E-2</v>
      </c>
      <c r="V816" s="13">
        <v>0</v>
      </c>
      <c r="W816" s="13">
        <v>9.217624318886708E-2</v>
      </c>
      <c r="X816" s="13">
        <v>5.6964877739143674E-2</v>
      </c>
      <c r="Y816" s="13" t="s">
        <v>745</v>
      </c>
      <c r="Z816" s="13" t="s">
        <v>745</v>
      </c>
      <c r="AA816" s="156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241</v>
      </c>
      <c r="C817" s="29"/>
      <c r="D817" s="13" t="s">
        <v>745</v>
      </c>
      <c r="E817" s="13">
        <v>0.93714764642177695</v>
      </c>
      <c r="F817" s="13">
        <v>-0.58637416802381981</v>
      </c>
      <c r="G817" s="13">
        <v>2.5158195717975316</v>
      </c>
      <c r="H817" s="13">
        <v>0.99919152121820431</v>
      </c>
      <c r="I817" s="13">
        <v>1.0681291598809008</v>
      </c>
      <c r="J817" s="13">
        <v>1.6196302691824744</v>
      </c>
      <c r="K817" s="13">
        <v>3.2741335970871956</v>
      </c>
      <c r="L817" s="13">
        <v>-0.60016169575635914</v>
      </c>
      <c r="M817" s="13">
        <v>-0.56569287642501076</v>
      </c>
      <c r="N817" s="13">
        <v>-0.24168597471033637</v>
      </c>
      <c r="O817" s="13">
        <v>-0.41403007136707803</v>
      </c>
      <c r="P817" s="13">
        <v>-9.1483939718875029E-2</v>
      </c>
      <c r="Q817" s="13" t="s">
        <v>745</v>
      </c>
      <c r="R817" s="13">
        <v>-0.58637416802381981</v>
      </c>
      <c r="S817" s="13" t="s">
        <v>745</v>
      </c>
      <c r="T817" s="13">
        <v>-0.7111512940033009</v>
      </c>
      <c r="U817" s="13">
        <v>-9.0023169652403312E-2</v>
      </c>
      <c r="V817" s="13">
        <v>-0.17274833604763962</v>
      </c>
      <c r="W817" s="13">
        <v>2.3779442944721381</v>
      </c>
      <c r="X817" s="13">
        <v>1.9643184624959584</v>
      </c>
      <c r="Y817" s="13">
        <v>-0.58637416802381981</v>
      </c>
      <c r="Z817" s="13" t="s">
        <v>745</v>
      </c>
      <c r="AA817" s="156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242</v>
      </c>
      <c r="C818" s="47"/>
      <c r="D818" s="45">
        <v>0.13</v>
      </c>
      <c r="E818" s="45">
        <v>1.1200000000000001</v>
      </c>
      <c r="F818" s="45">
        <v>0.61</v>
      </c>
      <c r="G818" s="45">
        <v>2.83</v>
      </c>
      <c r="H818" s="45">
        <v>1.18</v>
      </c>
      <c r="I818" s="45">
        <v>1.26</v>
      </c>
      <c r="J818" s="45">
        <v>1.86</v>
      </c>
      <c r="K818" s="45">
        <v>3.65</v>
      </c>
      <c r="L818" s="45">
        <v>0.55000000000000004</v>
      </c>
      <c r="M818" s="45">
        <v>0.52</v>
      </c>
      <c r="N818" s="45">
        <v>0.16</v>
      </c>
      <c r="O818" s="45">
        <v>0.35</v>
      </c>
      <c r="P818" s="45">
        <v>0</v>
      </c>
      <c r="Q818" s="45">
        <v>0.54</v>
      </c>
      <c r="R818" s="45">
        <v>0.54</v>
      </c>
      <c r="S818" s="45">
        <v>1.26</v>
      </c>
      <c r="T818" s="45">
        <v>0.67</v>
      </c>
      <c r="U818" s="45">
        <v>0</v>
      </c>
      <c r="V818" s="45">
        <v>0.09</v>
      </c>
      <c r="W818" s="45">
        <v>2.68</v>
      </c>
      <c r="X818" s="45">
        <v>2.23</v>
      </c>
      <c r="Y818" s="45">
        <v>0.73</v>
      </c>
      <c r="Z818" s="45">
        <v>1.26</v>
      </c>
      <c r="AA818" s="156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BM819" s="55"/>
    </row>
    <row r="820" spans="1:65" ht="15">
      <c r="B820" s="8" t="s">
        <v>530</v>
      </c>
      <c r="BM820" s="28" t="s">
        <v>67</v>
      </c>
    </row>
    <row r="821" spans="1:65" ht="15">
      <c r="A821" s="25" t="s">
        <v>12</v>
      </c>
      <c r="B821" s="18" t="s">
        <v>114</v>
      </c>
      <c r="C821" s="15" t="s">
        <v>115</v>
      </c>
      <c r="D821" s="16" t="s">
        <v>234</v>
      </c>
      <c r="E821" s="17" t="s">
        <v>234</v>
      </c>
      <c r="F821" s="17" t="s">
        <v>234</v>
      </c>
      <c r="G821" s="17" t="s">
        <v>234</v>
      </c>
      <c r="H821" s="17" t="s">
        <v>234</v>
      </c>
      <c r="I821" s="17" t="s">
        <v>234</v>
      </c>
      <c r="J821" s="156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235</v>
      </c>
      <c r="C822" s="9" t="s">
        <v>235</v>
      </c>
      <c r="D822" s="153" t="s">
        <v>246</v>
      </c>
      <c r="E822" s="155" t="s">
        <v>254</v>
      </c>
      <c r="F822" s="155" t="s">
        <v>256</v>
      </c>
      <c r="G822" s="155" t="s">
        <v>257</v>
      </c>
      <c r="H822" s="155" t="s">
        <v>266</v>
      </c>
      <c r="I822" s="155" t="s">
        <v>272</v>
      </c>
      <c r="J822" s="156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285</v>
      </c>
      <c r="E823" s="11" t="s">
        <v>285</v>
      </c>
      <c r="F823" s="11" t="s">
        <v>285</v>
      </c>
      <c r="G823" s="11" t="s">
        <v>285</v>
      </c>
      <c r="H823" s="11" t="s">
        <v>285</v>
      </c>
      <c r="I823" s="11" t="s">
        <v>285</v>
      </c>
      <c r="J823" s="156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/>
      <c r="E824" s="26"/>
      <c r="F824" s="26"/>
      <c r="G824" s="26"/>
      <c r="H824" s="26"/>
      <c r="I824" s="26"/>
      <c r="J824" s="156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2">
        <v>5.8</v>
      </c>
      <c r="E825" s="22">
        <v>5.92</v>
      </c>
      <c r="F825" s="22">
        <v>6.01</v>
      </c>
      <c r="G825" s="151">
        <v>4.1117470896639272</v>
      </c>
      <c r="H825" s="22">
        <v>6.6631194999999996</v>
      </c>
      <c r="I825" s="22">
        <v>6.22</v>
      </c>
      <c r="J825" s="156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5.9</v>
      </c>
      <c r="E826" s="11">
        <v>6.22</v>
      </c>
      <c r="F826" s="11">
        <v>6.28</v>
      </c>
      <c r="G826" s="152">
        <v>4.1022274790581061</v>
      </c>
      <c r="H826" s="11">
        <v>6.6327385000000003</v>
      </c>
      <c r="I826" s="11">
        <v>6.59</v>
      </c>
      <c r="J826" s="156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8</v>
      </c>
    </row>
    <row r="827" spans="1:65">
      <c r="A827" s="30"/>
      <c r="B827" s="19">
        <v>1</v>
      </c>
      <c r="C827" s="9">
        <v>3</v>
      </c>
      <c r="D827" s="11">
        <v>6.4</v>
      </c>
      <c r="E827" s="11">
        <v>6.21</v>
      </c>
      <c r="F827" s="11">
        <v>6.09</v>
      </c>
      <c r="G827" s="152">
        <v>4.2079754104543854</v>
      </c>
      <c r="H827" s="11">
        <v>6.7581294999999999</v>
      </c>
      <c r="I827" s="11">
        <v>6.24</v>
      </c>
      <c r="J827" s="156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6.3</v>
      </c>
      <c r="E828" s="11">
        <v>6.01</v>
      </c>
      <c r="F828" s="11">
        <v>6.31</v>
      </c>
      <c r="G828" s="152">
        <v>4.4325985424156684</v>
      </c>
      <c r="H828" s="11">
        <v>6.5666169999999999</v>
      </c>
      <c r="I828" s="11">
        <v>6.13</v>
      </c>
      <c r="J828" s="156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6.2418915833333326</v>
      </c>
    </row>
    <row r="829" spans="1:65">
      <c r="A829" s="30"/>
      <c r="B829" s="19">
        <v>1</v>
      </c>
      <c r="C829" s="9">
        <v>5</v>
      </c>
      <c r="D829" s="11">
        <v>6.1</v>
      </c>
      <c r="E829" s="11">
        <v>5.81</v>
      </c>
      <c r="F829" s="11">
        <v>6.11</v>
      </c>
      <c r="G829" s="152">
        <v>3.9479149994663914</v>
      </c>
      <c r="H829" s="11">
        <v>6.5845164999999994</v>
      </c>
      <c r="I829" s="11">
        <v>6.51</v>
      </c>
      <c r="J829" s="156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51</v>
      </c>
    </row>
    <row r="830" spans="1:65">
      <c r="A830" s="30"/>
      <c r="B830" s="19">
        <v>1</v>
      </c>
      <c r="C830" s="9">
        <v>6</v>
      </c>
      <c r="D830" s="11">
        <v>5.9</v>
      </c>
      <c r="E830" s="11">
        <v>5.71</v>
      </c>
      <c r="F830" s="11">
        <v>6.17</v>
      </c>
      <c r="G830" s="152">
        <v>4.2300396750010654</v>
      </c>
      <c r="H830" s="11">
        <v>6.9016264999999999</v>
      </c>
      <c r="I830" s="11">
        <v>6.21</v>
      </c>
      <c r="J830" s="156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238</v>
      </c>
      <c r="C831" s="12"/>
      <c r="D831" s="23">
        <v>6.0666666666666664</v>
      </c>
      <c r="E831" s="23">
        <v>5.9799999999999995</v>
      </c>
      <c r="F831" s="23">
        <v>6.1616666666666662</v>
      </c>
      <c r="G831" s="23">
        <v>4.172083866009924</v>
      </c>
      <c r="H831" s="23">
        <v>6.6844579166666662</v>
      </c>
      <c r="I831" s="23">
        <v>6.3166666666666664</v>
      </c>
      <c r="J831" s="156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239</v>
      </c>
      <c r="C832" s="29"/>
      <c r="D832" s="11">
        <v>6</v>
      </c>
      <c r="E832" s="11">
        <v>5.9649999999999999</v>
      </c>
      <c r="F832" s="11">
        <v>6.1400000000000006</v>
      </c>
      <c r="G832" s="11">
        <v>4.1598612500591567</v>
      </c>
      <c r="H832" s="11">
        <v>6.6479289999999995</v>
      </c>
      <c r="I832" s="11">
        <v>6.23</v>
      </c>
      <c r="J832" s="156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240</v>
      </c>
      <c r="C833" s="29"/>
      <c r="D833" s="24">
        <v>0.24221202832779934</v>
      </c>
      <c r="E833" s="24">
        <v>0.20823064135712593</v>
      </c>
      <c r="F833" s="24">
        <v>0.11565754046609614</v>
      </c>
      <c r="G833" s="24">
        <v>0.16204141290819285</v>
      </c>
      <c r="H833" s="24">
        <v>0.12617027405075126</v>
      </c>
      <c r="I833" s="24">
        <v>0.18629725351348217</v>
      </c>
      <c r="J833" s="223"/>
      <c r="K833" s="224"/>
      <c r="L833" s="224"/>
      <c r="M833" s="224"/>
      <c r="N833" s="224"/>
      <c r="O833" s="224"/>
      <c r="P833" s="224"/>
      <c r="Q833" s="224"/>
      <c r="R833" s="224"/>
      <c r="S833" s="224"/>
      <c r="T833" s="224"/>
      <c r="U833" s="224"/>
      <c r="V833" s="224"/>
      <c r="W833" s="224"/>
      <c r="X833" s="224"/>
      <c r="Y833" s="224"/>
      <c r="Z833" s="224"/>
      <c r="AA833" s="224"/>
      <c r="AB833" s="224"/>
      <c r="AC833" s="224"/>
      <c r="AD833" s="224"/>
      <c r="AE833" s="224"/>
      <c r="AF833" s="224"/>
      <c r="AG833" s="224"/>
      <c r="AH833" s="224"/>
      <c r="AI833" s="224"/>
      <c r="AJ833" s="224"/>
      <c r="AK833" s="224"/>
      <c r="AL833" s="224"/>
      <c r="AM833" s="224"/>
      <c r="AN833" s="224"/>
      <c r="AO833" s="224"/>
      <c r="AP833" s="224"/>
      <c r="AQ833" s="224"/>
      <c r="AR833" s="224"/>
      <c r="AS833" s="224"/>
      <c r="AT833" s="224"/>
      <c r="AU833" s="224"/>
      <c r="AV833" s="224"/>
      <c r="AW833" s="224"/>
      <c r="AX833" s="224"/>
      <c r="AY833" s="224"/>
      <c r="AZ833" s="224"/>
      <c r="BA833" s="224"/>
      <c r="BB833" s="224"/>
      <c r="BC833" s="224"/>
      <c r="BD833" s="224"/>
      <c r="BE833" s="224"/>
      <c r="BF833" s="224"/>
      <c r="BG833" s="224"/>
      <c r="BH833" s="224"/>
      <c r="BI833" s="224"/>
      <c r="BJ833" s="224"/>
      <c r="BK833" s="224"/>
      <c r="BL833" s="224"/>
      <c r="BM833" s="56"/>
    </row>
    <row r="834" spans="1:65">
      <c r="A834" s="30"/>
      <c r="B834" s="3" t="s">
        <v>87</v>
      </c>
      <c r="C834" s="29"/>
      <c r="D834" s="13">
        <v>3.9925059614472423E-2</v>
      </c>
      <c r="E834" s="13">
        <v>3.4821177484469223E-2</v>
      </c>
      <c r="F834" s="13">
        <v>1.8770496153545493E-2</v>
      </c>
      <c r="G834" s="13">
        <v>3.88394428569254E-2</v>
      </c>
      <c r="H834" s="13">
        <v>1.8875169179562806E-2</v>
      </c>
      <c r="I834" s="13">
        <v>2.9492968893954963E-2</v>
      </c>
      <c r="J834" s="156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241</v>
      </c>
      <c r="C835" s="29"/>
      <c r="D835" s="13">
        <v>-2.807240630941743E-2</v>
      </c>
      <c r="E835" s="13">
        <v>-4.1957086219282957E-2</v>
      </c>
      <c r="F835" s="13">
        <v>-1.2852661023603384E-2</v>
      </c>
      <c r="G835" s="13">
        <v>-0.33159943419236348</v>
      </c>
      <c r="H835" s="13">
        <v>7.0902598583263421E-2</v>
      </c>
      <c r="I835" s="13">
        <v>1.1979554969040684E-2</v>
      </c>
      <c r="J835" s="156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242</v>
      </c>
      <c r="C836" s="47"/>
      <c r="D836" s="45">
        <v>0.19</v>
      </c>
      <c r="E836" s="45">
        <v>0.54</v>
      </c>
      <c r="F836" s="45">
        <v>0.19</v>
      </c>
      <c r="G836" s="45">
        <v>7.78</v>
      </c>
      <c r="H836" s="45">
        <v>2.2799999999999998</v>
      </c>
      <c r="I836" s="45">
        <v>0.81</v>
      </c>
      <c r="J836" s="156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E837" s="20"/>
      <c r="F837" s="20"/>
      <c r="G837" s="20"/>
      <c r="H837" s="20"/>
      <c r="I837" s="20"/>
      <c r="BM837" s="55"/>
    </row>
    <row r="838" spans="1:65" ht="15">
      <c r="B838" s="8" t="s">
        <v>531</v>
      </c>
      <c r="BM838" s="28" t="s">
        <v>67</v>
      </c>
    </row>
    <row r="839" spans="1:65" ht="15">
      <c r="A839" s="25" t="s">
        <v>15</v>
      </c>
      <c r="B839" s="18" t="s">
        <v>114</v>
      </c>
      <c r="C839" s="15" t="s">
        <v>115</v>
      </c>
      <c r="D839" s="16" t="s">
        <v>234</v>
      </c>
      <c r="E839" s="17" t="s">
        <v>234</v>
      </c>
      <c r="F839" s="17" t="s">
        <v>234</v>
      </c>
      <c r="G839" s="17" t="s">
        <v>234</v>
      </c>
      <c r="H839" s="17" t="s">
        <v>234</v>
      </c>
      <c r="I839" s="17" t="s">
        <v>234</v>
      </c>
      <c r="J839" s="17" t="s">
        <v>234</v>
      </c>
      <c r="K839" s="17" t="s">
        <v>234</v>
      </c>
      <c r="L839" s="17" t="s">
        <v>234</v>
      </c>
      <c r="M839" s="17" t="s">
        <v>234</v>
      </c>
      <c r="N839" s="17" t="s">
        <v>234</v>
      </c>
      <c r="O839" s="17" t="s">
        <v>234</v>
      </c>
      <c r="P839" s="17" t="s">
        <v>234</v>
      </c>
      <c r="Q839" s="17" t="s">
        <v>234</v>
      </c>
      <c r="R839" s="17" t="s">
        <v>234</v>
      </c>
      <c r="S839" s="17" t="s">
        <v>234</v>
      </c>
      <c r="T839" s="17" t="s">
        <v>234</v>
      </c>
      <c r="U839" s="17" t="s">
        <v>234</v>
      </c>
      <c r="V839" s="17" t="s">
        <v>234</v>
      </c>
      <c r="W839" s="17" t="s">
        <v>234</v>
      </c>
      <c r="X839" s="17" t="s">
        <v>234</v>
      </c>
      <c r="Y839" s="17" t="s">
        <v>234</v>
      </c>
      <c r="Z839" s="17" t="s">
        <v>234</v>
      </c>
      <c r="AA839" s="17" t="s">
        <v>234</v>
      </c>
      <c r="AB839" s="17" t="s">
        <v>234</v>
      </c>
      <c r="AC839" s="17" t="s">
        <v>234</v>
      </c>
      <c r="AD839" s="17" t="s">
        <v>234</v>
      </c>
      <c r="AE839" s="17" t="s">
        <v>234</v>
      </c>
      <c r="AF839" s="156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235</v>
      </c>
      <c r="C840" s="9" t="s">
        <v>235</v>
      </c>
      <c r="D840" s="153" t="s">
        <v>245</v>
      </c>
      <c r="E840" s="155" t="s">
        <v>246</v>
      </c>
      <c r="F840" s="155" t="s">
        <v>247</v>
      </c>
      <c r="G840" s="155" t="s">
        <v>248</v>
      </c>
      <c r="H840" s="155" t="s">
        <v>249</v>
      </c>
      <c r="I840" s="155" t="s">
        <v>250</v>
      </c>
      <c r="J840" s="155" t="s">
        <v>251</v>
      </c>
      <c r="K840" s="155" t="s">
        <v>252</v>
      </c>
      <c r="L840" s="155" t="s">
        <v>253</v>
      </c>
      <c r="M840" s="155" t="s">
        <v>254</v>
      </c>
      <c r="N840" s="155" t="s">
        <v>255</v>
      </c>
      <c r="O840" s="155" t="s">
        <v>256</v>
      </c>
      <c r="P840" s="155" t="s">
        <v>257</v>
      </c>
      <c r="Q840" s="155" t="s">
        <v>258</v>
      </c>
      <c r="R840" s="155" t="s">
        <v>259</v>
      </c>
      <c r="S840" s="155" t="s">
        <v>260</v>
      </c>
      <c r="T840" s="155" t="s">
        <v>261</v>
      </c>
      <c r="U840" s="155" t="s">
        <v>262</v>
      </c>
      <c r="V840" s="155" t="s">
        <v>263</v>
      </c>
      <c r="W840" s="155" t="s">
        <v>264</v>
      </c>
      <c r="X840" s="155" t="s">
        <v>265</v>
      </c>
      <c r="Y840" s="155" t="s">
        <v>267</v>
      </c>
      <c r="Z840" s="155" t="s">
        <v>268</v>
      </c>
      <c r="AA840" s="155" t="s">
        <v>269</v>
      </c>
      <c r="AB840" s="155" t="s">
        <v>270</v>
      </c>
      <c r="AC840" s="155" t="s">
        <v>271</v>
      </c>
      <c r="AD840" s="155" t="s">
        <v>236</v>
      </c>
      <c r="AE840" s="155" t="s">
        <v>272</v>
      </c>
      <c r="AF840" s="156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118</v>
      </c>
      <c r="E841" s="11" t="s">
        <v>285</v>
      </c>
      <c r="F841" s="11" t="s">
        <v>285</v>
      </c>
      <c r="G841" s="11" t="s">
        <v>286</v>
      </c>
      <c r="H841" s="11" t="s">
        <v>286</v>
      </c>
      <c r="I841" s="11" t="s">
        <v>286</v>
      </c>
      <c r="J841" s="11" t="s">
        <v>286</v>
      </c>
      <c r="K841" s="11" t="s">
        <v>286</v>
      </c>
      <c r="L841" s="11" t="s">
        <v>286</v>
      </c>
      <c r="M841" s="11" t="s">
        <v>285</v>
      </c>
      <c r="N841" s="11" t="s">
        <v>285</v>
      </c>
      <c r="O841" s="11" t="s">
        <v>285</v>
      </c>
      <c r="P841" s="11" t="s">
        <v>285</v>
      </c>
      <c r="Q841" s="11" t="s">
        <v>286</v>
      </c>
      <c r="R841" s="11" t="s">
        <v>118</v>
      </c>
      <c r="S841" s="11" t="s">
        <v>118</v>
      </c>
      <c r="T841" s="11" t="s">
        <v>285</v>
      </c>
      <c r="U841" s="11" t="s">
        <v>286</v>
      </c>
      <c r="V841" s="11" t="s">
        <v>285</v>
      </c>
      <c r="W841" s="11" t="s">
        <v>286</v>
      </c>
      <c r="X841" s="11" t="s">
        <v>286</v>
      </c>
      <c r="Y841" s="11" t="s">
        <v>285</v>
      </c>
      <c r="Z841" s="11" t="s">
        <v>118</v>
      </c>
      <c r="AA841" s="11" t="s">
        <v>286</v>
      </c>
      <c r="AB841" s="11" t="s">
        <v>286</v>
      </c>
      <c r="AC841" s="11" t="s">
        <v>286</v>
      </c>
      <c r="AD841" s="11" t="s">
        <v>118</v>
      </c>
      <c r="AE841" s="11" t="s">
        <v>285</v>
      </c>
      <c r="AF841" s="156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9"/>
      <c r="C842" s="9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156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151" t="s">
        <v>97</v>
      </c>
      <c r="E843" s="151">
        <v>3</v>
      </c>
      <c r="F843" s="22">
        <v>3.3</v>
      </c>
      <c r="G843" s="22">
        <v>3.7</v>
      </c>
      <c r="H843" s="22">
        <v>3.5</v>
      </c>
      <c r="I843" s="22">
        <v>3.5</v>
      </c>
      <c r="J843" s="22">
        <v>3.1</v>
      </c>
      <c r="K843" s="22">
        <v>3.5</v>
      </c>
      <c r="L843" s="22">
        <v>3.4</v>
      </c>
      <c r="M843" s="22">
        <v>3.5</v>
      </c>
      <c r="N843" s="22">
        <v>3.1</v>
      </c>
      <c r="O843" s="22">
        <v>3.4</v>
      </c>
      <c r="P843" s="22">
        <v>3.0959996937552585</v>
      </c>
      <c r="Q843" s="151">
        <v>2.61</v>
      </c>
      <c r="R843" s="22">
        <v>3.2980856011199995</v>
      </c>
      <c r="S843" s="151" t="s">
        <v>109</v>
      </c>
      <c r="T843" s="22">
        <v>3.2</v>
      </c>
      <c r="U843" s="158">
        <v>5.8</v>
      </c>
      <c r="V843" s="151" t="s">
        <v>97</v>
      </c>
      <c r="W843" s="22">
        <v>3.5</v>
      </c>
      <c r="X843" s="22">
        <v>3.5</v>
      </c>
      <c r="Y843" s="22">
        <v>3.5</v>
      </c>
      <c r="Z843" s="151">
        <v>4</v>
      </c>
      <c r="AA843" s="151">
        <v>2.7</v>
      </c>
      <c r="AB843" s="22">
        <v>3.2</v>
      </c>
      <c r="AC843" s="22">
        <v>3.7</v>
      </c>
      <c r="AD843" s="151" t="s">
        <v>97</v>
      </c>
      <c r="AE843" s="151">
        <v>4.0999999999999996</v>
      </c>
      <c r="AF843" s="156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>
        <v>1</v>
      </c>
      <c r="C844" s="9">
        <v>2</v>
      </c>
      <c r="D844" s="152" t="s">
        <v>97</v>
      </c>
      <c r="E844" s="152">
        <v>3</v>
      </c>
      <c r="F844" s="11">
        <v>3.6</v>
      </c>
      <c r="G844" s="11">
        <v>3.7</v>
      </c>
      <c r="H844" s="11">
        <v>3.4</v>
      </c>
      <c r="I844" s="11">
        <v>3.5</v>
      </c>
      <c r="J844" s="11">
        <v>3.2</v>
      </c>
      <c r="K844" s="11">
        <v>3.6</v>
      </c>
      <c r="L844" s="11">
        <v>3.4</v>
      </c>
      <c r="M844" s="11">
        <v>3.4</v>
      </c>
      <c r="N844" s="11">
        <v>3.2</v>
      </c>
      <c r="O844" s="11">
        <v>3.5</v>
      </c>
      <c r="P844" s="11">
        <v>3.4290807800523235</v>
      </c>
      <c r="Q844" s="152">
        <v>2.78</v>
      </c>
      <c r="R844" s="11">
        <v>3.3566734515000003</v>
      </c>
      <c r="S844" s="152" t="s">
        <v>109</v>
      </c>
      <c r="T844" s="11">
        <v>3.1</v>
      </c>
      <c r="U844" s="152">
        <v>4.7</v>
      </c>
      <c r="V844" s="152" t="s">
        <v>97</v>
      </c>
      <c r="W844" s="11">
        <v>3.55</v>
      </c>
      <c r="X844" s="11">
        <v>3.5</v>
      </c>
      <c r="Y844" s="11">
        <v>3.4</v>
      </c>
      <c r="Z844" s="152">
        <v>4</v>
      </c>
      <c r="AA844" s="152">
        <v>3</v>
      </c>
      <c r="AB844" s="11">
        <v>3.4</v>
      </c>
      <c r="AC844" s="11">
        <v>3.6</v>
      </c>
      <c r="AD844" s="152" t="s">
        <v>97</v>
      </c>
      <c r="AE844" s="152">
        <v>4.7</v>
      </c>
      <c r="AF844" s="156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12</v>
      </c>
    </row>
    <row r="845" spans="1:65">
      <c r="A845" s="30"/>
      <c r="B845" s="19">
        <v>1</v>
      </c>
      <c r="C845" s="9">
        <v>3</v>
      </c>
      <c r="D845" s="152" t="s">
        <v>97</v>
      </c>
      <c r="E845" s="152">
        <v>4</v>
      </c>
      <c r="F845" s="11">
        <v>3.2</v>
      </c>
      <c r="G845" s="11">
        <v>3.7</v>
      </c>
      <c r="H845" s="11">
        <v>3.5</v>
      </c>
      <c r="I845" s="11">
        <v>3.3</v>
      </c>
      <c r="J845" s="11">
        <v>3.1</v>
      </c>
      <c r="K845" s="11">
        <v>3.6</v>
      </c>
      <c r="L845" s="11">
        <v>3.3</v>
      </c>
      <c r="M845" s="11">
        <v>3.4</v>
      </c>
      <c r="N845" s="11">
        <v>3</v>
      </c>
      <c r="O845" s="11">
        <v>3.5</v>
      </c>
      <c r="P845" s="11">
        <v>3.5035850523359477</v>
      </c>
      <c r="Q845" s="152">
        <v>2.87</v>
      </c>
      <c r="R845" s="11">
        <v>3.4190344711659999</v>
      </c>
      <c r="S845" s="152" t="s">
        <v>109</v>
      </c>
      <c r="T845" s="11">
        <v>3.3</v>
      </c>
      <c r="U845" s="152">
        <v>3.4</v>
      </c>
      <c r="V845" s="152" t="s">
        <v>97</v>
      </c>
      <c r="W845" s="11">
        <v>3.53</v>
      </c>
      <c r="X845" s="11">
        <v>3.5</v>
      </c>
      <c r="Y845" s="11">
        <v>3.4</v>
      </c>
      <c r="Z845" s="152">
        <v>4</v>
      </c>
      <c r="AA845" s="152">
        <v>2.9</v>
      </c>
      <c r="AB845" s="11">
        <v>3.2</v>
      </c>
      <c r="AC845" s="11">
        <v>3.7</v>
      </c>
      <c r="AD845" s="152" t="s">
        <v>97</v>
      </c>
      <c r="AE845" s="152">
        <v>3.8</v>
      </c>
      <c r="AF845" s="156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4</v>
      </c>
      <c r="D846" s="152" t="s">
        <v>97</v>
      </c>
      <c r="E846" s="152">
        <v>4</v>
      </c>
      <c r="F846" s="11">
        <v>3.3</v>
      </c>
      <c r="G846" s="11">
        <v>3.6</v>
      </c>
      <c r="H846" s="11">
        <v>3.5</v>
      </c>
      <c r="I846" s="11">
        <v>3.4</v>
      </c>
      <c r="J846" s="11">
        <v>3.2</v>
      </c>
      <c r="K846" s="11">
        <v>3.6</v>
      </c>
      <c r="L846" s="11">
        <v>3.4</v>
      </c>
      <c r="M846" s="11">
        <v>3.2</v>
      </c>
      <c r="N846" s="11">
        <v>3.2</v>
      </c>
      <c r="O846" s="11">
        <v>3.7</v>
      </c>
      <c r="P846" s="11">
        <v>3.2332998128255537</v>
      </c>
      <c r="Q846" s="157">
        <v>5.52</v>
      </c>
      <c r="R846" s="11">
        <v>3.4441910724000002</v>
      </c>
      <c r="S846" s="152" t="s">
        <v>109</v>
      </c>
      <c r="T846" s="11">
        <v>3</v>
      </c>
      <c r="U846" s="152">
        <v>3.9</v>
      </c>
      <c r="V846" s="152" t="s">
        <v>97</v>
      </c>
      <c r="W846" s="11">
        <v>3.62</v>
      </c>
      <c r="X846" s="11">
        <v>3.5</v>
      </c>
      <c r="Y846" s="11">
        <v>3.6</v>
      </c>
      <c r="Z846" s="152">
        <v>4</v>
      </c>
      <c r="AA846" s="152">
        <v>2.7</v>
      </c>
      <c r="AB846" s="11">
        <v>3.3</v>
      </c>
      <c r="AC846" s="11">
        <v>3.8</v>
      </c>
      <c r="AD846" s="152" t="s">
        <v>97</v>
      </c>
      <c r="AE846" s="152">
        <v>3.9</v>
      </c>
      <c r="AF846" s="156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3.4185268564172109</v>
      </c>
    </row>
    <row r="847" spans="1:65">
      <c r="A847" s="30"/>
      <c r="B847" s="19">
        <v>1</v>
      </c>
      <c r="C847" s="9">
        <v>5</v>
      </c>
      <c r="D847" s="152" t="s">
        <v>97</v>
      </c>
      <c r="E847" s="152">
        <v>4</v>
      </c>
      <c r="F847" s="11">
        <v>3.5</v>
      </c>
      <c r="G847" s="11">
        <v>3.5</v>
      </c>
      <c r="H847" s="157">
        <v>3</v>
      </c>
      <c r="I847" s="11">
        <v>3.4</v>
      </c>
      <c r="J847" s="11">
        <v>3</v>
      </c>
      <c r="K847" s="11">
        <v>3.4</v>
      </c>
      <c r="L847" s="11">
        <v>3.5</v>
      </c>
      <c r="M847" s="11">
        <v>3.2</v>
      </c>
      <c r="N847" s="11">
        <v>3.2</v>
      </c>
      <c r="O847" s="11">
        <v>3.5</v>
      </c>
      <c r="P847" s="11">
        <v>3.3643275812226028</v>
      </c>
      <c r="Q847" s="152">
        <v>2.96</v>
      </c>
      <c r="R847" s="11">
        <v>3.3456313598879999</v>
      </c>
      <c r="S847" s="152" t="s">
        <v>109</v>
      </c>
      <c r="T847" s="11">
        <v>3.3</v>
      </c>
      <c r="U847" s="152">
        <v>3.6</v>
      </c>
      <c r="V847" s="152" t="s">
        <v>97</v>
      </c>
      <c r="W847" s="11">
        <v>3.55</v>
      </c>
      <c r="X847" s="11">
        <v>3.7</v>
      </c>
      <c r="Y847" s="11">
        <v>3.5</v>
      </c>
      <c r="Z847" s="152">
        <v>4</v>
      </c>
      <c r="AA847" s="152">
        <v>2.8</v>
      </c>
      <c r="AB847" s="11">
        <v>3.4</v>
      </c>
      <c r="AC847" s="11">
        <v>3.8</v>
      </c>
      <c r="AD847" s="152" t="s">
        <v>97</v>
      </c>
      <c r="AE847" s="152">
        <v>4.2</v>
      </c>
      <c r="AF847" s="156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52</v>
      </c>
    </row>
    <row r="848" spans="1:65">
      <c r="A848" s="30"/>
      <c r="B848" s="19">
        <v>1</v>
      </c>
      <c r="C848" s="9">
        <v>6</v>
      </c>
      <c r="D848" s="152" t="s">
        <v>97</v>
      </c>
      <c r="E848" s="152">
        <v>4</v>
      </c>
      <c r="F848" s="11">
        <v>3.3</v>
      </c>
      <c r="G848" s="11">
        <v>3.6</v>
      </c>
      <c r="H848" s="11">
        <v>3.6</v>
      </c>
      <c r="I848" s="11">
        <v>3.6</v>
      </c>
      <c r="J848" s="11">
        <v>3.1</v>
      </c>
      <c r="K848" s="11">
        <v>3.7</v>
      </c>
      <c r="L848" s="11">
        <v>3.5</v>
      </c>
      <c r="M848" s="11">
        <v>3.3</v>
      </c>
      <c r="N848" s="11">
        <v>3.3</v>
      </c>
      <c r="O848" s="11">
        <v>3.6</v>
      </c>
      <c r="P848" s="11">
        <v>3.2815577301330849</v>
      </c>
      <c r="Q848" s="152">
        <v>2.92</v>
      </c>
      <c r="R848" s="11">
        <v>3.2894338866599999</v>
      </c>
      <c r="S848" s="152" t="s">
        <v>109</v>
      </c>
      <c r="T848" s="11">
        <v>3.1</v>
      </c>
      <c r="U848" s="152">
        <v>4</v>
      </c>
      <c r="V848" s="152" t="s">
        <v>97</v>
      </c>
      <c r="W848" s="11">
        <v>3.49</v>
      </c>
      <c r="X848" s="11">
        <v>3.6</v>
      </c>
      <c r="Y848" s="11">
        <v>3.5</v>
      </c>
      <c r="Z848" s="152">
        <v>4</v>
      </c>
      <c r="AA848" s="152">
        <v>2.9</v>
      </c>
      <c r="AB848" s="11">
        <v>3.4</v>
      </c>
      <c r="AC848" s="11">
        <v>3.7</v>
      </c>
      <c r="AD848" s="152" t="s">
        <v>97</v>
      </c>
      <c r="AE848" s="152">
        <v>3.8</v>
      </c>
      <c r="AF848" s="156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20" t="s">
        <v>238</v>
      </c>
      <c r="C849" s="12"/>
      <c r="D849" s="23" t="s">
        <v>745</v>
      </c>
      <c r="E849" s="23">
        <v>3.6666666666666665</v>
      </c>
      <c r="F849" s="23">
        <v>3.3666666666666671</v>
      </c>
      <c r="G849" s="23">
        <v>3.6333333333333342</v>
      </c>
      <c r="H849" s="23">
        <v>3.4166666666666665</v>
      </c>
      <c r="I849" s="23">
        <v>3.4500000000000006</v>
      </c>
      <c r="J849" s="23">
        <v>3.1166666666666671</v>
      </c>
      <c r="K849" s="23">
        <v>3.5666666666666664</v>
      </c>
      <c r="L849" s="23">
        <v>3.4166666666666665</v>
      </c>
      <c r="M849" s="23">
        <v>3.3333333333333335</v>
      </c>
      <c r="N849" s="23">
        <v>3.1666666666666665</v>
      </c>
      <c r="O849" s="23">
        <v>3.5333333333333337</v>
      </c>
      <c r="P849" s="23">
        <v>3.3179751083874618</v>
      </c>
      <c r="Q849" s="23">
        <v>3.276666666666666</v>
      </c>
      <c r="R849" s="23">
        <v>3.3588416404556667</v>
      </c>
      <c r="S849" s="23" t="s">
        <v>745</v>
      </c>
      <c r="T849" s="23">
        <v>3.1666666666666674</v>
      </c>
      <c r="U849" s="23">
        <v>4.2333333333333334</v>
      </c>
      <c r="V849" s="23" t="s">
        <v>745</v>
      </c>
      <c r="W849" s="23">
        <v>3.5400000000000005</v>
      </c>
      <c r="X849" s="23">
        <v>3.5500000000000003</v>
      </c>
      <c r="Y849" s="23">
        <v>3.4833333333333329</v>
      </c>
      <c r="Z849" s="23">
        <v>4</v>
      </c>
      <c r="AA849" s="23">
        <v>2.8333333333333335</v>
      </c>
      <c r="AB849" s="23">
        <v>3.3166666666666664</v>
      </c>
      <c r="AC849" s="23">
        <v>3.7166666666666668</v>
      </c>
      <c r="AD849" s="23" t="s">
        <v>745</v>
      </c>
      <c r="AE849" s="23">
        <v>4.083333333333333</v>
      </c>
      <c r="AF849" s="156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239</v>
      </c>
      <c r="C850" s="29"/>
      <c r="D850" s="11" t="s">
        <v>745</v>
      </c>
      <c r="E850" s="11">
        <v>4</v>
      </c>
      <c r="F850" s="11">
        <v>3.3</v>
      </c>
      <c r="G850" s="11">
        <v>3.6500000000000004</v>
      </c>
      <c r="H850" s="11">
        <v>3.5</v>
      </c>
      <c r="I850" s="11">
        <v>3.45</v>
      </c>
      <c r="J850" s="11">
        <v>3.1</v>
      </c>
      <c r="K850" s="11">
        <v>3.6</v>
      </c>
      <c r="L850" s="11">
        <v>3.4</v>
      </c>
      <c r="M850" s="11">
        <v>3.3499999999999996</v>
      </c>
      <c r="N850" s="11">
        <v>3.2</v>
      </c>
      <c r="O850" s="11">
        <v>3.5</v>
      </c>
      <c r="P850" s="11">
        <v>3.3229426556778439</v>
      </c>
      <c r="Q850" s="11">
        <v>2.895</v>
      </c>
      <c r="R850" s="11">
        <v>3.3511524056940001</v>
      </c>
      <c r="S850" s="11" t="s">
        <v>745</v>
      </c>
      <c r="T850" s="11">
        <v>3.1500000000000004</v>
      </c>
      <c r="U850" s="11">
        <v>3.95</v>
      </c>
      <c r="V850" s="11" t="s">
        <v>745</v>
      </c>
      <c r="W850" s="11">
        <v>3.54</v>
      </c>
      <c r="X850" s="11">
        <v>3.5</v>
      </c>
      <c r="Y850" s="11">
        <v>3.5</v>
      </c>
      <c r="Z850" s="11">
        <v>4</v>
      </c>
      <c r="AA850" s="11">
        <v>2.8499999999999996</v>
      </c>
      <c r="AB850" s="11">
        <v>3.3499999999999996</v>
      </c>
      <c r="AC850" s="11">
        <v>3.7</v>
      </c>
      <c r="AD850" s="11" t="s">
        <v>745</v>
      </c>
      <c r="AE850" s="11">
        <v>4</v>
      </c>
      <c r="AF850" s="156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240</v>
      </c>
      <c r="C851" s="29"/>
      <c r="D851" s="24" t="s">
        <v>745</v>
      </c>
      <c r="E851" s="24">
        <v>0.51639777949432131</v>
      </c>
      <c r="F851" s="24">
        <v>0.15055453054181622</v>
      </c>
      <c r="G851" s="24">
        <v>8.1649658092772665E-2</v>
      </c>
      <c r="H851" s="24">
        <v>0.21369760566432811</v>
      </c>
      <c r="I851" s="24">
        <v>0.10488088481701525</v>
      </c>
      <c r="J851" s="24">
        <v>7.5277265270908167E-2</v>
      </c>
      <c r="K851" s="24">
        <v>0.10327955589886455</v>
      </c>
      <c r="L851" s="24">
        <v>7.5277265270908167E-2</v>
      </c>
      <c r="M851" s="24">
        <v>0.12110601416389957</v>
      </c>
      <c r="N851" s="24">
        <v>0.10327955589886442</v>
      </c>
      <c r="O851" s="24">
        <v>0.10327955589886453</v>
      </c>
      <c r="P851" s="24">
        <v>0.1460912653960873</v>
      </c>
      <c r="Q851" s="24">
        <v>1.1060319464946164</v>
      </c>
      <c r="R851" s="24">
        <v>6.2602951305644111E-2</v>
      </c>
      <c r="S851" s="24" t="s">
        <v>745</v>
      </c>
      <c r="T851" s="24">
        <v>0.12110601416389957</v>
      </c>
      <c r="U851" s="24">
        <v>0.88694231304333693</v>
      </c>
      <c r="V851" s="24" t="s">
        <v>745</v>
      </c>
      <c r="W851" s="24">
        <v>4.6475800154488989E-2</v>
      </c>
      <c r="X851" s="24">
        <v>8.3666002653407637E-2</v>
      </c>
      <c r="Y851" s="24">
        <v>7.5277265270908167E-2</v>
      </c>
      <c r="Z851" s="24">
        <v>0</v>
      </c>
      <c r="AA851" s="24">
        <v>0.12110601416389959</v>
      </c>
      <c r="AB851" s="24">
        <v>9.8319208025017382E-2</v>
      </c>
      <c r="AC851" s="24">
        <v>7.5277265270907973E-2</v>
      </c>
      <c r="AD851" s="24" t="s">
        <v>745</v>
      </c>
      <c r="AE851" s="24">
        <v>0.34302575219167841</v>
      </c>
      <c r="AF851" s="223"/>
      <c r="AG851" s="224"/>
      <c r="AH851" s="224"/>
      <c r="AI851" s="224"/>
      <c r="AJ851" s="224"/>
      <c r="AK851" s="224"/>
      <c r="AL851" s="224"/>
      <c r="AM851" s="224"/>
      <c r="AN851" s="224"/>
      <c r="AO851" s="224"/>
      <c r="AP851" s="224"/>
      <c r="AQ851" s="224"/>
      <c r="AR851" s="224"/>
      <c r="AS851" s="224"/>
      <c r="AT851" s="224"/>
      <c r="AU851" s="224"/>
      <c r="AV851" s="224"/>
      <c r="AW851" s="224"/>
      <c r="AX851" s="224"/>
      <c r="AY851" s="224"/>
      <c r="AZ851" s="224"/>
      <c r="BA851" s="224"/>
      <c r="BB851" s="224"/>
      <c r="BC851" s="224"/>
      <c r="BD851" s="224"/>
      <c r="BE851" s="224"/>
      <c r="BF851" s="224"/>
      <c r="BG851" s="224"/>
      <c r="BH851" s="224"/>
      <c r="BI851" s="224"/>
      <c r="BJ851" s="224"/>
      <c r="BK851" s="224"/>
      <c r="BL851" s="224"/>
      <c r="BM851" s="56"/>
    </row>
    <row r="852" spans="1:65">
      <c r="A852" s="30"/>
      <c r="B852" s="3" t="s">
        <v>87</v>
      </c>
      <c r="C852" s="29"/>
      <c r="D852" s="13" t="s">
        <v>745</v>
      </c>
      <c r="E852" s="13">
        <v>0.14083575804390583</v>
      </c>
      <c r="F852" s="13">
        <v>4.4719167487668181E-2</v>
      </c>
      <c r="G852" s="13">
        <v>2.2472382961313573E-2</v>
      </c>
      <c r="H852" s="13">
        <v>6.2545640682242373E-2</v>
      </c>
      <c r="I852" s="13">
        <v>3.0400256468700069E-2</v>
      </c>
      <c r="J852" s="13">
        <v>2.4153133242002616E-2</v>
      </c>
      <c r="K852" s="13">
        <v>2.8956884831457353E-2</v>
      </c>
      <c r="L852" s="13">
        <v>2.2032370323192635E-2</v>
      </c>
      <c r="M852" s="13">
        <v>3.6331804249169868E-2</v>
      </c>
      <c r="N852" s="13">
        <v>3.2614596599641395E-2</v>
      </c>
      <c r="O852" s="13">
        <v>2.9230062990244676E-2</v>
      </c>
      <c r="P852" s="13">
        <v>4.4030247552727352E-2</v>
      </c>
      <c r="Q852" s="13">
        <v>0.33754789821809256</v>
      </c>
      <c r="R852" s="13">
        <v>1.8638256282053022E-2</v>
      </c>
      <c r="S852" s="13" t="s">
        <v>745</v>
      </c>
      <c r="T852" s="13">
        <v>3.8244004472810379E-2</v>
      </c>
      <c r="U852" s="13">
        <v>0.20951393221496148</v>
      </c>
      <c r="V852" s="13" t="s">
        <v>745</v>
      </c>
      <c r="W852" s="13">
        <v>1.3128757105787849E-2</v>
      </c>
      <c r="X852" s="13">
        <v>2.356788807138243E-2</v>
      </c>
      <c r="Y852" s="13">
        <v>2.1610698163897085E-2</v>
      </c>
      <c r="Z852" s="13">
        <v>0</v>
      </c>
      <c r="AA852" s="13">
        <v>4.2743299116670443E-2</v>
      </c>
      <c r="AB852" s="13">
        <v>2.9643982319100721E-2</v>
      </c>
      <c r="AC852" s="13">
        <v>2.0253972718629946E-2</v>
      </c>
      <c r="AD852" s="13" t="s">
        <v>745</v>
      </c>
      <c r="AE852" s="13">
        <v>8.4006306659186555E-2</v>
      </c>
      <c r="AF852" s="156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241</v>
      </c>
      <c r="C853" s="29"/>
      <c r="D853" s="13" t="s">
        <v>745</v>
      </c>
      <c r="E853" s="13">
        <v>7.2586766367989997E-2</v>
      </c>
      <c r="F853" s="13">
        <v>-1.517033269848167E-2</v>
      </c>
      <c r="G853" s="13">
        <v>6.2835977582826885E-2</v>
      </c>
      <c r="H853" s="13">
        <v>-5.4414952073655876E-4</v>
      </c>
      <c r="I853" s="13">
        <v>9.2066392644272188E-3</v>
      </c>
      <c r="J853" s="13">
        <v>-8.8301248587208225E-2</v>
      </c>
      <c r="K853" s="13">
        <v>4.333440001249933E-2</v>
      </c>
      <c r="L853" s="13">
        <v>-5.4414952073655876E-4</v>
      </c>
      <c r="M853" s="13">
        <v>-2.4921121483645337E-2</v>
      </c>
      <c r="N853" s="13">
        <v>-7.3675065409463114E-2</v>
      </c>
      <c r="O853" s="13">
        <v>3.3583611227335997E-2</v>
      </c>
      <c r="P853" s="13">
        <v>-2.9413765710512019E-2</v>
      </c>
      <c r="Q853" s="13">
        <v>-4.1497462418423559E-2</v>
      </c>
      <c r="R853" s="13">
        <v>-1.7459338033136707E-2</v>
      </c>
      <c r="S853" s="13" t="s">
        <v>745</v>
      </c>
      <c r="T853" s="13">
        <v>-7.3675065409462892E-2</v>
      </c>
      <c r="U853" s="13">
        <v>0.23835017571577044</v>
      </c>
      <c r="V853" s="13" t="s">
        <v>745</v>
      </c>
      <c r="W853" s="13">
        <v>3.5533768984368885E-2</v>
      </c>
      <c r="X853" s="13">
        <v>3.8459005619917885E-2</v>
      </c>
      <c r="Y853" s="13">
        <v>1.8957428049590552E-2</v>
      </c>
      <c r="Z853" s="13">
        <v>0.17009465421962555</v>
      </c>
      <c r="AA853" s="13">
        <v>-0.17118295326109845</v>
      </c>
      <c r="AB853" s="13">
        <v>-2.9796515876227225E-2</v>
      </c>
      <c r="AC853" s="13">
        <v>8.7212949545735441E-2</v>
      </c>
      <c r="AD853" s="13" t="s">
        <v>745</v>
      </c>
      <c r="AE853" s="13">
        <v>0.19447162618253433</v>
      </c>
      <c r="AF853" s="156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242</v>
      </c>
      <c r="C854" s="47"/>
      <c r="D854" s="45">
        <v>7.29</v>
      </c>
      <c r="E854" s="45" t="s">
        <v>243</v>
      </c>
      <c r="F854" s="45">
        <v>0.31</v>
      </c>
      <c r="G854" s="45">
        <v>0.93</v>
      </c>
      <c r="H854" s="45">
        <v>0.08</v>
      </c>
      <c r="I854" s="45">
        <v>0.08</v>
      </c>
      <c r="J854" s="45">
        <v>1.47</v>
      </c>
      <c r="K854" s="45">
        <v>0.62</v>
      </c>
      <c r="L854" s="45">
        <v>0.08</v>
      </c>
      <c r="M854" s="45">
        <v>0.47</v>
      </c>
      <c r="N854" s="45">
        <v>1.24</v>
      </c>
      <c r="O854" s="45">
        <v>0.47</v>
      </c>
      <c r="P854" s="45">
        <v>0.54</v>
      </c>
      <c r="Q854" s="45">
        <v>0.73</v>
      </c>
      <c r="R854" s="45">
        <v>0.35</v>
      </c>
      <c r="S854" s="45">
        <v>4.34</v>
      </c>
      <c r="T854" s="45">
        <v>1.24</v>
      </c>
      <c r="U854" s="45">
        <v>3.72</v>
      </c>
      <c r="V854" s="45">
        <v>7.29</v>
      </c>
      <c r="W854" s="45">
        <v>0.5</v>
      </c>
      <c r="X854" s="45">
        <v>0.54</v>
      </c>
      <c r="Y854" s="45">
        <v>0.23</v>
      </c>
      <c r="Z854" s="45" t="s">
        <v>243</v>
      </c>
      <c r="AA854" s="45">
        <v>2.79</v>
      </c>
      <c r="AB854" s="45">
        <v>0.54</v>
      </c>
      <c r="AC854" s="45">
        <v>1.32</v>
      </c>
      <c r="AD854" s="45">
        <v>7.29</v>
      </c>
      <c r="AE854" s="45">
        <v>3.02</v>
      </c>
      <c r="AF854" s="156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 t="s">
        <v>305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BM855" s="55"/>
    </row>
    <row r="856" spans="1:65">
      <c r="BM856" s="55"/>
    </row>
    <row r="857" spans="1:65" ht="15">
      <c r="B857" s="8" t="s">
        <v>532</v>
      </c>
      <c r="BM857" s="28" t="s">
        <v>67</v>
      </c>
    </row>
    <row r="858" spans="1:65" ht="15">
      <c r="A858" s="25" t="s">
        <v>18</v>
      </c>
      <c r="B858" s="18" t="s">
        <v>114</v>
      </c>
      <c r="C858" s="15" t="s">
        <v>115</v>
      </c>
      <c r="D858" s="16" t="s">
        <v>234</v>
      </c>
      <c r="E858" s="17" t="s">
        <v>234</v>
      </c>
      <c r="F858" s="17" t="s">
        <v>234</v>
      </c>
      <c r="G858" s="17" t="s">
        <v>234</v>
      </c>
      <c r="H858" s="17" t="s">
        <v>234</v>
      </c>
      <c r="I858" s="17" t="s">
        <v>234</v>
      </c>
      <c r="J858" s="17" t="s">
        <v>234</v>
      </c>
      <c r="K858" s="17" t="s">
        <v>234</v>
      </c>
      <c r="L858" s="17" t="s">
        <v>234</v>
      </c>
      <c r="M858" s="17" t="s">
        <v>234</v>
      </c>
      <c r="N858" s="17" t="s">
        <v>234</v>
      </c>
      <c r="O858" s="17" t="s">
        <v>234</v>
      </c>
      <c r="P858" s="17" t="s">
        <v>234</v>
      </c>
      <c r="Q858" s="17" t="s">
        <v>234</v>
      </c>
      <c r="R858" s="17" t="s">
        <v>234</v>
      </c>
      <c r="S858" s="17" t="s">
        <v>234</v>
      </c>
      <c r="T858" s="17" t="s">
        <v>234</v>
      </c>
      <c r="U858" s="17" t="s">
        <v>234</v>
      </c>
      <c r="V858" s="17" t="s">
        <v>234</v>
      </c>
      <c r="W858" s="17" t="s">
        <v>234</v>
      </c>
      <c r="X858" s="17" t="s">
        <v>234</v>
      </c>
      <c r="Y858" s="17" t="s">
        <v>234</v>
      </c>
      <c r="Z858" s="17" t="s">
        <v>234</v>
      </c>
      <c r="AA858" s="17" t="s">
        <v>234</v>
      </c>
      <c r="AB858" s="17" t="s">
        <v>234</v>
      </c>
      <c r="AC858" s="17" t="s">
        <v>234</v>
      </c>
      <c r="AD858" s="17" t="s">
        <v>234</v>
      </c>
      <c r="AE858" s="17" t="s">
        <v>234</v>
      </c>
      <c r="AF858" s="156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235</v>
      </c>
      <c r="C859" s="9" t="s">
        <v>235</v>
      </c>
      <c r="D859" s="153" t="s">
        <v>245</v>
      </c>
      <c r="E859" s="155" t="s">
        <v>246</v>
      </c>
      <c r="F859" s="155" t="s">
        <v>247</v>
      </c>
      <c r="G859" s="155" t="s">
        <v>248</v>
      </c>
      <c r="H859" s="155" t="s">
        <v>249</v>
      </c>
      <c r="I859" s="155" t="s">
        <v>250</v>
      </c>
      <c r="J859" s="155" t="s">
        <v>251</v>
      </c>
      <c r="K859" s="155" t="s">
        <v>252</v>
      </c>
      <c r="L859" s="155" t="s">
        <v>253</v>
      </c>
      <c r="M859" s="155" t="s">
        <v>254</v>
      </c>
      <c r="N859" s="155" t="s">
        <v>255</v>
      </c>
      <c r="O859" s="155" t="s">
        <v>256</v>
      </c>
      <c r="P859" s="155" t="s">
        <v>257</v>
      </c>
      <c r="Q859" s="155" t="s">
        <v>258</v>
      </c>
      <c r="R859" s="155" t="s">
        <v>259</v>
      </c>
      <c r="S859" s="155" t="s">
        <v>260</v>
      </c>
      <c r="T859" s="155" t="s">
        <v>261</v>
      </c>
      <c r="U859" s="155" t="s">
        <v>262</v>
      </c>
      <c r="V859" s="155" t="s">
        <v>263</v>
      </c>
      <c r="W859" s="155" t="s">
        <v>264</v>
      </c>
      <c r="X859" s="155" t="s">
        <v>265</v>
      </c>
      <c r="Y859" s="155" t="s">
        <v>267</v>
      </c>
      <c r="Z859" s="155" t="s">
        <v>268</v>
      </c>
      <c r="AA859" s="155" t="s">
        <v>269</v>
      </c>
      <c r="AB859" s="155" t="s">
        <v>270</v>
      </c>
      <c r="AC859" s="155" t="s">
        <v>271</v>
      </c>
      <c r="AD859" s="155" t="s">
        <v>236</v>
      </c>
      <c r="AE859" s="155" t="s">
        <v>272</v>
      </c>
      <c r="AF859" s="156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118</v>
      </c>
      <c r="E860" s="11" t="s">
        <v>285</v>
      </c>
      <c r="F860" s="11" t="s">
        <v>285</v>
      </c>
      <c r="G860" s="11" t="s">
        <v>286</v>
      </c>
      <c r="H860" s="11" t="s">
        <v>286</v>
      </c>
      <c r="I860" s="11" t="s">
        <v>286</v>
      </c>
      <c r="J860" s="11" t="s">
        <v>286</v>
      </c>
      <c r="K860" s="11" t="s">
        <v>286</v>
      </c>
      <c r="L860" s="11" t="s">
        <v>286</v>
      </c>
      <c r="M860" s="11" t="s">
        <v>285</v>
      </c>
      <c r="N860" s="11" t="s">
        <v>285</v>
      </c>
      <c r="O860" s="11" t="s">
        <v>285</v>
      </c>
      <c r="P860" s="11" t="s">
        <v>285</v>
      </c>
      <c r="Q860" s="11" t="s">
        <v>286</v>
      </c>
      <c r="R860" s="11" t="s">
        <v>118</v>
      </c>
      <c r="S860" s="11" t="s">
        <v>118</v>
      </c>
      <c r="T860" s="11" t="s">
        <v>285</v>
      </c>
      <c r="U860" s="11" t="s">
        <v>286</v>
      </c>
      <c r="V860" s="11" t="s">
        <v>285</v>
      </c>
      <c r="W860" s="11" t="s">
        <v>286</v>
      </c>
      <c r="X860" s="11" t="s">
        <v>286</v>
      </c>
      <c r="Y860" s="11" t="s">
        <v>286</v>
      </c>
      <c r="Z860" s="11" t="s">
        <v>118</v>
      </c>
      <c r="AA860" s="11" t="s">
        <v>286</v>
      </c>
      <c r="AB860" s="11" t="s">
        <v>286</v>
      </c>
      <c r="AC860" s="11" t="s">
        <v>286</v>
      </c>
      <c r="AD860" s="11" t="s">
        <v>118</v>
      </c>
      <c r="AE860" s="11" t="s">
        <v>286</v>
      </c>
      <c r="AF860" s="156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0</v>
      </c>
    </row>
    <row r="861" spans="1:65">
      <c r="A861" s="30"/>
      <c r="B861" s="19"/>
      <c r="C861" s="9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156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0</v>
      </c>
    </row>
    <row r="862" spans="1:65">
      <c r="A862" s="30"/>
      <c r="B862" s="18">
        <v>1</v>
      </c>
      <c r="C862" s="14">
        <v>1</v>
      </c>
      <c r="D862" s="231">
        <v>82</v>
      </c>
      <c r="E862" s="232">
        <v>34.9</v>
      </c>
      <c r="F862" s="231">
        <v>75</v>
      </c>
      <c r="G862" s="246">
        <v>97.1</v>
      </c>
      <c r="H862" s="231">
        <v>95.3</v>
      </c>
      <c r="I862" s="231">
        <v>84.3</v>
      </c>
      <c r="J862" s="231">
        <v>84.4</v>
      </c>
      <c r="K862" s="231">
        <v>89.4</v>
      </c>
      <c r="L862" s="231">
        <v>105</v>
      </c>
      <c r="M862" s="231">
        <v>91.07</v>
      </c>
      <c r="N862" s="232">
        <v>45</v>
      </c>
      <c r="O862" s="246">
        <v>97.75</v>
      </c>
      <c r="P862" s="231">
        <v>80.893863648420066</v>
      </c>
      <c r="Q862" s="232">
        <v>59.2</v>
      </c>
      <c r="R862" s="231">
        <v>96.228922777920005</v>
      </c>
      <c r="S862" s="231">
        <v>103.3</v>
      </c>
      <c r="T862" s="231">
        <v>105</v>
      </c>
      <c r="U862" s="231">
        <v>89</v>
      </c>
      <c r="V862" s="231">
        <v>89.65</v>
      </c>
      <c r="W862" s="231">
        <v>87</v>
      </c>
      <c r="X862" s="231">
        <v>88.9</v>
      </c>
      <c r="Y862" s="231">
        <v>76.400000000000006</v>
      </c>
      <c r="Z862" s="231">
        <v>87</v>
      </c>
      <c r="AA862" s="231">
        <v>86.4</v>
      </c>
      <c r="AB862" s="231">
        <v>81.900000000000006</v>
      </c>
      <c r="AC862" s="231">
        <v>103.6</v>
      </c>
      <c r="AD862" s="246">
        <v>71.7</v>
      </c>
      <c r="AE862" s="231">
        <v>98</v>
      </c>
      <c r="AF862" s="233"/>
      <c r="AG862" s="234"/>
      <c r="AH862" s="234"/>
      <c r="AI862" s="234"/>
      <c r="AJ862" s="234"/>
      <c r="AK862" s="234"/>
      <c r="AL862" s="234"/>
      <c r="AM862" s="234"/>
      <c r="AN862" s="234"/>
      <c r="AO862" s="234"/>
      <c r="AP862" s="234"/>
      <c r="AQ862" s="234"/>
      <c r="AR862" s="234"/>
      <c r="AS862" s="234"/>
      <c r="AT862" s="234"/>
      <c r="AU862" s="234"/>
      <c r="AV862" s="234"/>
      <c r="AW862" s="234"/>
      <c r="AX862" s="234"/>
      <c r="AY862" s="234"/>
      <c r="AZ862" s="234"/>
      <c r="BA862" s="234"/>
      <c r="BB862" s="234"/>
      <c r="BC862" s="234"/>
      <c r="BD862" s="234"/>
      <c r="BE862" s="234"/>
      <c r="BF862" s="234"/>
      <c r="BG862" s="234"/>
      <c r="BH862" s="234"/>
      <c r="BI862" s="234"/>
      <c r="BJ862" s="234"/>
      <c r="BK862" s="234"/>
      <c r="BL862" s="234"/>
      <c r="BM862" s="235">
        <v>1</v>
      </c>
    </row>
    <row r="863" spans="1:65">
      <c r="A863" s="30"/>
      <c r="B863" s="19">
        <v>1</v>
      </c>
      <c r="C863" s="9">
        <v>2</v>
      </c>
      <c r="D863" s="236">
        <v>79</v>
      </c>
      <c r="E863" s="237">
        <v>36.4</v>
      </c>
      <c r="F863" s="236">
        <v>78</v>
      </c>
      <c r="G863" s="236">
        <v>93.3</v>
      </c>
      <c r="H863" s="236">
        <v>98.7</v>
      </c>
      <c r="I863" s="236">
        <v>86.1</v>
      </c>
      <c r="J863" s="236">
        <v>85.7</v>
      </c>
      <c r="K863" s="236">
        <v>88.5</v>
      </c>
      <c r="L863" s="236">
        <v>107</v>
      </c>
      <c r="M863" s="236">
        <v>90.8</v>
      </c>
      <c r="N863" s="237">
        <v>47</v>
      </c>
      <c r="O863" s="236">
        <v>104.09</v>
      </c>
      <c r="P863" s="236">
        <v>80.710572193224237</v>
      </c>
      <c r="Q863" s="237">
        <v>49.62</v>
      </c>
      <c r="R863" s="236">
        <v>94.786349828719992</v>
      </c>
      <c r="S863" s="236">
        <v>100.7</v>
      </c>
      <c r="T863" s="236">
        <v>105</v>
      </c>
      <c r="U863" s="236">
        <v>96</v>
      </c>
      <c r="V863" s="236">
        <v>90.25</v>
      </c>
      <c r="W863" s="236">
        <v>88</v>
      </c>
      <c r="X863" s="236">
        <v>93.6</v>
      </c>
      <c r="Y863" s="236">
        <v>75.900000000000006</v>
      </c>
      <c r="Z863" s="236">
        <v>88</v>
      </c>
      <c r="AA863" s="236">
        <v>87.5</v>
      </c>
      <c r="AB863" s="236">
        <v>83.8</v>
      </c>
      <c r="AC863" s="236">
        <v>103</v>
      </c>
      <c r="AD863" s="236">
        <v>67.099999999999994</v>
      </c>
      <c r="AE863" s="236">
        <v>105</v>
      </c>
      <c r="AF863" s="233"/>
      <c r="AG863" s="234"/>
      <c r="AH863" s="234"/>
      <c r="AI863" s="234"/>
      <c r="AJ863" s="234"/>
      <c r="AK863" s="234"/>
      <c r="AL863" s="234"/>
      <c r="AM863" s="234"/>
      <c r="AN863" s="234"/>
      <c r="AO863" s="234"/>
      <c r="AP863" s="234"/>
      <c r="AQ863" s="234"/>
      <c r="AR863" s="234"/>
      <c r="AS863" s="234"/>
      <c r="AT863" s="234"/>
      <c r="AU863" s="234"/>
      <c r="AV863" s="234"/>
      <c r="AW863" s="234"/>
      <c r="AX863" s="234"/>
      <c r="AY863" s="234"/>
      <c r="AZ863" s="234"/>
      <c r="BA863" s="234"/>
      <c r="BB863" s="234"/>
      <c r="BC863" s="234"/>
      <c r="BD863" s="234"/>
      <c r="BE863" s="234"/>
      <c r="BF863" s="234"/>
      <c r="BG863" s="234"/>
      <c r="BH863" s="234"/>
      <c r="BI863" s="234"/>
      <c r="BJ863" s="234"/>
      <c r="BK863" s="234"/>
      <c r="BL863" s="234"/>
      <c r="BM863" s="235">
        <v>21</v>
      </c>
    </row>
    <row r="864" spans="1:65">
      <c r="A864" s="30"/>
      <c r="B864" s="19">
        <v>1</v>
      </c>
      <c r="C864" s="9">
        <v>3</v>
      </c>
      <c r="D864" s="236">
        <v>77</v>
      </c>
      <c r="E864" s="238">
        <v>46</v>
      </c>
      <c r="F864" s="236">
        <v>74</v>
      </c>
      <c r="G864" s="236">
        <v>93.4</v>
      </c>
      <c r="H864" s="236">
        <v>95.6</v>
      </c>
      <c r="I864" s="236">
        <v>81.400000000000006</v>
      </c>
      <c r="J864" s="236">
        <v>85.3</v>
      </c>
      <c r="K864" s="236">
        <v>93.6</v>
      </c>
      <c r="L864" s="236">
        <v>103</v>
      </c>
      <c r="M864" s="236">
        <v>92.32</v>
      </c>
      <c r="N864" s="237">
        <v>42</v>
      </c>
      <c r="O864" s="236">
        <v>100.61</v>
      </c>
      <c r="P864" s="236">
        <v>84.059885593806058</v>
      </c>
      <c r="Q864" s="237">
        <v>38.840000000000003</v>
      </c>
      <c r="R864" s="236">
        <v>94.760472618319994</v>
      </c>
      <c r="S864" s="236">
        <v>102.5</v>
      </c>
      <c r="T864" s="236">
        <v>106</v>
      </c>
      <c r="U864" s="236">
        <v>95</v>
      </c>
      <c r="V864" s="236">
        <v>90.81</v>
      </c>
      <c r="W864" s="236">
        <v>86</v>
      </c>
      <c r="X864" s="236">
        <v>89</v>
      </c>
      <c r="Y864" s="236">
        <v>80.2</v>
      </c>
      <c r="Z864" s="236">
        <v>81</v>
      </c>
      <c r="AA864" s="236">
        <v>86.3</v>
      </c>
      <c r="AB864" s="236">
        <v>82.6</v>
      </c>
      <c r="AC864" s="236">
        <v>102.9</v>
      </c>
      <c r="AD864" s="236">
        <v>68.099999999999994</v>
      </c>
      <c r="AE864" s="236">
        <v>106</v>
      </c>
      <c r="AF864" s="233"/>
      <c r="AG864" s="234"/>
      <c r="AH864" s="234"/>
      <c r="AI864" s="234"/>
      <c r="AJ864" s="234"/>
      <c r="AK864" s="234"/>
      <c r="AL864" s="234"/>
      <c r="AM864" s="234"/>
      <c r="AN864" s="234"/>
      <c r="AO864" s="234"/>
      <c r="AP864" s="234"/>
      <c r="AQ864" s="234"/>
      <c r="AR864" s="234"/>
      <c r="AS864" s="234"/>
      <c r="AT864" s="234"/>
      <c r="AU864" s="234"/>
      <c r="AV864" s="234"/>
      <c r="AW864" s="234"/>
      <c r="AX864" s="234"/>
      <c r="AY864" s="234"/>
      <c r="AZ864" s="234"/>
      <c r="BA864" s="234"/>
      <c r="BB864" s="234"/>
      <c r="BC864" s="234"/>
      <c r="BD864" s="234"/>
      <c r="BE864" s="234"/>
      <c r="BF864" s="234"/>
      <c r="BG864" s="234"/>
      <c r="BH864" s="234"/>
      <c r="BI864" s="234"/>
      <c r="BJ864" s="234"/>
      <c r="BK864" s="234"/>
      <c r="BL864" s="234"/>
      <c r="BM864" s="235">
        <v>16</v>
      </c>
    </row>
    <row r="865" spans="1:65">
      <c r="A865" s="30"/>
      <c r="B865" s="19">
        <v>1</v>
      </c>
      <c r="C865" s="9">
        <v>4</v>
      </c>
      <c r="D865" s="236">
        <v>78</v>
      </c>
      <c r="E865" s="237">
        <v>36.299999999999997</v>
      </c>
      <c r="F865" s="236">
        <v>77</v>
      </c>
      <c r="G865" s="236">
        <v>92.7</v>
      </c>
      <c r="H865" s="236">
        <v>99.2</v>
      </c>
      <c r="I865" s="236">
        <v>88.1</v>
      </c>
      <c r="J865" s="236">
        <v>85.6</v>
      </c>
      <c r="K865" s="236">
        <v>86.2</v>
      </c>
      <c r="L865" s="236">
        <v>104</v>
      </c>
      <c r="M865" s="236">
        <v>89.27</v>
      </c>
      <c r="N865" s="237">
        <v>49</v>
      </c>
      <c r="O865" s="236">
        <v>103.52</v>
      </c>
      <c r="P865" s="236">
        <v>81.486617418367032</v>
      </c>
      <c r="Q865" s="237">
        <v>55.99</v>
      </c>
      <c r="R865" s="236">
        <v>94.883971519519989</v>
      </c>
      <c r="S865" s="236">
        <v>101.6</v>
      </c>
      <c r="T865" s="236">
        <v>107</v>
      </c>
      <c r="U865" s="236">
        <v>93</v>
      </c>
      <c r="V865" s="236">
        <v>90.27</v>
      </c>
      <c r="W865" s="236">
        <v>90</v>
      </c>
      <c r="X865" s="236">
        <v>87.1</v>
      </c>
      <c r="Y865" s="236">
        <v>79.7</v>
      </c>
      <c r="Z865" s="236">
        <v>86</v>
      </c>
      <c r="AA865" s="236">
        <v>86</v>
      </c>
      <c r="AB865" s="236">
        <v>83.3</v>
      </c>
      <c r="AC865" s="236">
        <v>106.3</v>
      </c>
      <c r="AD865" s="236">
        <v>66.7</v>
      </c>
      <c r="AE865" s="236">
        <v>94</v>
      </c>
      <c r="AF865" s="233"/>
      <c r="AG865" s="234"/>
      <c r="AH865" s="234"/>
      <c r="AI865" s="234"/>
      <c r="AJ865" s="234"/>
      <c r="AK865" s="234"/>
      <c r="AL865" s="234"/>
      <c r="AM865" s="234"/>
      <c r="AN865" s="234"/>
      <c r="AO865" s="234"/>
      <c r="AP865" s="234"/>
      <c r="AQ865" s="234"/>
      <c r="AR865" s="234"/>
      <c r="AS865" s="234"/>
      <c r="AT865" s="234"/>
      <c r="AU865" s="234"/>
      <c r="AV865" s="234"/>
      <c r="AW865" s="234"/>
      <c r="AX865" s="234"/>
      <c r="AY865" s="234"/>
      <c r="AZ865" s="234"/>
      <c r="BA865" s="234"/>
      <c r="BB865" s="234"/>
      <c r="BC865" s="234"/>
      <c r="BD865" s="234"/>
      <c r="BE865" s="234"/>
      <c r="BF865" s="234"/>
      <c r="BG865" s="234"/>
      <c r="BH865" s="234"/>
      <c r="BI865" s="234"/>
      <c r="BJ865" s="234"/>
      <c r="BK865" s="234"/>
      <c r="BL865" s="234"/>
      <c r="BM865" s="235">
        <v>90.527340105476199</v>
      </c>
    </row>
    <row r="866" spans="1:65">
      <c r="A866" s="30"/>
      <c r="B866" s="19">
        <v>1</v>
      </c>
      <c r="C866" s="9">
        <v>5</v>
      </c>
      <c r="D866" s="236">
        <v>78</v>
      </c>
      <c r="E866" s="237">
        <v>36.700000000000003</v>
      </c>
      <c r="F866" s="236">
        <v>75</v>
      </c>
      <c r="G866" s="236">
        <v>93.2</v>
      </c>
      <c r="H866" s="236">
        <v>100.5</v>
      </c>
      <c r="I866" s="236">
        <v>84.5</v>
      </c>
      <c r="J866" s="236">
        <v>82.7</v>
      </c>
      <c r="K866" s="236">
        <v>93.1</v>
      </c>
      <c r="L866" s="236">
        <v>112</v>
      </c>
      <c r="M866" s="236">
        <v>93.05</v>
      </c>
      <c r="N866" s="237">
        <v>48</v>
      </c>
      <c r="O866" s="236">
        <v>103.4</v>
      </c>
      <c r="P866" s="236">
        <v>81.889777152911435</v>
      </c>
      <c r="Q866" s="237">
        <v>47.36</v>
      </c>
      <c r="R866" s="236">
        <v>96.331463536711311</v>
      </c>
      <c r="S866" s="236">
        <v>103.3</v>
      </c>
      <c r="T866" s="236">
        <v>108</v>
      </c>
      <c r="U866" s="236">
        <v>96</v>
      </c>
      <c r="V866" s="236">
        <v>90.16</v>
      </c>
      <c r="W866" s="236">
        <v>88</v>
      </c>
      <c r="X866" s="236">
        <v>93.7</v>
      </c>
      <c r="Y866" s="236">
        <v>82.4</v>
      </c>
      <c r="Z866" s="236">
        <v>95</v>
      </c>
      <c r="AA866" s="236">
        <v>85.1</v>
      </c>
      <c r="AB866" s="236">
        <v>85.4</v>
      </c>
      <c r="AC866" s="236">
        <v>102.5</v>
      </c>
      <c r="AD866" s="236">
        <v>66.3</v>
      </c>
      <c r="AE866" s="236">
        <v>104</v>
      </c>
      <c r="AF866" s="233"/>
      <c r="AG866" s="234"/>
      <c r="AH866" s="234"/>
      <c r="AI866" s="234"/>
      <c r="AJ866" s="234"/>
      <c r="AK866" s="234"/>
      <c r="AL866" s="234"/>
      <c r="AM866" s="234"/>
      <c r="AN866" s="234"/>
      <c r="AO866" s="234"/>
      <c r="AP866" s="234"/>
      <c r="AQ866" s="234"/>
      <c r="AR866" s="234"/>
      <c r="AS866" s="234"/>
      <c r="AT866" s="234"/>
      <c r="AU866" s="234"/>
      <c r="AV866" s="234"/>
      <c r="AW866" s="234"/>
      <c r="AX866" s="234"/>
      <c r="AY866" s="234"/>
      <c r="AZ866" s="234"/>
      <c r="BA866" s="234"/>
      <c r="BB866" s="234"/>
      <c r="BC866" s="234"/>
      <c r="BD866" s="234"/>
      <c r="BE866" s="234"/>
      <c r="BF866" s="234"/>
      <c r="BG866" s="234"/>
      <c r="BH866" s="234"/>
      <c r="BI866" s="234"/>
      <c r="BJ866" s="234"/>
      <c r="BK866" s="234"/>
      <c r="BL866" s="234"/>
      <c r="BM866" s="235">
        <v>53</v>
      </c>
    </row>
    <row r="867" spans="1:65">
      <c r="A867" s="30"/>
      <c r="B867" s="19">
        <v>1</v>
      </c>
      <c r="C867" s="9">
        <v>6</v>
      </c>
      <c r="D867" s="236">
        <v>83</v>
      </c>
      <c r="E867" s="237">
        <v>34.9</v>
      </c>
      <c r="F867" s="236">
        <v>78</v>
      </c>
      <c r="G867" s="236">
        <v>93.6</v>
      </c>
      <c r="H867" s="236">
        <v>95.8</v>
      </c>
      <c r="I867" s="236">
        <v>87</v>
      </c>
      <c r="J867" s="236">
        <v>84</v>
      </c>
      <c r="K867" s="236">
        <v>89.2</v>
      </c>
      <c r="L867" s="236">
        <v>106</v>
      </c>
      <c r="M867" s="236">
        <v>90.09</v>
      </c>
      <c r="N867" s="237">
        <v>40</v>
      </c>
      <c r="O867" s="236">
        <v>104.78</v>
      </c>
      <c r="P867" s="236">
        <v>81.779972400791223</v>
      </c>
      <c r="Q867" s="237">
        <v>40.47</v>
      </c>
      <c r="R867" s="236">
        <v>95.629147132719993</v>
      </c>
      <c r="S867" s="236">
        <v>101</v>
      </c>
      <c r="T867" s="236">
        <v>105</v>
      </c>
      <c r="U867" s="236">
        <v>98</v>
      </c>
      <c r="V867" s="236">
        <v>90.18</v>
      </c>
      <c r="W867" s="236">
        <v>88</v>
      </c>
      <c r="X867" s="236">
        <v>92.8</v>
      </c>
      <c r="Y867" s="236">
        <v>81.3</v>
      </c>
      <c r="Z867" s="236">
        <v>79</v>
      </c>
      <c r="AA867" s="236">
        <v>88.5</v>
      </c>
      <c r="AB867" s="236">
        <v>85.8</v>
      </c>
      <c r="AC867" s="236">
        <v>100.8</v>
      </c>
      <c r="AD867" s="236">
        <v>67.900000000000006</v>
      </c>
      <c r="AE867" s="236">
        <v>102</v>
      </c>
      <c r="AF867" s="233"/>
      <c r="AG867" s="234"/>
      <c r="AH867" s="234"/>
      <c r="AI867" s="234"/>
      <c r="AJ867" s="234"/>
      <c r="AK867" s="234"/>
      <c r="AL867" s="234"/>
      <c r="AM867" s="234"/>
      <c r="AN867" s="234"/>
      <c r="AO867" s="234"/>
      <c r="AP867" s="234"/>
      <c r="AQ867" s="234"/>
      <c r="AR867" s="234"/>
      <c r="AS867" s="234"/>
      <c r="AT867" s="234"/>
      <c r="AU867" s="234"/>
      <c r="AV867" s="234"/>
      <c r="AW867" s="234"/>
      <c r="AX867" s="234"/>
      <c r="AY867" s="234"/>
      <c r="AZ867" s="234"/>
      <c r="BA867" s="234"/>
      <c r="BB867" s="234"/>
      <c r="BC867" s="234"/>
      <c r="BD867" s="234"/>
      <c r="BE867" s="234"/>
      <c r="BF867" s="234"/>
      <c r="BG867" s="234"/>
      <c r="BH867" s="234"/>
      <c r="BI867" s="234"/>
      <c r="BJ867" s="234"/>
      <c r="BK867" s="234"/>
      <c r="BL867" s="234"/>
      <c r="BM867" s="239"/>
    </row>
    <row r="868" spans="1:65">
      <c r="A868" s="30"/>
      <c r="B868" s="20" t="s">
        <v>238</v>
      </c>
      <c r="C868" s="12"/>
      <c r="D868" s="240">
        <v>79.5</v>
      </c>
      <c r="E868" s="240">
        <v>37.533333333333339</v>
      </c>
      <c r="F868" s="240">
        <v>76.166666666666671</v>
      </c>
      <c r="G868" s="240">
        <v>93.883333333333326</v>
      </c>
      <c r="H868" s="240">
        <v>97.516666666666666</v>
      </c>
      <c r="I868" s="240">
        <v>85.233333333333334</v>
      </c>
      <c r="J868" s="240">
        <v>84.61666666666666</v>
      </c>
      <c r="K868" s="240">
        <v>90</v>
      </c>
      <c r="L868" s="240">
        <v>106.16666666666667</v>
      </c>
      <c r="M868" s="240">
        <v>91.100000000000009</v>
      </c>
      <c r="N868" s="240">
        <v>45.166666666666664</v>
      </c>
      <c r="O868" s="240">
        <v>102.35833333333333</v>
      </c>
      <c r="P868" s="240">
        <v>81.803448067920016</v>
      </c>
      <c r="Q868" s="240">
        <v>48.580000000000005</v>
      </c>
      <c r="R868" s="240">
        <v>95.436721235651888</v>
      </c>
      <c r="S868" s="240">
        <v>102.06666666666668</v>
      </c>
      <c r="T868" s="240">
        <v>106</v>
      </c>
      <c r="U868" s="240">
        <v>94.5</v>
      </c>
      <c r="V868" s="240">
        <v>90.219999999999985</v>
      </c>
      <c r="W868" s="240">
        <v>87.833333333333329</v>
      </c>
      <c r="X868" s="240">
        <v>90.850000000000009</v>
      </c>
      <c r="Y868" s="240">
        <v>79.316666666666677</v>
      </c>
      <c r="Z868" s="240">
        <v>86</v>
      </c>
      <c r="AA868" s="240">
        <v>86.633333333333326</v>
      </c>
      <c r="AB868" s="240">
        <v>83.8</v>
      </c>
      <c r="AC868" s="240">
        <v>103.18333333333332</v>
      </c>
      <c r="AD868" s="240">
        <v>67.966666666666683</v>
      </c>
      <c r="AE868" s="240">
        <v>101.5</v>
      </c>
      <c r="AF868" s="233"/>
      <c r="AG868" s="234"/>
      <c r="AH868" s="234"/>
      <c r="AI868" s="234"/>
      <c r="AJ868" s="234"/>
      <c r="AK868" s="234"/>
      <c r="AL868" s="234"/>
      <c r="AM868" s="234"/>
      <c r="AN868" s="234"/>
      <c r="AO868" s="234"/>
      <c r="AP868" s="234"/>
      <c r="AQ868" s="234"/>
      <c r="AR868" s="234"/>
      <c r="AS868" s="234"/>
      <c r="AT868" s="234"/>
      <c r="AU868" s="234"/>
      <c r="AV868" s="234"/>
      <c r="AW868" s="234"/>
      <c r="AX868" s="234"/>
      <c r="AY868" s="234"/>
      <c r="AZ868" s="234"/>
      <c r="BA868" s="234"/>
      <c r="BB868" s="234"/>
      <c r="BC868" s="234"/>
      <c r="BD868" s="234"/>
      <c r="BE868" s="234"/>
      <c r="BF868" s="234"/>
      <c r="BG868" s="234"/>
      <c r="BH868" s="234"/>
      <c r="BI868" s="234"/>
      <c r="BJ868" s="234"/>
      <c r="BK868" s="234"/>
      <c r="BL868" s="234"/>
      <c r="BM868" s="239"/>
    </row>
    <row r="869" spans="1:65">
      <c r="A869" s="30"/>
      <c r="B869" s="3" t="s">
        <v>239</v>
      </c>
      <c r="C869" s="29"/>
      <c r="D869" s="236">
        <v>78.5</v>
      </c>
      <c r="E869" s="236">
        <v>36.349999999999994</v>
      </c>
      <c r="F869" s="236">
        <v>76</v>
      </c>
      <c r="G869" s="236">
        <v>93.35</v>
      </c>
      <c r="H869" s="236">
        <v>97.25</v>
      </c>
      <c r="I869" s="236">
        <v>85.3</v>
      </c>
      <c r="J869" s="236">
        <v>84.85</v>
      </c>
      <c r="K869" s="236">
        <v>89.300000000000011</v>
      </c>
      <c r="L869" s="236">
        <v>105.5</v>
      </c>
      <c r="M869" s="236">
        <v>90.935000000000002</v>
      </c>
      <c r="N869" s="236">
        <v>46</v>
      </c>
      <c r="O869" s="236">
        <v>103.46000000000001</v>
      </c>
      <c r="P869" s="236">
        <v>81.633294909579121</v>
      </c>
      <c r="Q869" s="236">
        <v>48.489999999999995</v>
      </c>
      <c r="R869" s="236">
        <v>95.256559326119998</v>
      </c>
      <c r="S869" s="236">
        <v>102.05</v>
      </c>
      <c r="T869" s="236">
        <v>105.5</v>
      </c>
      <c r="U869" s="236">
        <v>95.5</v>
      </c>
      <c r="V869" s="236">
        <v>90.215000000000003</v>
      </c>
      <c r="W869" s="236">
        <v>88</v>
      </c>
      <c r="X869" s="236">
        <v>90.9</v>
      </c>
      <c r="Y869" s="236">
        <v>79.95</v>
      </c>
      <c r="Z869" s="236">
        <v>86.5</v>
      </c>
      <c r="AA869" s="236">
        <v>86.35</v>
      </c>
      <c r="AB869" s="236">
        <v>83.55</v>
      </c>
      <c r="AC869" s="236">
        <v>102.95</v>
      </c>
      <c r="AD869" s="236">
        <v>67.5</v>
      </c>
      <c r="AE869" s="236">
        <v>103</v>
      </c>
      <c r="AF869" s="233"/>
      <c r="AG869" s="234"/>
      <c r="AH869" s="234"/>
      <c r="AI869" s="234"/>
      <c r="AJ869" s="234"/>
      <c r="AK869" s="234"/>
      <c r="AL869" s="234"/>
      <c r="AM869" s="234"/>
      <c r="AN869" s="234"/>
      <c r="AO869" s="234"/>
      <c r="AP869" s="234"/>
      <c r="AQ869" s="234"/>
      <c r="AR869" s="234"/>
      <c r="AS869" s="234"/>
      <c r="AT869" s="234"/>
      <c r="AU869" s="234"/>
      <c r="AV869" s="234"/>
      <c r="AW869" s="234"/>
      <c r="AX869" s="234"/>
      <c r="AY869" s="234"/>
      <c r="AZ869" s="234"/>
      <c r="BA869" s="234"/>
      <c r="BB869" s="234"/>
      <c r="BC869" s="234"/>
      <c r="BD869" s="234"/>
      <c r="BE869" s="234"/>
      <c r="BF869" s="234"/>
      <c r="BG869" s="234"/>
      <c r="BH869" s="234"/>
      <c r="BI869" s="234"/>
      <c r="BJ869" s="234"/>
      <c r="BK869" s="234"/>
      <c r="BL869" s="234"/>
      <c r="BM869" s="239"/>
    </row>
    <row r="870" spans="1:65">
      <c r="A870" s="30"/>
      <c r="B870" s="3" t="s">
        <v>240</v>
      </c>
      <c r="C870" s="29"/>
      <c r="D870" s="236">
        <v>2.4289915602982237</v>
      </c>
      <c r="E870" s="236">
        <v>4.2202685538560569</v>
      </c>
      <c r="F870" s="236">
        <v>1.7224014243685084</v>
      </c>
      <c r="G870" s="236">
        <v>1.6042651484921866</v>
      </c>
      <c r="H870" s="236">
        <v>2.2211858694550259</v>
      </c>
      <c r="I870" s="236">
        <v>2.3745876835077389</v>
      </c>
      <c r="J870" s="236">
        <v>1.1583033569262684</v>
      </c>
      <c r="K870" s="236">
        <v>2.8376046236218282</v>
      </c>
      <c r="L870" s="236">
        <v>3.1885210782848321</v>
      </c>
      <c r="M870" s="236">
        <v>1.3964812923917014</v>
      </c>
      <c r="N870" s="236">
        <v>3.5449494589721118</v>
      </c>
      <c r="O870" s="236">
        <v>2.6679986256868036</v>
      </c>
      <c r="P870" s="236">
        <v>1.2018000898880488</v>
      </c>
      <c r="Q870" s="236">
        <v>8.1351361389960601</v>
      </c>
      <c r="R870" s="236">
        <v>0.72814863905954341</v>
      </c>
      <c r="S870" s="236">
        <v>1.1360751148875077</v>
      </c>
      <c r="T870" s="236">
        <v>1.2649110640673518</v>
      </c>
      <c r="U870" s="236">
        <v>3.1464265445104549</v>
      </c>
      <c r="V870" s="236">
        <v>0.36921538429485729</v>
      </c>
      <c r="W870" s="236">
        <v>1.3291601358251257</v>
      </c>
      <c r="X870" s="236">
        <v>2.8556960622587266</v>
      </c>
      <c r="Y870" s="236">
        <v>2.6286244818662587</v>
      </c>
      <c r="Z870" s="236">
        <v>5.6568542494923806</v>
      </c>
      <c r="AA870" s="236">
        <v>1.1961047891663465</v>
      </c>
      <c r="AB870" s="236">
        <v>1.5401298646542765</v>
      </c>
      <c r="AC870" s="236">
        <v>1.7971273373544414</v>
      </c>
      <c r="AD870" s="236">
        <v>1.9541409024598693</v>
      </c>
      <c r="AE870" s="236">
        <v>4.636809247747852</v>
      </c>
      <c r="AF870" s="233"/>
      <c r="AG870" s="234"/>
      <c r="AH870" s="234"/>
      <c r="AI870" s="234"/>
      <c r="AJ870" s="234"/>
      <c r="AK870" s="234"/>
      <c r="AL870" s="234"/>
      <c r="AM870" s="234"/>
      <c r="AN870" s="234"/>
      <c r="AO870" s="234"/>
      <c r="AP870" s="234"/>
      <c r="AQ870" s="234"/>
      <c r="AR870" s="234"/>
      <c r="AS870" s="234"/>
      <c r="AT870" s="234"/>
      <c r="AU870" s="234"/>
      <c r="AV870" s="234"/>
      <c r="AW870" s="234"/>
      <c r="AX870" s="234"/>
      <c r="AY870" s="234"/>
      <c r="AZ870" s="234"/>
      <c r="BA870" s="234"/>
      <c r="BB870" s="234"/>
      <c r="BC870" s="234"/>
      <c r="BD870" s="234"/>
      <c r="BE870" s="234"/>
      <c r="BF870" s="234"/>
      <c r="BG870" s="234"/>
      <c r="BH870" s="234"/>
      <c r="BI870" s="234"/>
      <c r="BJ870" s="234"/>
      <c r="BK870" s="234"/>
      <c r="BL870" s="234"/>
      <c r="BM870" s="239"/>
    </row>
    <row r="871" spans="1:65">
      <c r="A871" s="30"/>
      <c r="B871" s="3" t="s">
        <v>87</v>
      </c>
      <c r="C871" s="29"/>
      <c r="D871" s="13">
        <v>3.0553352959726086E-2</v>
      </c>
      <c r="E871" s="13">
        <v>0.11244054761605835</v>
      </c>
      <c r="F871" s="13">
        <v>2.261358544028676E-2</v>
      </c>
      <c r="G871" s="13">
        <v>1.7087858851328103E-2</v>
      </c>
      <c r="H871" s="13">
        <v>2.2777499943138192E-2</v>
      </c>
      <c r="I871" s="13">
        <v>2.7859847675100573E-2</v>
      </c>
      <c r="J871" s="13">
        <v>1.3688832266215503E-2</v>
      </c>
      <c r="K871" s="13">
        <v>3.1528940262464757E-2</v>
      </c>
      <c r="L871" s="13">
        <v>3.0033165572541588E-2</v>
      </c>
      <c r="M871" s="13">
        <v>1.5329103099799136E-2</v>
      </c>
      <c r="N871" s="13">
        <v>7.848596588130137E-2</v>
      </c>
      <c r="O871" s="13">
        <v>2.606528006858393E-2</v>
      </c>
      <c r="P871" s="13">
        <v>1.4691313364813358E-2</v>
      </c>
      <c r="Q871" s="13">
        <v>0.16745854547130629</v>
      </c>
      <c r="R871" s="13">
        <v>7.6296485213652966E-3</v>
      </c>
      <c r="S871" s="13">
        <v>1.1130716344423653E-2</v>
      </c>
      <c r="T871" s="13">
        <v>1.1933123245918413E-2</v>
      </c>
      <c r="U871" s="13">
        <v>3.3295518989528622E-2</v>
      </c>
      <c r="V871" s="13">
        <v>4.0923895399562994E-3</v>
      </c>
      <c r="W871" s="13">
        <v>1.5132752969546024E-2</v>
      </c>
      <c r="X871" s="13">
        <v>3.1433088192170902E-2</v>
      </c>
      <c r="Y871" s="13">
        <v>3.3140884411005572E-2</v>
      </c>
      <c r="Z871" s="13">
        <v>6.5777374994097443E-2</v>
      </c>
      <c r="AA871" s="13">
        <v>1.3806519305498423E-2</v>
      </c>
      <c r="AB871" s="13">
        <v>1.8378638003034325E-2</v>
      </c>
      <c r="AC871" s="13">
        <v>1.7416837383502907E-2</v>
      </c>
      <c r="AD871" s="13">
        <v>2.8751460065618472E-2</v>
      </c>
      <c r="AE871" s="13">
        <v>4.568284973150593E-2</v>
      </c>
      <c r="AF871" s="156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241</v>
      </c>
      <c r="C872" s="29"/>
      <c r="D872" s="13">
        <v>-0.12181226237982812</v>
      </c>
      <c r="E872" s="13">
        <v>-0.58539228823466927</v>
      </c>
      <c r="F872" s="13">
        <v>-0.15863355116893374</v>
      </c>
      <c r="G872" s="13">
        <v>3.7071598745163081E-2</v>
      </c>
      <c r="H872" s="13">
        <v>7.7206803525288414E-2</v>
      </c>
      <c r="I872" s="13">
        <v>-5.8479645662566138E-2</v>
      </c>
      <c r="J872" s="13">
        <v>-6.5291584088550847E-2</v>
      </c>
      <c r="K872" s="13">
        <v>-5.825202694144993E-3</v>
      </c>
      <c r="L872" s="13">
        <v>0.17275804793301797</v>
      </c>
      <c r="M872" s="13">
        <v>6.3258226062599121E-3</v>
      </c>
      <c r="N872" s="13">
        <v>-0.5010715369076173</v>
      </c>
      <c r="O872" s="13">
        <v>0.13068972549146451</v>
      </c>
      <c r="P872" s="13">
        <v>-9.6367484423950933E-2</v>
      </c>
      <c r="Q872" s="13">
        <v>-0.46336653718757281</v>
      </c>
      <c r="R872" s="13">
        <v>5.4230922110995561E-2</v>
      </c>
      <c r="S872" s="13">
        <v>0.12746786272241795</v>
      </c>
      <c r="T872" s="13">
        <v>0.17091698349356266</v>
      </c>
      <c r="U872" s="13">
        <v>4.388353717114768E-2</v>
      </c>
      <c r="V872" s="13">
        <v>-3.3949976340641452E-3</v>
      </c>
      <c r="W872" s="13">
        <v>-2.9759040407063786E-2</v>
      </c>
      <c r="X872" s="13">
        <v>3.5642259470771709E-3</v>
      </c>
      <c r="Y872" s="13">
        <v>-0.12383743326322871</v>
      </c>
      <c r="Z872" s="13">
        <v>-5.001074924107185E-2</v>
      </c>
      <c r="AA872" s="13">
        <v>-4.3014704371141854E-2</v>
      </c>
      <c r="AB872" s="13">
        <v>-7.431279984188166E-2</v>
      </c>
      <c r="AC872" s="13">
        <v>0.13980299446676803</v>
      </c>
      <c r="AD872" s="13">
        <v>-0.24921392159013378</v>
      </c>
      <c r="AE872" s="13">
        <v>0.12120824362826976</v>
      </c>
      <c r="AF872" s="156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242</v>
      </c>
      <c r="C873" s="47"/>
      <c r="D873" s="45">
        <v>0.81</v>
      </c>
      <c r="E873" s="45">
        <v>4.41</v>
      </c>
      <c r="F873" s="45">
        <v>1.0900000000000001</v>
      </c>
      <c r="G873" s="45">
        <v>0.43</v>
      </c>
      <c r="H873" s="45">
        <v>0.74</v>
      </c>
      <c r="I873" s="45">
        <v>0.32</v>
      </c>
      <c r="J873" s="45">
        <v>0.37</v>
      </c>
      <c r="K873" s="45">
        <v>0.09</v>
      </c>
      <c r="L873" s="45">
        <v>1.48</v>
      </c>
      <c r="M873" s="45">
        <v>0.19</v>
      </c>
      <c r="N873" s="45">
        <v>3.75</v>
      </c>
      <c r="O873" s="45">
        <v>1.1499999999999999</v>
      </c>
      <c r="P873" s="45">
        <v>0.61</v>
      </c>
      <c r="Q873" s="45">
        <v>3.46</v>
      </c>
      <c r="R873" s="45">
        <v>0.56000000000000005</v>
      </c>
      <c r="S873" s="45">
        <v>1.1299999999999999</v>
      </c>
      <c r="T873" s="45">
        <v>1.47</v>
      </c>
      <c r="U873" s="45">
        <v>0.48</v>
      </c>
      <c r="V873" s="45">
        <v>0.11</v>
      </c>
      <c r="W873" s="45">
        <v>0.09</v>
      </c>
      <c r="X873" s="45">
        <v>0.17</v>
      </c>
      <c r="Y873" s="45">
        <v>0.82</v>
      </c>
      <c r="Z873" s="45">
        <v>0.25</v>
      </c>
      <c r="AA873" s="45">
        <v>0.2</v>
      </c>
      <c r="AB873" s="45">
        <v>0.44</v>
      </c>
      <c r="AC873" s="45">
        <v>1.22</v>
      </c>
      <c r="AD873" s="45">
        <v>1.8</v>
      </c>
      <c r="AE873" s="45">
        <v>1.08</v>
      </c>
      <c r="AF873" s="156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BM874" s="55"/>
    </row>
    <row r="875" spans="1:65" ht="15">
      <c r="B875" s="8" t="s">
        <v>533</v>
      </c>
      <c r="BM875" s="28" t="s">
        <v>67</v>
      </c>
    </row>
    <row r="876" spans="1:65" ht="15">
      <c r="A876" s="25" t="s">
        <v>21</v>
      </c>
      <c r="B876" s="18" t="s">
        <v>114</v>
      </c>
      <c r="C876" s="15" t="s">
        <v>115</v>
      </c>
      <c r="D876" s="16" t="s">
        <v>234</v>
      </c>
      <c r="E876" s="17" t="s">
        <v>234</v>
      </c>
      <c r="F876" s="17" t="s">
        <v>234</v>
      </c>
      <c r="G876" s="17" t="s">
        <v>234</v>
      </c>
      <c r="H876" s="17" t="s">
        <v>234</v>
      </c>
      <c r="I876" s="17" t="s">
        <v>234</v>
      </c>
      <c r="J876" s="17" t="s">
        <v>234</v>
      </c>
      <c r="K876" s="17" t="s">
        <v>234</v>
      </c>
      <c r="L876" s="17" t="s">
        <v>234</v>
      </c>
      <c r="M876" s="17" t="s">
        <v>234</v>
      </c>
      <c r="N876" s="17" t="s">
        <v>234</v>
      </c>
      <c r="O876" s="17" t="s">
        <v>234</v>
      </c>
      <c r="P876" s="17" t="s">
        <v>234</v>
      </c>
      <c r="Q876" s="17" t="s">
        <v>234</v>
      </c>
      <c r="R876" s="17" t="s">
        <v>234</v>
      </c>
      <c r="S876" s="17" t="s">
        <v>234</v>
      </c>
      <c r="T876" s="17" t="s">
        <v>234</v>
      </c>
      <c r="U876" s="17" t="s">
        <v>234</v>
      </c>
      <c r="V876" s="17" t="s">
        <v>234</v>
      </c>
      <c r="W876" s="17" t="s">
        <v>234</v>
      </c>
      <c r="X876" s="17" t="s">
        <v>234</v>
      </c>
      <c r="Y876" s="17" t="s">
        <v>234</v>
      </c>
      <c r="Z876" s="156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235</v>
      </c>
      <c r="C877" s="9" t="s">
        <v>235</v>
      </c>
      <c r="D877" s="153" t="s">
        <v>245</v>
      </c>
      <c r="E877" s="155" t="s">
        <v>246</v>
      </c>
      <c r="F877" s="155" t="s">
        <v>247</v>
      </c>
      <c r="G877" s="155" t="s">
        <v>248</v>
      </c>
      <c r="H877" s="155" t="s">
        <v>249</v>
      </c>
      <c r="I877" s="155" t="s">
        <v>250</v>
      </c>
      <c r="J877" s="155" t="s">
        <v>251</v>
      </c>
      <c r="K877" s="155" t="s">
        <v>252</v>
      </c>
      <c r="L877" s="155" t="s">
        <v>253</v>
      </c>
      <c r="M877" s="155" t="s">
        <v>254</v>
      </c>
      <c r="N877" s="155" t="s">
        <v>255</v>
      </c>
      <c r="O877" s="155" t="s">
        <v>256</v>
      </c>
      <c r="P877" s="155" t="s">
        <v>259</v>
      </c>
      <c r="Q877" s="155" t="s">
        <v>261</v>
      </c>
      <c r="R877" s="155" t="s">
        <v>262</v>
      </c>
      <c r="S877" s="155" t="s">
        <v>264</v>
      </c>
      <c r="T877" s="155" t="s">
        <v>265</v>
      </c>
      <c r="U877" s="155" t="s">
        <v>267</v>
      </c>
      <c r="V877" s="155" t="s">
        <v>269</v>
      </c>
      <c r="W877" s="155" t="s">
        <v>270</v>
      </c>
      <c r="X877" s="155" t="s">
        <v>271</v>
      </c>
      <c r="Y877" s="155" t="s">
        <v>272</v>
      </c>
      <c r="Z877" s="156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118</v>
      </c>
      <c r="E878" s="11" t="s">
        <v>285</v>
      </c>
      <c r="F878" s="11" t="s">
        <v>285</v>
      </c>
      <c r="G878" s="11" t="s">
        <v>286</v>
      </c>
      <c r="H878" s="11" t="s">
        <v>286</v>
      </c>
      <c r="I878" s="11" t="s">
        <v>286</v>
      </c>
      <c r="J878" s="11" t="s">
        <v>286</v>
      </c>
      <c r="K878" s="11" t="s">
        <v>286</v>
      </c>
      <c r="L878" s="11" t="s">
        <v>286</v>
      </c>
      <c r="M878" s="11" t="s">
        <v>285</v>
      </c>
      <c r="N878" s="11" t="s">
        <v>285</v>
      </c>
      <c r="O878" s="11" t="s">
        <v>285</v>
      </c>
      <c r="P878" s="11" t="s">
        <v>118</v>
      </c>
      <c r="Q878" s="11" t="s">
        <v>285</v>
      </c>
      <c r="R878" s="11" t="s">
        <v>286</v>
      </c>
      <c r="S878" s="11" t="s">
        <v>286</v>
      </c>
      <c r="T878" s="11" t="s">
        <v>286</v>
      </c>
      <c r="U878" s="11" t="s">
        <v>285</v>
      </c>
      <c r="V878" s="11" t="s">
        <v>286</v>
      </c>
      <c r="W878" s="11" t="s">
        <v>286</v>
      </c>
      <c r="X878" s="11" t="s">
        <v>286</v>
      </c>
      <c r="Y878" s="11" t="s">
        <v>285</v>
      </c>
      <c r="Z878" s="156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156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8">
        <v>1</v>
      </c>
      <c r="C880" s="14">
        <v>1</v>
      </c>
      <c r="D880" s="151">
        <v>8</v>
      </c>
      <c r="E880" s="151">
        <v>0.3</v>
      </c>
      <c r="F880" s="22">
        <v>0.9</v>
      </c>
      <c r="G880" s="22">
        <v>0.84</v>
      </c>
      <c r="H880" s="22">
        <v>0.82</v>
      </c>
      <c r="I880" s="22">
        <v>0.88</v>
      </c>
      <c r="J880" s="22">
        <v>0.72</v>
      </c>
      <c r="K880" s="22">
        <v>0.79</v>
      </c>
      <c r="L880" s="22">
        <v>0.75</v>
      </c>
      <c r="M880" s="22">
        <v>0.78</v>
      </c>
      <c r="N880" s="22">
        <v>0.6</v>
      </c>
      <c r="O880" s="22">
        <v>0.77</v>
      </c>
      <c r="P880" s="22">
        <v>0.74961830895000003</v>
      </c>
      <c r="Q880" s="22">
        <v>0.74</v>
      </c>
      <c r="R880" s="22">
        <v>1.1000000000000001</v>
      </c>
      <c r="S880" s="22">
        <v>0.64</v>
      </c>
      <c r="T880" s="22">
        <v>0.9</v>
      </c>
      <c r="U880" s="22">
        <v>0.71</v>
      </c>
      <c r="V880" s="22">
        <v>0.79</v>
      </c>
      <c r="W880" s="22">
        <v>0.69</v>
      </c>
      <c r="X880" s="158">
        <v>0.87</v>
      </c>
      <c r="Y880" s="151">
        <v>2.09</v>
      </c>
      <c r="Z880" s="156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52">
        <v>8</v>
      </c>
      <c r="E881" s="152">
        <v>0.3</v>
      </c>
      <c r="F881" s="11">
        <v>0.9</v>
      </c>
      <c r="G881" s="11">
        <v>0.84</v>
      </c>
      <c r="H881" s="11">
        <v>0.84</v>
      </c>
      <c r="I881" s="11">
        <v>0.88</v>
      </c>
      <c r="J881" s="11">
        <v>0.72</v>
      </c>
      <c r="K881" s="11">
        <v>0.83</v>
      </c>
      <c r="L881" s="11">
        <v>0.73</v>
      </c>
      <c r="M881" s="11">
        <v>0.79</v>
      </c>
      <c r="N881" s="11">
        <v>0.6</v>
      </c>
      <c r="O881" s="11">
        <v>0.81</v>
      </c>
      <c r="P881" s="11">
        <v>0.72494248890000001</v>
      </c>
      <c r="Q881" s="11">
        <v>0.7</v>
      </c>
      <c r="R881" s="11">
        <v>1</v>
      </c>
      <c r="S881" s="11">
        <v>0.68</v>
      </c>
      <c r="T881" s="11">
        <v>0.9</v>
      </c>
      <c r="U881" s="11">
        <v>0.67</v>
      </c>
      <c r="V881" s="11">
        <v>0.8</v>
      </c>
      <c r="W881" s="157">
        <v>2.0299999999999998</v>
      </c>
      <c r="X881" s="11">
        <v>0.83</v>
      </c>
      <c r="Y881" s="152">
        <v>1.18</v>
      </c>
      <c r="Z881" s="156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13</v>
      </c>
    </row>
    <row r="882" spans="1:65">
      <c r="A882" s="30"/>
      <c r="B882" s="19">
        <v>1</v>
      </c>
      <c r="C882" s="9">
        <v>3</v>
      </c>
      <c r="D882" s="152">
        <v>7</v>
      </c>
      <c r="E882" s="152">
        <v>0.4</v>
      </c>
      <c r="F882" s="11">
        <v>0.9</v>
      </c>
      <c r="G882" s="11">
        <v>0.83</v>
      </c>
      <c r="H882" s="11">
        <v>0.84</v>
      </c>
      <c r="I882" s="11">
        <v>0.83</v>
      </c>
      <c r="J882" s="11">
        <v>0.71</v>
      </c>
      <c r="K882" s="11">
        <v>0.8</v>
      </c>
      <c r="L882" s="11">
        <v>0.76</v>
      </c>
      <c r="M882" s="11">
        <v>0.81</v>
      </c>
      <c r="N882" s="11">
        <v>0.6</v>
      </c>
      <c r="O882" s="11">
        <v>0.81</v>
      </c>
      <c r="P882" s="11">
        <v>0.72970841789999996</v>
      </c>
      <c r="Q882" s="11">
        <v>0.71</v>
      </c>
      <c r="R882" s="11">
        <v>0.9</v>
      </c>
      <c r="S882" s="11">
        <v>0.64</v>
      </c>
      <c r="T882" s="11">
        <v>1</v>
      </c>
      <c r="U882" s="11">
        <v>0.65</v>
      </c>
      <c r="V882" s="11">
        <v>0.83</v>
      </c>
      <c r="W882" s="11">
        <v>0.57999999999999996</v>
      </c>
      <c r="X882" s="11">
        <v>0.82</v>
      </c>
      <c r="Y882" s="152">
        <v>1.33</v>
      </c>
      <c r="Z882" s="156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52">
        <v>8</v>
      </c>
      <c r="E883" s="152">
        <v>0.2</v>
      </c>
      <c r="F883" s="11">
        <v>0.9</v>
      </c>
      <c r="G883" s="11">
        <v>0.86</v>
      </c>
      <c r="H883" s="11">
        <v>0.84</v>
      </c>
      <c r="I883" s="11">
        <v>0.85</v>
      </c>
      <c r="J883" s="11">
        <v>0.71</v>
      </c>
      <c r="K883" s="11">
        <v>0.77</v>
      </c>
      <c r="L883" s="11">
        <v>0.71</v>
      </c>
      <c r="M883" s="11">
        <v>0.8</v>
      </c>
      <c r="N883" s="11">
        <v>0.6</v>
      </c>
      <c r="O883" s="11">
        <v>0.84</v>
      </c>
      <c r="P883" s="11">
        <v>0.7294142037000001</v>
      </c>
      <c r="Q883" s="11">
        <v>0.71</v>
      </c>
      <c r="R883" s="11">
        <v>1.1000000000000001</v>
      </c>
      <c r="S883" s="11">
        <v>0.65</v>
      </c>
      <c r="T883" s="11">
        <v>1</v>
      </c>
      <c r="U883" s="11">
        <v>0.72</v>
      </c>
      <c r="V883" s="11">
        <v>0.85</v>
      </c>
      <c r="W883" s="11">
        <v>0.81</v>
      </c>
      <c r="X883" s="11">
        <v>0.82</v>
      </c>
      <c r="Y883" s="152">
        <v>1.82</v>
      </c>
      <c r="Z883" s="156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0.78976148505793842</v>
      </c>
    </row>
    <row r="884" spans="1:65">
      <c r="A884" s="30"/>
      <c r="B884" s="19">
        <v>1</v>
      </c>
      <c r="C884" s="9">
        <v>5</v>
      </c>
      <c r="D884" s="152">
        <v>8</v>
      </c>
      <c r="E884" s="152">
        <v>0.3</v>
      </c>
      <c r="F884" s="11">
        <v>0.9</v>
      </c>
      <c r="G884" s="11">
        <v>0.82</v>
      </c>
      <c r="H884" s="157">
        <v>0.67</v>
      </c>
      <c r="I884" s="11">
        <v>0.82</v>
      </c>
      <c r="J884" s="11">
        <v>0.71</v>
      </c>
      <c r="K884" s="11">
        <v>0.78</v>
      </c>
      <c r="L884" s="11">
        <v>0.74</v>
      </c>
      <c r="M884" s="11">
        <v>0.83</v>
      </c>
      <c r="N884" s="11">
        <v>0.6</v>
      </c>
      <c r="O884" s="11">
        <v>0.8</v>
      </c>
      <c r="P884" s="11">
        <v>0.73343810260000009</v>
      </c>
      <c r="Q884" s="11">
        <v>0.69</v>
      </c>
      <c r="R884" s="11">
        <v>1.1000000000000001</v>
      </c>
      <c r="S884" s="11">
        <v>0.67</v>
      </c>
      <c r="T884" s="11">
        <v>1</v>
      </c>
      <c r="U884" s="11">
        <v>0.68</v>
      </c>
      <c r="V884" s="11">
        <v>0.81</v>
      </c>
      <c r="W884" s="11">
        <v>0.64</v>
      </c>
      <c r="X884" s="11">
        <v>0.81</v>
      </c>
      <c r="Y884" s="152">
        <v>2.16</v>
      </c>
      <c r="Z884" s="156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54</v>
      </c>
    </row>
    <row r="885" spans="1:65">
      <c r="A885" s="30"/>
      <c r="B885" s="19">
        <v>1</v>
      </c>
      <c r="C885" s="9">
        <v>6</v>
      </c>
      <c r="D885" s="152">
        <v>8</v>
      </c>
      <c r="E885" s="152">
        <v>0.4</v>
      </c>
      <c r="F885" s="11">
        <v>0.9</v>
      </c>
      <c r="G885" s="11">
        <v>0.81</v>
      </c>
      <c r="H885" s="11">
        <v>0.85</v>
      </c>
      <c r="I885" s="11">
        <v>0.82</v>
      </c>
      <c r="J885" s="11">
        <v>0.71</v>
      </c>
      <c r="K885" s="11">
        <v>0.82</v>
      </c>
      <c r="L885" s="11">
        <v>0.76</v>
      </c>
      <c r="M885" s="11">
        <v>0.8</v>
      </c>
      <c r="N885" s="11">
        <v>0.7</v>
      </c>
      <c r="O885" s="11">
        <v>0.81</v>
      </c>
      <c r="P885" s="11">
        <v>0.74968777455500002</v>
      </c>
      <c r="Q885" s="11">
        <v>0.68</v>
      </c>
      <c r="R885" s="11">
        <v>1</v>
      </c>
      <c r="S885" s="11">
        <v>0.65</v>
      </c>
      <c r="T885" s="11">
        <v>1</v>
      </c>
      <c r="U885" s="11">
        <v>0.77</v>
      </c>
      <c r="V885" s="11">
        <v>0.81</v>
      </c>
      <c r="W885" s="157">
        <v>0.4</v>
      </c>
      <c r="X885" s="11">
        <v>0.81</v>
      </c>
      <c r="Y885" s="152">
        <v>1.74</v>
      </c>
      <c r="Z885" s="156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20" t="s">
        <v>238</v>
      </c>
      <c r="C886" s="12"/>
      <c r="D886" s="23">
        <v>7.833333333333333</v>
      </c>
      <c r="E886" s="23">
        <v>0.31666666666666665</v>
      </c>
      <c r="F886" s="23">
        <v>0.9</v>
      </c>
      <c r="G886" s="23">
        <v>0.83333333333333337</v>
      </c>
      <c r="H886" s="23">
        <v>0.80999999999999994</v>
      </c>
      <c r="I886" s="23">
        <v>0.84666666666666668</v>
      </c>
      <c r="J886" s="23">
        <v>0.71333333333333326</v>
      </c>
      <c r="K886" s="23">
        <v>0.79833333333333334</v>
      </c>
      <c r="L886" s="23">
        <v>0.7416666666666667</v>
      </c>
      <c r="M886" s="23">
        <v>0.80166666666666664</v>
      </c>
      <c r="N886" s="23">
        <v>0.6166666666666667</v>
      </c>
      <c r="O886" s="23">
        <v>0.80666666666666664</v>
      </c>
      <c r="P886" s="23">
        <v>0.73613488276750016</v>
      </c>
      <c r="Q886" s="23">
        <v>0.70499999999999996</v>
      </c>
      <c r="R886" s="23">
        <v>1.0333333333333332</v>
      </c>
      <c r="S886" s="23">
        <v>0.65499999999999992</v>
      </c>
      <c r="T886" s="23">
        <v>0.96666666666666667</v>
      </c>
      <c r="U886" s="23">
        <v>0.70000000000000007</v>
      </c>
      <c r="V886" s="23">
        <v>0.81500000000000006</v>
      </c>
      <c r="W886" s="23">
        <v>0.85833333333333328</v>
      </c>
      <c r="X886" s="23">
        <v>0.82666666666666677</v>
      </c>
      <c r="Y886" s="23">
        <v>1.72</v>
      </c>
      <c r="Z886" s="156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239</v>
      </c>
      <c r="C887" s="29"/>
      <c r="D887" s="11">
        <v>8</v>
      </c>
      <c r="E887" s="11">
        <v>0.3</v>
      </c>
      <c r="F887" s="11">
        <v>0.9</v>
      </c>
      <c r="G887" s="11">
        <v>0.83499999999999996</v>
      </c>
      <c r="H887" s="11">
        <v>0.84</v>
      </c>
      <c r="I887" s="11">
        <v>0.84</v>
      </c>
      <c r="J887" s="11">
        <v>0.71</v>
      </c>
      <c r="K887" s="11">
        <v>0.79500000000000004</v>
      </c>
      <c r="L887" s="11">
        <v>0.745</v>
      </c>
      <c r="M887" s="11">
        <v>0.8</v>
      </c>
      <c r="N887" s="11">
        <v>0.6</v>
      </c>
      <c r="O887" s="11">
        <v>0.81</v>
      </c>
      <c r="P887" s="11">
        <v>0.73157326025000002</v>
      </c>
      <c r="Q887" s="11">
        <v>0.70499999999999996</v>
      </c>
      <c r="R887" s="11">
        <v>1.05</v>
      </c>
      <c r="S887" s="11">
        <v>0.65</v>
      </c>
      <c r="T887" s="11">
        <v>1</v>
      </c>
      <c r="U887" s="11">
        <v>0.69500000000000006</v>
      </c>
      <c r="V887" s="11">
        <v>0.81</v>
      </c>
      <c r="W887" s="11">
        <v>0.66500000000000004</v>
      </c>
      <c r="X887" s="11">
        <v>0.82</v>
      </c>
      <c r="Y887" s="11">
        <v>1.78</v>
      </c>
      <c r="Z887" s="156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240</v>
      </c>
      <c r="C888" s="29"/>
      <c r="D888" s="24">
        <v>0.40824829046386302</v>
      </c>
      <c r="E888" s="24">
        <v>7.5277265270908084E-2</v>
      </c>
      <c r="F888" s="24">
        <v>0</v>
      </c>
      <c r="G888" s="24">
        <v>1.7511900715418249E-2</v>
      </c>
      <c r="H888" s="24">
        <v>6.9282032302755064E-2</v>
      </c>
      <c r="I888" s="24">
        <v>2.8047578623950201E-2</v>
      </c>
      <c r="J888" s="24">
        <v>5.1639777949432268E-3</v>
      </c>
      <c r="K888" s="24">
        <v>2.3166067138525377E-2</v>
      </c>
      <c r="L888" s="24">
        <v>1.9407902170679534E-2</v>
      </c>
      <c r="M888" s="24">
        <v>1.7224014243685064E-2</v>
      </c>
      <c r="N888" s="24">
        <v>4.0824829046386291E-2</v>
      </c>
      <c r="O888" s="24">
        <v>2.2509257354845498E-2</v>
      </c>
      <c r="P888" s="24">
        <v>1.0811965029551554E-2</v>
      </c>
      <c r="Q888" s="24">
        <v>2.0736441353327712E-2</v>
      </c>
      <c r="R888" s="24">
        <v>8.1649658092772637E-2</v>
      </c>
      <c r="S888" s="24">
        <v>1.6431676725155001E-2</v>
      </c>
      <c r="T888" s="24">
        <v>5.1639777949432218E-2</v>
      </c>
      <c r="U888" s="24">
        <v>4.2895221179054414E-2</v>
      </c>
      <c r="V888" s="24">
        <v>2.1679483388678766E-2</v>
      </c>
      <c r="W888" s="24">
        <v>0.58969201000748417</v>
      </c>
      <c r="X888" s="24">
        <v>2.2509257354845498E-2</v>
      </c>
      <c r="Y888" s="24">
        <v>0.39613129136688952</v>
      </c>
      <c r="Z888" s="156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87</v>
      </c>
      <c r="C889" s="29"/>
      <c r="D889" s="13">
        <v>5.211680303793996E-2</v>
      </c>
      <c r="E889" s="13">
        <v>0.23771767980286765</v>
      </c>
      <c r="F889" s="13">
        <v>0</v>
      </c>
      <c r="G889" s="13">
        <v>2.1014280858501898E-2</v>
      </c>
      <c r="H889" s="13">
        <v>8.5533373213277863E-2</v>
      </c>
      <c r="I889" s="13">
        <v>3.3127061366870318E-2</v>
      </c>
      <c r="J889" s="13">
        <v>7.2392212078643374E-3</v>
      </c>
      <c r="K889" s="13">
        <v>2.9018038169342852E-2</v>
      </c>
      <c r="L889" s="13">
        <v>2.6167957982938698E-2</v>
      </c>
      <c r="M889" s="13">
        <v>2.1485256852829603E-2</v>
      </c>
      <c r="N889" s="13">
        <v>6.6202425480626409E-2</v>
      </c>
      <c r="O889" s="13">
        <v>2.79040380431969E-2</v>
      </c>
      <c r="P889" s="13">
        <v>1.4687478181857047E-2</v>
      </c>
      <c r="Q889" s="13">
        <v>2.9413391990535765E-2</v>
      </c>
      <c r="R889" s="13">
        <v>7.9015798154296116E-2</v>
      </c>
      <c r="S889" s="13">
        <v>2.5086529351381684E-2</v>
      </c>
      <c r="T889" s="13">
        <v>5.3420459947688501E-2</v>
      </c>
      <c r="U889" s="13">
        <v>6.1278887398649159E-2</v>
      </c>
      <c r="V889" s="13">
        <v>2.6600593114943269E-2</v>
      </c>
      <c r="W889" s="13">
        <v>0.68701981748444763</v>
      </c>
      <c r="X889" s="13">
        <v>2.7228940348603421E-2</v>
      </c>
      <c r="Y889" s="13">
        <v>0.23030889032958693</v>
      </c>
      <c r="Z889" s="156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241</v>
      </c>
      <c r="C890" s="29"/>
      <c r="D890" s="13">
        <v>8.9186064166685277</v>
      </c>
      <c r="E890" s="13">
        <v>-0.5990350597516978</v>
      </c>
      <c r="F890" s="13">
        <v>0.13958456702149036</v>
      </c>
      <c r="G890" s="13">
        <v>5.5170895390268981E-2</v>
      </c>
      <c r="H890" s="13">
        <v>2.5626110319341366E-2</v>
      </c>
      <c r="I890" s="13">
        <v>7.2053629716513301E-2</v>
      </c>
      <c r="J890" s="13">
        <v>-9.6773713545929896E-2</v>
      </c>
      <c r="K890" s="13">
        <v>1.085371778387767E-2</v>
      </c>
      <c r="L890" s="13">
        <v>-6.0897903102660633E-2</v>
      </c>
      <c r="M890" s="13">
        <v>1.5074401365438694E-2</v>
      </c>
      <c r="N890" s="13">
        <v>-0.21917353741120105</v>
      </c>
      <c r="O890" s="13">
        <v>2.1405426737780342E-2</v>
      </c>
      <c r="P890" s="13">
        <v>-6.7902275946647439E-2</v>
      </c>
      <c r="Q890" s="13">
        <v>-0.10732542249983257</v>
      </c>
      <c r="R890" s="13">
        <v>0.30841191028393333</v>
      </c>
      <c r="S890" s="13">
        <v>-0.17063567622324882</v>
      </c>
      <c r="T890" s="13">
        <v>0.22399823865271196</v>
      </c>
      <c r="U890" s="13">
        <v>-0.1136564478721741</v>
      </c>
      <c r="V890" s="13">
        <v>3.1957135691683014E-2</v>
      </c>
      <c r="W890" s="13">
        <v>8.6826022251976775E-2</v>
      </c>
      <c r="X890" s="13">
        <v>4.6729528227146933E-2</v>
      </c>
      <c r="Y890" s="13">
        <v>1.1778727280855148</v>
      </c>
      <c r="Z890" s="156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242</v>
      </c>
      <c r="C891" s="47"/>
      <c r="D891" s="45" t="s">
        <v>243</v>
      </c>
      <c r="E891" s="45">
        <v>4.68</v>
      </c>
      <c r="F891" s="45">
        <v>0.89</v>
      </c>
      <c r="G891" s="45">
        <v>0.25</v>
      </c>
      <c r="H891" s="45">
        <v>0.03</v>
      </c>
      <c r="I891" s="45">
        <v>0.38</v>
      </c>
      <c r="J891" s="45">
        <v>0.89</v>
      </c>
      <c r="K891" s="45">
        <v>0.08</v>
      </c>
      <c r="L891" s="45">
        <v>0.62</v>
      </c>
      <c r="M891" s="45">
        <v>0.05</v>
      </c>
      <c r="N891" s="45">
        <v>1.82</v>
      </c>
      <c r="O891" s="45">
        <v>0</v>
      </c>
      <c r="P891" s="45">
        <v>0.67</v>
      </c>
      <c r="Q891" s="45">
        <v>0.97</v>
      </c>
      <c r="R891" s="45">
        <v>2.17</v>
      </c>
      <c r="S891" s="45">
        <v>1.45</v>
      </c>
      <c r="T891" s="45">
        <v>1.53</v>
      </c>
      <c r="U891" s="45">
        <v>1.02</v>
      </c>
      <c r="V891" s="45">
        <v>0.08</v>
      </c>
      <c r="W891" s="45">
        <v>0.49</v>
      </c>
      <c r="X891" s="45">
        <v>0.19</v>
      </c>
      <c r="Y891" s="45">
        <v>8.73</v>
      </c>
      <c r="Z891" s="156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 t="s">
        <v>294</v>
      </c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BM892" s="55"/>
    </row>
    <row r="893" spans="1:65">
      <c r="BM893" s="55"/>
    </row>
    <row r="894" spans="1:65" ht="15">
      <c r="B894" s="8" t="s">
        <v>534</v>
      </c>
      <c r="BM894" s="28" t="s">
        <v>67</v>
      </c>
    </row>
    <row r="895" spans="1:65" ht="15">
      <c r="A895" s="25" t="s">
        <v>24</v>
      </c>
      <c r="B895" s="18" t="s">
        <v>114</v>
      </c>
      <c r="C895" s="15" t="s">
        <v>115</v>
      </c>
      <c r="D895" s="16" t="s">
        <v>234</v>
      </c>
      <c r="E895" s="17" t="s">
        <v>234</v>
      </c>
      <c r="F895" s="17" t="s">
        <v>234</v>
      </c>
      <c r="G895" s="17" t="s">
        <v>234</v>
      </c>
      <c r="H895" s="17" t="s">
        <v>234</v>
      </c>
      <c r="I895" s="17" t="s">
        <v>234</v>
      </c>
      <c r="J895" s="17" t="s">
        <v>234</v>
      </c>
      <c r="K895" s="17" t="s">
        <v>234</v>
      </c>
      <c r="L895" s="17" t="s">
        <v>234</v>
      </c>
      <c r="M895" s="17" t="s">
        <v>234</v>
      </c>
      <c r="N895" s="156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235</v>
      </c>
      <c r="C896" s="9" t="s">
        <v>235</v>
      </c>
      <c r="D896" s="153" t="s">
        <v>246</v>
      </c>
      <c r="E896" s="155" t="s">
        <v>254</v>
      </c>
      <c r="F896" s="155" t="s">
        <v>256</v>
      </c>
      <c r="G896" s="155" t="s">
        <v>257</v>
      </c>
      <c r="H896" s="155" t="s">
        <v>265</v>
      </c>
      <c r="I896" s="155" t="s">
        <v>266</v>
      </c>
      <c r="J896" s="155" t="s">
        <v>267</v>
      </c>
      <c r="K896" s="155" t="s">
        <v>269</v>
      </c>
      <c r="L896" s="155" t="s">
        <v>270</v>
      </c>
      <c r="M896" s="155" t="s">
        <v>272</v>
      </c>
      <c r="N896" s="156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285</v>
      </c>
      <c r="E897" s="11" t="s">
        <v>285</v>
      </c>
      <c r="F897" s="11" t="s">
        <v>285</v>
      </c>
      <c r="G897" s="11" t="s">
        <v>285</v>
      </c>
      <c r="H897" s="11" t="s">
        <v>286</v>
      </c>
      <c r="I897" s="11" t="s">
        <v>285</v>
      </c>
      <c r="J897" s="11" t="s">
        <v>285</v>
      </c>
      <c r="K897" s="11" t="s">
        <v>286</v>
      </c>
      <c r="L897" s="11" t="s">
        <v>286</v>
      </c>
      <c r="M897" s="11" t="s">
        <v>285</v>
      </c>
      <c r="N897" s="156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</v>
      </c>
    </row>
    <row r="898" spans="1:65">
      <c r="A898" s="30"/>
      <c r="B898" s="19"/>
      <c r="C898" s="9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156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8">
        <v>1</v>
      </c>
      <c r="C899" s="14">
        <v>1</v>
      </c>
      <c r="D899" s="151">
        <v>0.7</v>
      </c>
      <c r="E899" s="22">
        <v>0.61</v>
      </c>
      <c r="F899" s="22">
        <v>0.63</v>
      </c>
      <c r="G899" s="22">
        <v>0.48402634794235</v>
      </c>
      <c r="H899" s="151">
        <v>0.6</v>
      </c>
      <c r="I899" s="22">
        <v>0.763876</v>
      </c>
      <c r="J899" s="22">
        <v>0.56999999999999995</v>
      </c>
      <c r="K899" s="22">
        <v>0.61</v>
      </c>
      <c r="L899" s="22">
        <v>0.51</v>
      </c>
      <c r="M899" s="22">
        <v>0.66</v>
      </c>
      <c r="N899" s="156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>
        <v>1</v>
      </c>
      <c r="C900" s="9">
        <v>2</v>
      </c>
      <c r="D900" s="152">
        <v>0.7</v>
      </c>
      <c r="E900" s="11">
        <v>0.62</v>
      </c>
      <c r="F900" s="11">
        <v>0.66</v>
      </c>
      <c r="G900" s="11">
        <v>0.48848601051772889</v>
      </c>
      <c r="H900" s="152">
        <v>0.7</v>
      </c>
      <c r="I900" s="11">
        <v>0.70113800000000004</v>
      </c>
      <c r="J900" s="11">
        <v>0.56000000000000005</v>
      </c>
      <c r="K900" s="11">
        <v>0.62</v>
      </c>
      <c r="L900" s="11">
        <v>0.51</v>
      </c>
      <c r="M900" s="11">
        <v>0.69</v>
      </c>
      <c r="N900" s="156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36</v>
      </c>
    </row>
    <row r="901" spans="1:65">
      <c r="A901" s="30"/>
      <c r="B901" s="19">
        <v>1</v>
      </c>
      <c r="C901" s="9">
        <v>3</v>
      </c>
      <c r="D901" s="152">
        <v>0.7</v>
      </c>
      <c r="E901" s="11">
        <v>0.63</v>
      </c>
      <c r="F901" s="11">
        <v>0.65</v>
      </c>
      <c r="G901" s="11">
        <v>0.48934847350695959</v>
      </c>
      <c r="H901" s="152">
        <v>0.6</v>
      </c>
      <c r="I901" s="11">
        <v>0.76903449999999995</v>
      </c>
      <c r="J901" s="11">
        <v>0.56999999999999995</v>
      </c>
      <c r="K901" s="11">
        <v>0.68</v>
      </c>
      <c r="L901" s="11">
        <v>0.53</v>
      </c>
      <c r="M901" s="11">
        <v>0.67</v>
      </c>
      <c r="N901" s="156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16</v>
      </c>
    </row>
    <row r="902" spans="1:65">
      <c r="A902" s="30"/>
      <c r="B902" s="19">
        <v>1</v>
      </c>
      <c r="C902" s="9">
        <v>4</v>
      </c>
      <c r="D902" s="152">
        <v>0.7</v>
      </c>
      <c r="E902" s="11">
        <v>0.61</v>
      </c>
      <c r="F902" s="11">
        <v>0.68</v>
      </c>
      <c r="G902" s="11">
        <v>0.50781494114634507</v>
      </c>
      <c r="H902" s="152">
        <v>0.6</v>
      </c>
      <c r="I902" s="11">
        <v>0.83884049999999999</v>
      </c>
      <c r="J902" s="11">
        <v>0.56000000000000005</v>
      </c>
      <c r="K902" s="11">
        <v>0.57999999999999996</v>
      </c>
      <c r="L902" s="11">
        <v>0.54</v>
      </c>
      <c r="M902" s="11">
        <v>0.64</v>
      </c>
      <c r="N902" s="156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0.61451010661047611</v>
      </c>
    </row>
    <row r="903" spans="1:65">
      <c r="A903" s="30"/>
      <c r="B903" s="19">
        <v>1</v>
      </c>
      <c r="C903" s="9">
        <v>5</v>
      </c>
      <c r="D903" s="152">
        <v>0.7</v>
      </c>
      <c r="E903" s="11">
        <v>0.57999999999999996</v>
      </c>
      <c r="F903" s="11">
        <v>0.66</v>
      </c>
      <c r="G903" s="11">
        <v>0.46940522796164696</v>
      </c>
      <c r="H903" s="152">
        <v>0.6</v>
      </c>
      <c r="I903" s="11">
        <v>0.72630349999999999</v>
      </c>
      <c r="J903" s="11">
        <v>0.59</v>
      </c>
      <c r="K903" s="11">
        <v>0.6</v>
      </c>
      <c r="L903" s="11">
        <v>0.53</v>
      </c>
      <c r="M903" s="11">
        <v>0.68</v>
      </c>
      <c r="N903" s="156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55</v>
      </c>
    </row>
    <row r="904" spans="1:65">
      <c r="A904" s="30"/>
      <c r="B904" s="19">
        <v>1</v>
      </c>
      <c r="C904" s="9">
        <v>6</v>
      </c>
      <c r="D904" s="152">
        <v>0.7</v>
      </c>
      <c r="E904" s="11">
        <v>0.61</v>
      </c>
      <c r="F904" s="11">
        <v>0.67</v>
      </c>
      <c r="G904" s="11">
        <v>0.48311761622782418</v>
      </c>
      <c r="H904" s="152">
        <v>0.6</v>
      </c>
      <c r="I904" s="11">
        <v>0.82509399999999988</v>
      </c>
      <c r="J904" s="11">
        <v>0.56999999999999995</v>
      </c>
      <c r="K904" s="11">
        <v>0.67</v>
      </c>
      <c r="L904" s="11">
        <v>0.55000000000000004</v>
      </c>
      <c r="M904" s="11">
        <v>0.65</v>
      </c>
      <c r="N904" s="156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20" t="s">
        <v>238</v>
      </c>
      <c r="C905" s="12"/>
      <c r="D905" s="23">
        <v>0.70000000000000007</v>
      </c>
      <c r="E905" s="23">
        <v>0.61</v>
      </c>
      <c r="F905" s="23">
        <v>0.65833333333333333</v>
      </c>
      <c r="G905" s="23">
        <v>0.48703310288380913</v>
      </c>
      <c r="H905" s="23">
        <v>0.6166666666666667</v>
      </c>
      <c r="I905" s="23">
        <v>0.77071441666666674</v>
      </c>
      <c r="J905" s="23">
        <v>0.56999999999999995</v>
      </c>
      <c r="K905" s="23">
        <v>0.62666666666666671</v>
      </c>
      <c r="L905" s="23">
        <v>0.52833333333333332</v>
      </c>
      <c r="M905" s="23">
        <v>0.66500000000000004</v>
      </c>
      <c r="N905" s="156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239</v>
      </c>
      <c r="C906" s="29"/>
      <c r="D906" s="11">
        <v>0.7</v>
      </c>
      <c r="E906" s="11">
        <v>0.61</v>
      </c>
      <c r="F906" s="11">
        <v>0.66</v>
      </c>
      <c r="G906" s="11">
        <v>0.48625617923003944</v>
      </c>
      <c r="H906" s="11">
        <v>0.6</v>
      </c>
      <c r="I906" s="11">
        <v>0.76645524999999992</v>
      </c>
      <c r="J906" s="11">
        <v>0.56999999999999995</v>
      </c>
      <c r="K906" s="11">
        <v>0.61499999999999999</v>
      </c>
      <c r="L906" s="11">
        <v>0.53</v>
      </c>
      <c r="M906" s="11">
        <v>0.66500000000000004</v>
      </c>
      <c r="N906" s="156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240</v>
      </c>
      <c r="C907" s="29"/>
      <c r="D907" s="24">
        <v>1.2161883888976234E-16</v>
      </c>
      <c r="E907" s="24">
        <v>1.6733200530681523E-2</v>
      </c>
      <c r="F907" s="24">
        <v>1.7224014243685099E-2</v>
      </c>
      <c r="G907" s="24">
        <v>1.2445643965565077E-2</v>
      </c>
      <c r="H907" s="24">
        <v>4.0824829046386291E-2</v>
      </c>
      <c r="I907" s="24">
        <v>5.3779355986676367E-2</v>
      </c>
      <c r="J907" s="24">
        <v>1.0954451150103291E-2</v>
      </c>
      <c r="K907" s="24">
        <v>3.9832984656772451E-2</v>
      </c>
      <c r="L907" s="24">
        <v>1.6020819787597233E-2</v>
      </c>
      <c r="M907" s="24">
        <v>1.8708286933869694E-2</v>
      </c>
      <c r="N907" s="156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87</v>
      </c>
      <c r="C908" s="29"/>
      <c r="D908" s="13">
        <v>1.7374119841394619E-16</v>
      </c>
      <c r="E908" s="13">
        <v>2.7431476279805776E-2</v>
      </c>
      <c r="F908" s="13">
        <v>2.616305961066091E-2</v>
      </c>
      <c r="G908" s="13">
        <v>2.5554000111845002E-2</v>
      </c>
      <c r="H908" s="13">
        <v>6.6202425480626409E-2</v>
      </c>
      <c r="I908" s="13">
        <v>6.9778577931981112E-2</v>
      </c>
      <c r="J908" s="13">
        <v>1.9218335351058408E-2</v>
      </c>
      <c r="K908" s="13">
        <v>6.3563273388466679E-2</v>
      </c>
      <c r="L908" s="13">
        <v>3.0323318209963215E-2</v>
      </c>
      <c r="M908" s="13">
        <v>2.8132762306570969E-2</v>
      </c>
      <c r="N908" s="156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241</v>
      </c>
      <c r="C909" s="29"/>
      <c r="D909" s="13">
        <v>0.13911877521603411</v>
      </c>
      <c r="E909" s="13">
        <v>-7.3393530260276174E-3</v>
      </c>
      <c r="F909" s="13">
        <v>7.131408621507962E-2</v>
      </c>
      <c r="G909" s="13">
        <v>-0.20744492621904387</v>
      </c>
      <c r="H909" s="13">
        <v>3.5093972141251317E-3</v>
      </c>
      <c r="I909" s="13">
        <v>0.25419323193524779</v>
      </c>
      <c r="J909" s="13">
        <v>-7.243185446694389E-2</v>
      </c>
      <c r="K909" s="13">
        <v>1.97825225743542E-2</v>
      </c>
      <c r="L909" s="13">
        <v>-0.14023654346789816</v>
      </c>
      <c r="M909" s="13">
        <v>8.2162836455232258E-2</v>
      </c>
      <c r="N909" s="156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242</v>
      </c>
      <c r="C910" s="47"/>
      <c r="D910" s="45" t="s">
        <v>243</v>
      </c>
      <c r="E910" s="45">
        <v>0.12</v>
      </c>
      <c r="F910" s="45">
        <v>0.56999999999999995</v>
      </c>
      <c r="G910" s="45">
        <v>1.86</v>
      </c>
      <c r="H910" s="45" t="s">
        <v>243</v>
      </c>
      <c r="I910" s="45">
        <v>2.16</v>
      </c>
      <c r="J910" s="45">
        <v>0.69</v>
      </c>
      <c r="K910" s="45">
        <v>0.12</v>
      </c>
      <c r="L910" s="45">
        <v>1.28</v>
      </c>
      <c r="M910" s="45">
        <v>0.66</v>
      </c>
      <c r="N910" s="156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 t="s">
        <v>306</v>
      </c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BM911" s="55"/>
    </row>
    <row r="912" spans="1:65">
      <c r="BM912" s="55"/>
    </row>
    <row r="913" spans="1:65" ht="15">
      <c r="B913" s="8" t="s">
        <v>535</v>
      </c>
      <c r="BM913" s="28" t="s">
        <v>67</v>
      </c>
    </row>
    <row r="914" spans="1:65" ht="15">
      <c r="A914" s="25" t="s">
        <v>27</v>
      </c>
      <c r="B914" s="18" t="s">
        <v>114</v>
      </c>
      <c r="C914" s="15" t="s">
        <v>115</v>
      </c>
      <c r="D914" s="16" t="s">
        <v>234</v>
      </c>
      <c r="E914" s="17" t="s">
        <v>234</v>
      </c>
      <c r="F914" s="17" t="s">
        <v>234</v>
      </c>
      <c r="G914" s="17" t="s">
        <v>234</v>
      </c>
      <c r="H914" s="17" t="s">
        <v>234</v>
      </c>
      <c r="I914" s="17" t="s">
        <v>234</v>
      </c>
      <c r="J914" s="17" t="s">
        <v>234</v>
      </c>
      <c r="K914" s="17" t="s">
        <v>234</v>
      </c>
      <c r="L914" s="17" t="s">
        <v>234</v>
      </c>
      <c r="M914" s="17" t="s">
        <v>234</v>
      </c>
      <c r="N914" s="17" t="s">
        <v>234</v>
      </c>
      <c r="O914" s="17" t="s">
        <v>234</v>
      </c>
      <c r="P914" s="17" t="s">
        <v>234</v>
      </c>
      <c r="Q914" s="17" t="s">
        <v>234</v>
      </c>
      <c r="R914" s="17" t="s">
        <v>234</v>
      </c>
      <c r="S914" s="17" t="s">
        <v>234</v>
      </c>
      <c r="T914" s="17" t="s">
        <v>234</v>
      </c>
      <c r="U914" s="17" t="s">
        <v>234</v>
      </c>
      <c r="V914" s="17" t="s">
        <v>234</v>
      </c>
      <c r="W914" s="17" t="s">
        <v>234</v>
      </c>
      <c r="X914" s="17" t="s">
        <v>234</v>
      </c>
      <c r="Y914" s="17" t="s">
        <v>234</v>
      </c>
      <c r="Z914" s="156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235</v>
      </c>
      <c r="C915" s="9" t="s">
        <v>235</v>
      </c>
      <c r="D915" s="153" t="s">
        <v>245</v>
      </c>
      <c r="E915" s="155" t="s">
        <v>246</v>
      </c>
      <c r="F915" s="155" t="s">
        <v>247</v>
      </c>
      <c r="G915" s="155" t="s">
        <v>248</v>
      </c>
      <c r="H915" s="155" t="s">
        <v>249</v>
      </c>
      <c r="I915" s="155" t="s">
        <v>250</v>
      </c>
      <c r="J915" s="155" t="s">
        <v>251</v>
      </c>
      <c r="K915" s="155" t="s">
        <v>252</v>
      </c>
      <c r="L915" s="155" t="s">
        <v>253</v>
      </c>
      <c r="M915" s="155" t="s">
        <v>255</v>
      </c>
      <c r="N915" s="155" t="s">
        <v>256</v>
      </c>
      <c r="O915" s="155" t="s">
        <v>257</v>
      </c>
      <c r="P915" s="155" t="s">
        <v>259</v>
      </c>
      <c r="Q915" s="155" t="s">
        <v>261</v>
      </c>
      <c r="R915" s="155" t="s">
        <v>262</v>
      </c>
      <c r="S915" s="155" t="s">
        <v>263</v>
      </c>
      <c r="T915" s="155" t="s">
        <v>264</v>
      </c>
      <c r="U915" s="155" t="s">
        <v>267</v>
      </c>
      <c r="V915" s="155" t="s">
        <v>269</v>
      </c>
      <c r="W915" s="155" t="s">
        <v>270</v>
      </c>
      <c r="X915" s="155" t="s">
        <v>271</v>
      </c>
      <c r="Y915" s="155" t="s">
        <v>272</v>
      </c>
      <c r="Z915" s="156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118</v>
      </c>
      <c r="E916" s="11" t="s">
        <v>285</v>
      </c>
      <c r="F916" s="11" t="s">
        <v>285</v>
      </c>
      <c r="G916" s="11" t="s">
        <v>286</v>
      </c>
      <c r="H916" s="11" t="s">
        <v>286</v>
      </c>
      <c r="I916" s="11" t="s">
        <v>286</v>
      </c>
      <c r="J916" s="11" t="s">
        <v>286</v>
      </c>
      <c r="K916" s="11" t="s">
        <v>286</v>
      </c>
      <c r="L916" s="11" t="s">
        <v>286</v>
      </c>
      <c r="M916" s="11" t="s">
        <v>285</v>
      </c>
      <c r="N916" s="11" t="s">
        <v>285</v>
      </c>
      <c r="O916" s="11" t="s">
        <v>285</v>
      </c>
      <c r="P916" s="11" t="s">
        <v>118</v>
      </c>
      <c r="Q916" s="11" t="s">
        <v>285</v>
      </c>
      <c r="R916" s="11" t="s">
        <v>286</v>
      </c>
      <c r="S916" s="11" t="s">
        <v>285</v>
      </c>
      <c r="T916" s="11" t="s">
        <v>286</v>
      </c>
      <c r="U916" s="11" t="s">
        <v>285</v>
      </c>
      <c r="V916" s="11" t="s">
        <v>286</v>
      </c>
      <c r="W916" s="11" t="s">
        <v>286</v>
      </c>
      <c r="X916" s="11" t="s">
        <v>286</v>
      </c>
      <c r="Y916" s="11" t="s">
        <v>285</v>
      </c>
      <c r="Z916" s="156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2</v>
      </c>
    </row>
    <row r="917" spans="1:65">
      <c r="A917" s="30"/>
      <c r="B917" s="19"/>
      <c r="C917" s="9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156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</v>
      </c>
    </row>
    <row r="918" spans="1:65">
      <c r="A918" s="30"/>
      <c r="B918" s="18">
        <v>1</v>
      </c>
      <c r="C918" s="14">
        <v>1</v>
      </c>
      <c r="D918" s="151">
        <v>15</v>
      </c>
      <c r="E918" s="151" t="s">
        <v>110</v>
      </c>
      <c r="F918" s="151" t="s">
        <v>307</v>
      </c>
      <c r="G918" s="22">
        <v>0.14000000000000001</v>
      </c>
      <c r="H918" s="22">
        <v>0.12</v>
      </c>
      <c r="I918" s="22">
        <v>0.1</v>
      </c>
      <c r="J918" s="22">
        <v>0.14000000000000001</v>
      </c>
      <c r="K918" s="22">
        <v>0.16</v>
      </c>
      <c r="L918" s="22">
        <v>0.14000000000000001</v>
      </c>
      <c r="M918" s="151" t="s">
        <v>307</v>
      </c>
      <c r="N918" s="151" t="s">
        <v>98</v>
      </c>
      <c r="O918" s="151" t="s">
        <v>109</v>
      </c>
      <c r="P918" s="151">
        <v>0.22158639615000042</v>
      </c>
      <c r="Q918" s="151" t="s">
        <v>110</v>
      </c>
      <c r="R918" s="22">
        <v>0.1</v>
      </c>
      <c r="S918" s="151" t="s">
        <v>97</v>
      </c>
      <c r="T918" s="22">
        <v>0.14000000000000001</v>
      </c>
      <c r="U918" s="22">
        <v>0.13</v>
      </c>
      <c r="V918" s="22">
        <v>0.12</v>
      </c>
      <c r="W918" s="22">
        <v>0.13</v>
      </c>
      <c r="X918" s="22">
        <v>0.11</v>
      </c>
      <c r="Y918" s="22">
        <v>0.17</v>
      </c>
      <c r="Z918" s="156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>
        <v>1</v>
      </c>
      <c r="C919" s="9">
        <v>2</v>
      </c>
      <c r="D919" s="152">
        <v>13</v>
      </c>
      <c r="E919" s="11">
        <v>0.1</v>
      </c>
      <c r="F919" s="152" t="s">
        <v>307</v>
      </c>
      <c r="G919" s="11">
        <v>0.15</v>
      </c>
      <c r="H919" s="11">
        <v>0.1</v>
      </c>
      <c r="I919" s="11">
        <v>0.13</v>
      </c>
      <c r="J919" s="11">
        <v>0.14000000000000001</v>
      </c>
      <c r="K919" s="11">
        <v>0.12</v>
      </c>
      <c r="L919" s="11">
        <v>0.15</v>
      </c>
      <c r="M919" s="152" t="s">
        <v>307</v>
      </c>
      <c r="N919" s="152" t="s">
        <v>98</v>
      </c>
      <c r="O919" s="152" t="s">
        <v>109</v>
      </c>
      <c r="P919" s="152">
        <v>0.19918158700001001</v>
      </c>
      <c r="Q919" s="11">
        <v>0.1</v>
      </c>
      <c r="R919" s="11">
        <v>0.1</v>
      </c>
      <c r="S919" s="152" t="s">
        <v>97</v>
      </c>
      <c r="T919" s="11">
        <v>0.12</v>
      </c>
      <c r="U919" s="11">
        <v>0.11</v>
      </c>
      <c r="V919" s="11">
        <v>0.12</v>
      </c>
      <c r="W919" s="11">
        <v>0.15</v>
      </c>
      <c r="X919" s="11">
        <v>0.14000000000000001</v>
      </c>
      <c r="Y919" s="11">
        <v>0.13</v>
      </c>
      <c r="Z919" s="156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14</v>
      </c>
    </row>
    <row r="920" spans="1:65">
      <c r="A920" s="30"/>
      <c r="B920" s="19">
        <v>1</v>
      </c>
      <c r="C920" s="9">
        <v>3</v>
      </c>
      <c r="D920" s="152">
        <v>15</v>
      </c>
      <c r="E920" s="11">
        <v>0.1</v>
      </c>
      <c r="F920" s="152" t="s">
        <v>307</v>
      </c>
      <c r="G920" s="11">
        <v>0.15</v>
      </c>
      <c r="H920" s="11">
        <v>0.09</v>
      </c>
      <c r="I920" s="11">
        <v>0.11</v>
      </c>
      <c r="J920" s="11">
        <v>0.14000000000000001</v>
      </c>
      <c r="K920" s="11">
        <v>0.11</v>
      </c>
      <c r="L920" s="11">
        <v>0.15</v>
      </c>
      <c r="M920" s="152" t="s">
        <v>307</v>
      </c>
      <c r="N920" s="152" t="s">
        <v>98</v>
      </c>
      <c r="O920" s="152" t="s">
        <v>109</v>
      </c>
      <c r="P920" s="152">
        <v>0.22524414885000008</v>
      </c>
      <c r="Q920" s="11">
        <v>0.1</v>
      </c>
      <c r="R920" s="152" t="s">
        <v>110</v>
      </c>
      <c r="S920" s="152" t="s">
        <v>97</v>
      </c>
      <c r="T920" s="11">
        <v>0.14000000000000001</v>
      </c>
      <c r="U920" s="11">
        <v>0.13</v>
      </c>
      <c r="V920" s="11">
        <v>0.1</v>
      </c>
      <c r="W920" s="11">
        <v>0.12</v>
      </c>
      <c r="X920" s="11">
        <v>0.16</v>
      </c>
      <c r="Y920" s="11">
        <v>0.14000000000000001</v>
      </c>
      <c r="Z920" s="156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16</v>
      </c>
    </row>
    <row r="921" spans="1:65">
      <c r="A921" s="30"/>
      <c r="B921" s="19">
        <v>1</v>
      </c>
      <c r="C921" s="9">
        <v>4</v>
      </c>
      <c r="D921" s="152">
        <v>14</v>
      </c>
      <c r="E921" s="152" t="s">
        <v>110</v>
      </c>
      <c r="F921" s="152" t="s">
        <v>307</v>
      </c>
      <c r="G921" s="11">
        <v>0.12</v>
      </c>
      <c r="H921" s="11">
        <v>0.1</v>
      </c>
      <c r="I921" s="11">
        <v>0.11</v>
      </c>
      <c r="J921" s="11">
        <v>0.14000000000000001</v>
      </c>
      <c r="K921" s="11">
        <v>0.08</v>
      </c>
      <c r="L921" s="11">
        <v>0.13</v>
      </c>
      <c r="M921" s="152" t="s">
        <v>307</v>
      </c>
      <c r="N921" s="152" t="s">
        <v>98</v>
      </c>
      <c r="O921" s="152" t="s">
        <v>109</v>
      </c>
      <c r="P921" s="152">
        <v>0.20710279992500033</v>
      </c>
      <c r="Q921" s="11">
        <v>0.1</v>
      </c>
      <c r="R921" s="152" t="s">
        <v>110</v>
      </c>
      <c r="S921" s="152" t="s">
        <v>97</v>
      </c>
      <c r="T921" s="11">
        <v>0.18</v>
      </c>
      <c r="U921" s="157">
        <v>0.1</v>
      </c>
      <c r="V921" s="11">
        <v>0.1</v>
      </c>
      <c r="W921" s="11">
        <v>0.16</v>
      </c>
      <c r="X921" s="11">
        <v>0.18</v>
      </c>
      <c r="Y921" s="11">
        <v>7.0000000000000007E-2</v>
      </c>
      <c r="Z921" s="156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0.12573333333333334</v>
      </c>
    </row>
    <row r="922" spans="1:65">
      <c r="A922" s="30"/>
      <c r="B922" s="19">
        <v>1</v>
      </c>
      <c r="C922" s="9">
        <v>5</v>
      </c>
      <c r="D922" s="152">
        <v>14</v>
      </c>
      <c r="E922" s="11">
        <v>0.1</v>
      </c>
      <c r="F922" s="152" t="s">
        <v>307</v>
      </c>
      <c r="G922" s="11">
        <v>0.16</v>
      </c>
      <c r="H922" s="157">
        <v>0.15</v>
      </c>
      <c r="I922" s="11">
        <v>0.11</v>
      </c>
      <c r="J922" s="157">
        <v>0.09</v>
      </c>
      <c r="K922" s="11">
        <v>0.14000000000000001</v>
      </c>
      <c r="L922" s="11">
        <v>0.14000000000000001</v>
      </c>
      <c r="M922" s="152" t="s">
        <v>307</v>
      </c>
      <c r="N922" s="152" t="s">
        <v>98</v>
      </c>
      <c r="O922" s="152" t="s">
        <v>109</v>
      </c>
      <c r="P922" s="152">
        <v>0.19173817500000001</v>
      </c>
      <c r="Q922" s="11">
        <v>0.1</v>
      </c>
      <c r="R922" s="152" t="s">
        <v>110</v>
      </c>
      <c r="S922" s="152" t="s">
        <v>97</v>
      </c>
      <c r="T922" s="11">
        <v>0.12</v>
      </c>
      <c r="U922" s="11">
        <v>0.13</v>
      </c>
      <c r="V922" s="11">
        <v>0.12</v>
      </c>
      <c r="W922" s="11">
        <v>0.14000000000000001</v>
      </c>
      <c r="X922" s="11">
        <v>0.15</v>
      </c>
      <c r="Y922" s="157">
        <v>0.23</v>
      </c>
      <c r="Z922" s="156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56</v>
      </c>
    </row>
    <row r="923" spans="1:65">
      <c r="A923" s="30"/>
      <c r="B923" s="19">
        <v>1</v>
      </c>
      <c r="C923" s="9">
        <v>6</v>
      </c>
      <c r="D923" s="152">
        <v>14</v>
      </c>
      <c r="E923" s="11">
        <v>0.1</v>
      </c>
      <c r="F923" s="152" t="s">
        <v>307</v>
      </c>
      <c r="G923" s="11">
        <v>0.16</v>
      </c>
      <c r="H923" s="11">
        <v>0.1</v>
      </c>
      <c r="I923" s="11">
        <v>0.12</v>
      </c>
      <c r="J923" s="11">
        <v>0.13</v>
      </c>
      <c r="K923" s="11">
        <v>0.09</v>
      </c>
      <c r="L923" s="11">
        <v>0.13</v>
      </c>
      <c r="M923" s="152" t="s">
        <v>307</v>
      </c>
      <c r="N923" s="152" t="s">
        <v>98</v>
      </c>
      <c r="O923" s="152" t="s">
        <v>109</v>
      </c>
      <c r="P923" s="152">
        <v>0.21049948630000001</v>
      </c>
      <c r="Q923" s="152" t="s">
        <v>110</v>
      </c>
      <c r="R923" s="11">
        <v>0.2</v>
      </c>
      <c r="S923" s="152" t="s">
        <v>97</v>
      </c>
      <c r="T923" s="11">
        <v>0.16</v>
      </c>
      <c r="U923" s="11">
        <v>0.13</v>
      </c>
      <c r="V923" s="11">
        <v>0.13</v>
      </c>
      <c r="W923" s="11">
        <v>0.14000000000000001</v>
      </c>
      <c r="X923" s="11">
        <v>0.17</v>
      </c>
      <c r="Y923" s="11">
        <v>0.09</v>
      </c>
      <c r="Z923" s="156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20" t="s">
        <v>238</v>
      </c>
      <c r="C924" s="12"/>
      <c r="D924" s="23">
        <v>14.166666666666666</v>
      </c>
      <c r="E924" s="23">
        <v>0.1</v>
      </c>
      <c r="F924" s="23" t="s">
        <v>745</v>
      </c>
      <c r="G924" s="23">
        <v>0.1466666666666667</v>
      </c>
      <c r="H924" s="23">
        <v>0.11</v>
      </c>
      <c r="I924" s="23">
        <v>0.11333333333333334</v>
      </c>
      <c r="J924" s="23">
        <v>0.13</v>
      </c>
      <c r="K924" s="23">
        <v>0.11666666666666668</v>
      </c>
      <c r="L924" s="23">
        <v>0.14000000000000001</v>
      </c>
      <c r="M924" s="23" t="s">
        <v>745</v>
      </c>
      <c r="N924" s="23" t="s">
        <v>745</v>
      </c>
      <c r="O924" s="23" t="s">
        <v>745</v>
      </c>
      <c r="P924" s="23">
        <v>0.20922543220416848</v>
      </c>
      <c r="Q924" s="23">
        <v>0.1</v>
      </c>
      <c r="R924" s="23">
        <v>0.13333333333333333</v>
      </c>
      <c r="S924" s="23" t="s">
        <v>745</v>
      </c>
      <c r="T924" s="23">
        <v>0.14333333333333334</v>
      </c>
      <c r="U924" s="23">
        <v>0.12166666666666666</v>
      </c>
      <c r="V924" s="23">
        <v>0.11499999999999999</v>
      </c>
      <c r="W924" s="23">
        <v>0.14000000000000001</v>
      </c>
      <c r="X924" s="23">
        <v>0.1516666666666667</v>
      </c>
      <c r="Y924" s="23">
        <v>0.13833333333333334</v>
      </c>
      <c r="Z924" s="156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239</v>
      </c>
      <c r="C925" s="29"/>
      <c r="D925" s="11">
        <v>14</v>
      </c>
      <c r="E925" s="11">
        <v>0.1</v>
      </c>
      <c r="F925" s="11" t="s">
        <v>745</v>
      </c>
      <c r="G925" s="11">
        <v>0.15</v>
      </c>
      <c r="H925" s="11">
        <v>0.1</v>
      </c>
      <c r="I925" s="11">
        <v>0.11</v>
      </c>
      <c r="J925" s="11">
        <v>0.14000000000000001</v>
      </c>
      <c r="K925" s="11">
        <v>0.11499999999999999</v>
      </c>
      <c r="L925" s="11">
        <v>0.14000000000000001</v>
      </c>
      <c r="M925" s="11" t="s">
        <v>745</v>
      </c>
      <c r="N925" s="11" t="s">
        <v>745</v>
      </c>
      <c r="O925" s="11" t="s">
        <v>745</v>
      </c>
      <c r="P925" s="11">
        <v>0.20880114311250017</v>
      </c>
      <c r="Q925" s="11">
        <v>0.1</v>
      </c>
      <c r="R925" s="11">
        <v>0.1</v>
      </c>
      <c r="S925" s="11" t="s">
        <v>745</v>
      </c>
      <c r="T925" s="11">
        <v>0.14000000000000001</v>
      </c>
      <c r="U925" s="11">
        <v>0.13</v>
      </c>
      <c r="V925" s="11">
        <v>0.12</v>
      </c>
      <c r="W925" s="11">
        <v>0.14000000000000001</v>
      </c>
      <c r="X925" s="11">
        <v>0.155</v>
      </c>
      <c r="Y925" s="11">
        <v>0.13500000000000001</v>
      </c>
      <c r="Z925" s="156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240</v>
      </c>
      <c r="C926" s="29"/>
      <c r="D926" s="24">
        <v>0.75277265270908111</v>
      </c>
      <c r="E926" s="24">
        <v>0</v>
      </c>
      <c r="F926" s="24" t="s">
        <v>745</v>
      </c>
      <c r="G926" s="24">
        <v>1.5055453054181621E-2</v>
      </c>
      <c r="H926" s="24">
        <v>2.1908902300206642E-2</v>
      </c>
      <c r="I926" s="24">
        <v>1.0327955589886445E-2</v>
      </c>
      <c r="J926" s="24">
        <v>2.0000000000000007E-2</v>
      </c>
      <c r="K926" s="24">
        <v>3.0110906108363193E-2</v>
      </c>
      <c r="L926" s="24">
        <v>8.9442719099991543E-3</v>
      </c>
      <c r="M926" s="24" t="s">
        <v>745</v>
      </c>
      <c r="N926" s="24" t="s">
        <v>745</v>
      </c>
      <c r="O926" s="24" t="s">
        <v>745</v>
      </c>
      <c r="P926" s="24">
        <v>1.2823451058830537E-2</v>
      </c>
      <c r="Q926" s="24">
        <v>0</v>
      </c>
      <c r="R926" s="24">
        <v>5.7735026918962581E-2</v>
      </c>
      <c r="S926" s="24" t="s">
        <v>745</v>
      </c>
      <c r="T926" s="24">
        <v>2.3380903889000142E-2</v>
      </c>
      <c r="U926" s="24">
        <v>1.3291601358251259E-2</v>
      </c>
      <c r="V926" s="24">
        <v>1.2247448713915886E-2</v>
      </c>
      <c r="W926" s="24">
        <v>1.4142135623730951E-2</v>
      </c>
      <c r="X926" s="24">
        <v>2.4832774042918761E-2</v>
      </c>
      <c r="Y926" s="24">
        <v>5.7416606192517795E-2</v>
      </c>
      <c r="Z926" s="156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87</v>
      </c>
      <c r="C927" s="29"/>
      <c r="D927" s="13">
        <v>5.313689313240573E-2</v>
      </c>
      <c r="E927" s="13">
        <v>0</v>
      </c>
      <c r="F927" s="13" t="s">
        <v>745</v>
      </c>
      <c r="G927" s="13">
        <v>0.10265081627851103</v>
      </c>
      <c r="H927" s="13">
        <v>0.19917183909278766</v>
      </c>
      <c r="I927" s="13">
        <v>9.1129019910762749E-2</v>
      </c>
      <c r="J927" s="13">
        <v>0.15384615384615391</v>
      </c>
      <c r="K927" s="13">
        <v>0.25809348092882733</v>
      </c>
      <c r="L927" s="13">
        <v>6.388765649999395E-2</v>
      </c>
      <c r="M927" s="13" t="s">
        <v>745</v>
      </c>
      <c r="N927" s="13" t="s">
        <v>745</v>
      </c>
      <c r="O927" s="13" t="s">
        <v>745</v>
      </c>
      <c r="P927" s="13">
        <v>6.1290116233656662E-2</v>
      </c>
      <c r="Q927" s="13">
        <v>0</v>
      </c>
      <c r="R927" s="13">
        <v>0.43301270189221935</v>
      </c>
      <c r="S927" s="13" t="s">
        <v>745</v>
      </c>
      <c r="T927" s="13">
        <v>0.163122585272094</v>
      </c>
      <c r="U927" s="13">
        <v>0.10924603856096926</v>
      </c>
      <c r="V927" s="13">
        <v>0.10649955403405119</v>
      </c>
      <c r="W927" s="13">
        <v>0.10101525445522107</v>
      </c>
      <c r="X927" s="13">
        <v>0.16373257610715664</v>
      </c>
      <c r="Y927" s="13">
        <v>0.41505980380133345</v>
      </c>
      <c r="Z927" s="156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241</v>
      </c>
      <c r="C928" s="29"/>
      <c r="D928" s="13">
        <v>111.67232237539766</v>
      </c>
      <c r="E928" s="13">
        <v>-0.20466595970307522</v>
      </c>
      <c r="F928" s="13" t="s">
        <v>745</v>
      </c>
      <c r="G928" s="13">
        <v>0.16648992576882304</v>
      </c>
      <c r="H928" s="13">
        <v>-0.12513255567338288</v>
      </c>
      <c r="I928" s="13">
        <v>-9.8621420996818587E-2</v>
      </c>
      <c r="J928" s="13">
        <v>3.3934252386002228E-2</v>
      </c>
      <c r="K928" s="13">
        <v>-7.2110286320254402E-2</v>
      </c>
      <c r="L928" s="13">
        <v>0.11346765641569467</v>
      </c>
      <c r="M928" s="13" t="s">
        <v>745</v>
      </c>
      <c r="N928" s="13" t="s">
        <v>745</v>
      </c>
      <c r="O928" s="13" t="s">
        <v>745</v>
      </c>
      <c r="P928" s="13">
        <v>0.66404108327811606</v>
      </c>
      <c r="Q928" s="13">
        <v>-0.20466595970307522</v>
      </c>
      <c r="R928" s="13">
        <v>6.0445387062566303E-2</v>
      </c>
      <c r="S928" s="13" t="s">
        <v>745</v>
      </c>
      <c r="T928" s="13">
        <v>0.13997879109225875</v>
      </c>
      <c r="U928" s="13">
        <v>-3.2343584305408402E-2</v>
      </c>
      <c r="V928" s="13">
        <v>-8.5365853658536661E-2</v>
      </c>
      <c r="W928" s="13">
        <v>0.11346765641569467</v>
      </c>
      <c r="X928" s="13">
        <v>0.20625662778366949</v>
      </c>
      <c r="Y928" s="13">
        <v>0.10021208907741253</v>
      </c>
      <c r="Z928" s="156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242</v>
      </c>
      <c r="C929" s="47"/>
      <c r="D929" s="45" t="s">
        <v>243</v>
      </c>
      <c r="E929" s="45">
        <v>1.48</v>
      </c>
      <c r="F929" s="45">
        <v>3.01</v>
      </c>
      <c r="G929" s="45">
        <v>0.22</v>
      </c>
      <c r="H929" s="45">
        <v>0.76</v>
      </c>
      <c r="I929" s="45">
        <v>0.67</v>
      </c>
      <c r="J929" s="45">
        <v>0.22</v>
      </c>
      <c r="K929" s="45">
        <v>0.57999999999999996</v>
      </c>
      <c r="L929" s="45">
        <v>0.04</v>
      </c>
      <c r="M929" s="45">
        <v>3.01</v>
      </c>
      <c r="N929" s="45">
        <v>1.03</v>
      </c>
      <c r="O929" s="45">
        <v>63.7</v>
      </c>
      <c r="P929" s="45">
        <v>1.91</v>
      </c>
      <c r="Q929" s="45">
        <v>1.48</v>
      </c>
      <c r="R929" s="45">
        <v>1.26</v>
      </c>
      <c r="S929" s="45">
        <v>131.13</v>
      </c>
      <c r="T929" s="45">
        <v>0.13</v>
      </c>
      <c r="U929" s="45">
        <v>0.45</v>
      </c>
      <c r="V929" s="45">
        <v>0.63</v>
      </c>
      <c r="W929" s="45">
        <v>0.04</v>
      </c>
      <c r="X929" s="45">
        <v>0.36</v>
      </c>
      <c r="Y929" s="45">
        <v>0</v>
      </c>
      <c r="Z929" s="156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 t="s">
        <v>294</v>
      </c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BM930" s="55"/>
    </row>
    <row r="931" spans="1:65">
      <c r="BM931" s="55"/>
    </row>
    <row r="932" spans="1:65" ht="15">
      <c r="B932" s="8" t="s">
        <v>536</v>
      </c>
      <c r="BM932" s="28" t="s">
        <v>67</v>
      </c>
    </row>
    <row r="933" spans="1:65" ht="15">
      <c r="A933" s="25" t="s">
        <v>30</v>
      </c>
      <c r="B933" s="18" t="s">
        <v>114</v>
      </c>
      <c r="C933" s="15" t="s">
        <v>115</v>
      </c>
      <c r="D933" s="16" t="s">
        <v>234</v>
      </c>
      <c r="E933" s="17" t="s">
        <v>234</v>
      </c>
      <c r="F933" s="17" t="s">
        <v>234</v>
      </c>
      <c r="G933" s="17" t="s">
        <v>234</v>
      </c>
      <c r="H933" s="17" t="s">
        <v>234</v>
      </c>
      <c r="I933" s="17" t="s">
        <v>234</v>
      </c>
      <c r="J933" s="17" t="s">
        <v>234</v>
      </c>
      <c r="K933" s="17" t="s">
        <v>234</v>
      </c>
      <c r="L933" s="17" t="s">
        <v>234</v>
      </c>
      <c r="M933" s="17" t="s">
        <v>234</v>
      </c>
      <c r="N933" s="17" t="s">
        <v>234</v>
      </c>
      <c r="O933" s="17" t="s">
        <v>234</v>
      </c>
      <c r="P933" s="17" t="s">
        <v>234</v>
      </c>
      <c r="Q933" s="17" t="s">
        <v>234</v>
      </c>
      <c r="R933" s="17" t="s">
        <v>234</v>
      </c>
      <c r="S933" s="17" t="s">
        <v>234</v>
      </c>
      <c r="T933" s="17" t="s">
        <v>234</v>
      </c>
      <c r="U933" s="17" t="s">
        <v>234</v>
      </c>
      <c r="V933" s="17" t="s">
        <v>234</v>
      </c>
      <c r="W933" s="17" t="s">
        <v>234</v>
      </c>
      <c r="X933" s="17" t="s">
        <v>234</v>
      </c>
      <c r="Y933" s="17" t="s">
        <v>234</v>
      </c>
      <c r="Z933" s="17" t="s">
        <v>234</v>
      </c>
      <c r="AA933" s="17" t="s">
        <v>234</v>
      </c>
      <c r="AB933" s="156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 t="s">
        <v>235</v>
      </c>
      <c r="C934" s="9" t="s">
        <v>235</v>
      </c>
      <c r="D934" s="153" t="s">
        <v>246</v>
      </c>
      <c r="E934" s="155" t="s">
        <v>247</v>
      </c>
      <c r="F934" s="155" t="s">
        <v>248</v>
      </c>
      <c r="G934" s="155" t="s">
        <v>249</v>
      </c>
      <c r="H934" s="155" t="s">
        <v>250</v>
      </c>
      <c r="I934" s="155" t="s">
        <v>251</v>
      </c>
      <c r="J934" s="155" t="s">
        <v>252</v>
      </c>
      <c r="K934" s="155" t="s">
        <v>253</v>
      </c>
      <c r="L934" s="155" t="s">
        <v>254</v>
      </c>
      <c r="M934" s="155" t="s">
        <v>255</v>
      </c>
      <c r="N934" s="155" t="s">
        <v>256</v>
      </c>
      <c r="O934" s="155" t="s">
        <v>257</v>
      </c>
      <c r="P934" s="155" t="s">
        <v>259</v>
      </c>
      <c r="Q934" s="155" t="s">
        <v>261</v>
      </c>
      <c r="R934" s="155" t="s">
        <v>262</v>
      </c>
      <c r="S934" s="155" t="s">
        <v>264</v>
      </c>
      <c r="T934" s="155" t="s">
        <v>265</v>
      </c>
      <c r="U934" s="155" t="s">
        <v>266</v>
      </c>
      <c r="V934" s="155" t="s">
        <v>267</v>
      </c>
      <c r="W934" s="155" t="s">
        <v>268</v>
      </c>
      <c r="X934" s="155" t="s">
        <v>269</v>
      </c>
      <c r="Y934" s="155" t="s">
        <v>270</v>
      </c>
      <c r="Z934" s="155" t="s">
        <v>271</v>
      </c>
      <c r="AA934" s="155" t="s">
        <v>272</v>
      </c>
      <c r="AB934" s="156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 t="s">
        <v>3</v>
      </c>
    </row>
    <row r="935" spans="1:65">
      <c r="A935" s="30"/>
      <c r="B935" s="19"/>
      <c r="C935" s="9"/>
      <c r="D935" s="10" t="s">
        <v>285</v>
      </c>
      <c r="E935" s="11" t="s">
        <v>285</v>
      </c>
      <c r="F935" s="11" t="s">
        <v>286</v>
      </c>
      <c r="G935" s="11" t="s">
        <v>286</v>
      </c>
      <c r="H935" s="11" t="s">
        <v>286</v>
      </c>
      <c r="I935" s="11" t="s">
        <v>286</v>
      </c>
      <c r="J935" s="11" t="s">
        <v>286</v>
      </c>
      <c r="K935" s="11" t="s">
        <v>286</v>
      </c>
      <c r="L935" s="11" t="s">
        <v>285</v>
      </c>
      <c r="M935" s="11" t="s">
        <v>285</v>
      </c>
      <c r="N935" s="11" t="s">
        <v>285</v>
      </c>
      <c r="O935" s="11" t="s">
        <v>285</v>
      </c>
      <c r="P935" s="11" t="s">
        <v>118</v>
      </c>
      <c r="Q935" s="11" t="s">
        <v>285</v>
      </c>
      <c r="R935" s="11" t="s">
        <v>286</v>
      </c>
      <c r="S935" s="11" t="s">
        <v>286</v>
      </c>
      <c r="T935" s="11" t="s">
        <v>286</v>
      </c>
      <c r="U935" s="11" t="s">
        <v>285</v>
      </c>
      <c r="V935" s="11" t="s">
        <v>285</v>
      </c>
      <c r="W935" s="11" t="s">
        <v>118</v>
      </c>
      <c r="X935" s="11" t="s">
        <v>286</v>
      </c>
      <c r="Y935" s="11" t="s">
        <v>286</v>
      </c>
      <c r="Z935" s="11" t="s">
        <v>286</v>
      </c>
      <c r="AA935" s="11" t="s">
        <v>285</v>
      </c>
      <c r="AB935" s="156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2</v>
      </c>
    </row>
    <row r="936" spans="1:65">
      <c r="A936" s="30"/>
      <c r="B936" s="19"/>
      <c r="C936" s="9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156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</v>
      </c>
    </row>
    <row r="937" spans="1:65">
      <c r="A937" s="30"/>
      <c r="B937" s="18">
        <v>1</v>
      </c>
      <c r="C937" s="14">
        <v>1</v>
      </c>
      <c r="D937" s="151">
        <v>3.3</v>
      </c>
      <c r="E937" s="22">
        <v>7.5</v>
      </c>
      <c r="F937" s="22">
        <v>9.33</v>
      </c>
      <c r="G937" s="22">
        <v>11</v>
      </c>
      <c r="H937" s="22">
        <v>9.0399999999999991</v>
      </c>
      <c r="I937" s="22">
        <v>8.6300000000000008</v>
      </c>
      <c r="J937" s="22">
        <v>8.25</v>
      </c>
      <c r="K937" s="22">
        <v>10.1</v>
      </c>
      <c r="L937" s="22">
        <v>12.23</v>
      </c>
      <c r="M937" s="151">
        <v>4</v>
      </c>
      <c r="N937" s="22">
        <v>11.13</v>
      </c>
      <c r="O937" s="22">
        <v>7.5861656037212715</v>
      </c>
      <c r="P937" s="22">
        <v>10.6571842944</v>
      </c>
      <c r="Q937" s="22">
        <v>11.2</v>
      </c>
      <c r="R937" s="22">
        <v>12.3</v>
      </c>
      <c r="S937" s="22">
        <v>10.43</v>
      </c>
      <c r="T937" s="22">
        <v>8.8000000000000007</v>
      </c>
      <c r="U937" s="22">
        <v>9.6551019999999994</v>
      </c>
      <c r="V937" s="22">
        <v>5.64</v>
      </c>
      <c r="W937" s="22">
        <v>12</v>
      </c>
      <c r="X937" s="22">
        <v>7.9</v>
      </c>
      <c r="Y937" s="22">
        <v>9.8000000000000007</v>
      </c>
      <c r="Z937" s="22">
        <v>11</v>
      </c>
      <c r="AA937" s="22">
        <v>8.84</v>
      </c>
      <c r="AB937" s="156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>
        <v>1</v>
      </c>
      <c r="C938" s="9">
        <v>2</v>
      </c>
      <c r="D938" s="152">
        <v>3.6</v>
      </c>
      <c r="E938" s="11">
        <v>7.8</v>
      </c>
      <c r="F938" s="11">
        <v>9.17</v>
      </c>
      <c r="G938" s="11">
        <v>11.15</v>
      </c>
      <c r="H938" s="11">
        <v>8.65</v>
      </c>
      <c r="I938" s="11">
        <v>8.83</v>
      </c>
      <c r="J938" s="11">
        <v>8.15</v>
      </c>
      <c r="K938" s="11">
        <v>10.7</v>
      </c>
      <c r="L938" s="11">
        <v>12.35</v>
      </c>
      <c r="M938" s="152">
        <v>4.7</v>
      </c>
      <c r="N938" s="11">
        <v>11.62</v>
      </c>
      <c r="O938" s="11">
        <v>7.4515015538489084</v>
      </c>
      <c r="P938" s="11">
        <v>10.687743513599999</v>
      </c>
      <c r="Q938" s="11">
        <v>11</v>
      </c>
      <c r="R938" s="11">
        <v>12.5</v>
      </c>
      <c r="S938" s="11">
        <v>10.76</v>
      </c>
      <c r="T938" s="11">
        <v>9.56</v>
      </c>
      <c r="U938" s="11">
        <v>9.4751750000000001</v>
      </c>
      <c r="V938" s="11">
        <v>5.12</v>
      </c>
      <c r="W938" s="11">
        <v>11</v>
      </c>
      <c r="X938" s="11">
        <v>8.1999999999999993</v>
      </c>
      <c r="Y938" s="11">
        <v>10.1</v>
      </c>
      <c r="Z938" s="11">
        <v>10.8</v>
      </c>
      <c r="AA938" s="11">
        <v>9.07</v>
      </c>
      <c r="AB938" s="156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38</v>
      </c>
    </row>
    <row r="939" spans="1:65">
      <c r="A939" s="30"/>
      <c r="B939" s="19">
        <v>1</v>
      </c>
      <c r="C939" s="9">
        <v>3</v>
      </c>
      <c r="D939" s="152">
        <v>2.7</v>
      </c>
      <c r="E939" s="11">
        <v>7.3</v>
      </c>
      <c r="F939" s="11">
        <v>9.4</v>
      </c>
      <c r="G939" s="11">
        <v>10.65</v>
      </c>
      <c r="H939" s="11">
        <v>8.48</v>
      </c>
      <c r="I939" s="11">
        <v>8.64</v>
      </c>
      <c r="J939" s="157">
        <v>8.7200000000000006</v>
      </c>
      <c r="K939" s="11">
        <v>9.8000000000000007</v>
      </c>
      <c r="L939" s="11">
        <v>12.34</v>
      </c>
      <c r="M939" s="152">
        <v>3.8</v>
      </c>
      <c r="N939" s="11">
        <v>11.76</v>
      </c>
      <c r="O939" s="11">
        <v>7.6333508895358362</v>
      </c>
      <c r="P939" s="11">
        <v>10.407196876799999</v>
      </c>
      <c r="Q939" s="11">
        <v>10.7</v>
      </c>
      <c r="R939" s="11">
        <v>12.5</v>
      </c>
      <c r="S939" s="11">
        <v>10.55</v>
      </c>
      <c r="T939" s="11">
        <v>9.0299999999999994</v>
      </c>
      <c r="U939" s="11">
        <v>9.7863504999999993</v>
      </c>
      <c r="V939" s="11">
        <v>5.6</v>
      </c>
      <c r="W939" s="11">
        <v>11</v>
      </c>
      <c r="X939" s="11">
        <v>9.6999999999999993</v>
      </c>
      <c r="Y939" s="11">
        <v>9.8000000000000007</v>
      </c>
      <c r="Z939" s="11">
        <v>10.9</v>
      </c>
      <c r="AA939" s="11">
        <v>8.6999999999999993</v>
      </c>
      <c r="AB939" s="156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16</v>
      </c>
    </row>
    <row r="940" spans="1:65">
      <c r="A940" s="30"/>
      <c r="B940" s="19">
        <v>1</v>
      </c>
      <c r="C940" s="9">
        <v>4</v>
      </c>
      <c r="D940" s="152">
        <v>4.2</v>
      </c>
      <c r="E940" s="11">
        <v>7.7000000000000011</v>
      </c>
      <c r="F940" s="11">
        <v>9.3699999999999992</v>
      </c>
      <c r="G940" s="11">
        <v>11.3</v>
      </c>
      <c r="H940" s="11">
        <v>9.06</v>
      </c>
      <c r="I940" s="11">
        <v>8.06</v>
      </c>
      <c r="J940" s="11">
        <v>8.0399999999999991</v>
      </c>
      <c r="K940" s="11">
        <v>9.3000000000000007</v>
      </c>
      <c r="L940" s="11">
        <v>11.79</v>
      </c>
      <c r="M940" s="152">
        <v>5.0999999999999996</v>
      </c>
      <c r="N940" s="11">
        <v>11.64</v>
      </c>
      <c r="O940" s="11">
        <v>7.8914390463158464</v>
      </c>
      <c r="P940" s="11">
        <v>10.8650476992</v>
      </c>
      <c r="Q940" s="11">
        <v>11.2</v>
      </c>
      <c r="R940" s="11">
        <v>12.2</v>
      </c>
      <c r="S940" s="11">
        <v>10.96</v>
      </c>
      <c r="T940" s="11">
        <v>9.36</v>
      </c>
      <c r="U940" s="11">
        <v>9.5878749999999986</v>
      </c>
      <c r="V940" s="11">
        <v>6.35</v>
      </c>
      <c r="W940" s="11">
        <v>10</v>
      </c>
      <c r="X940" s="11">
        <v>8.3000000000000007</v>
      </c>
      <c r="Y940" s="11">
        <v>10.3</v>
      </c>
      <c r="Z940" s="11">
        <v>11.3</v>
      </c>
      <c r="AA940" s="11">
        <v>8.68</v>
      </c>
      <c r="AB940" s="156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9.7251213669848831</v>
      </c>
    </row>
    <row r="941" spans="1:65">
      <c r="A941" s="30"/>
      <c r="B941" s="19">
        <v>1</v>
      </c>
      <c r="C941" s="9">
        <v>5</v>
      </c>
      <c r="D941" s="152">
        <v>2</v>
      </c>
      <c r="E941" s="11">
        <v>7.4</v>
      </c>
      <c r="F941" s="11">
        <v>9.74</v>
      </c>
      <c r="G941" s="11">
        <v>10.45</v>
      </c>
      <c r="H941" s="11">
        <v>8.51</v>
      </c>
      <c r="I941" s="11">
        <v>8.25</v>
      </c>
      <c r="J941" s="11">
        <v>8.2899999999999991</v>
      </c>
      <c r="K941" s="11">
        <v>11</v>
      </c>
      <c r="L941" s="11">
        <v>11.6</v>
      </c>
      <c r="M941" s="152">
        <v>4.4000000000000004</v>
      </c>
      <c r="N941" s="11">
        <v>11.71</v>
      </c>
      <c r="O941" s="11">
        <v>7.1739108206263396</v>
      </c>
      <c r="P941" s="11">
        <v>10.626605999999999</v>
      </c>
      <c r="Q941" s="11">
        <v>11</v>
      </c>
      <c r="R941" s="11">
        <v>11.7</v>
      </c>
      <c r="S941" s="11">
        <v>10.83</v>
      </c>
      <c r="T941" s="11">
        <v>9.56</v>
      </c>
      <c r="U941" s="11">
        <v>9.8795249999999992</v>
      </c>
      <c r="V941" s="11">
        <v>5.86</v>
      </c>
      <c r="W941" s="11">
        <v>12</v>
      </c>
      <c r="X941" s="11">
        <v>7.6</v>
      </c>
      <c r="Y941" s="11">
        <v>10.4</v>
      </c>
      <c r="Z941" s="11">
        <v>11.2</v>
      </c>
      <c r="AA941" s="157">
        <v>12.53</v>
      </c>
      <c r="AB941" s="156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57</v>
      </c>
    </row>
    <row r="942" spans="1:65">
      <c r="A942" s="30"/>
      <c r="B942" s="19">
        <v>1</v>
      </c>
      <c r="C942" s="9">
        <v>6</v>
      </c>
      <c r="D942" s="152">
        <v>3.3</v>
      </c>
      <c r="E942" s="11">
        <v>7.2</v>
      </c>
      <c r="F942" s="11">
        <v>9.58</v>
      </c>
      <c r="G942" s="11">
        <v>10.7</v>
      </c>
      <c r="H942" s="11">
        <v>8.41</v>
      </c>
      <c r="I942" s="11">
        <v>8.26</v>
      </c>
      <c r="J942" s="11">
        <v>8.08</v>
      </c>
      <c r="K942" s="11">
        <v>10.9</v>
      </c>
      <c r="L942" s="11">
        <v>12</v>
      </c>
      <c r="M942" s="152">
        <v>4</v>
      </c>
      <c r="N942" s="11">
        <v>12.05</v>
      </c>
      <c r="O942" s="11">
        <v>7.8127076963990403</v>
      </c>
      <c r="P942" s="11">
        <v>10.367063947557517</v>
      </c>
      <c r="Q942" s="11">
        <v>10.9</v>
      </c>
      <c r="R942" s="157">
        <v>10.9</v>
      </c>
      <c r="S942" s="11">
        <v>10.52</v>
      </c>
      <c r="T942" s="11">
        <v>9.9700000000000006</v>
      </c>
      <c r="U942" s="11">
        <v>9.5500749999999996</v>
      </c>
      <c r="V942" s="11">
        <v>7.29</v>
      </c>
      <c r="W942" s="11">
        <v>11</v>
      </c>
      <c r="X942" s="11">
        <v>9.1999999999999993</v>
      </c>
      <c r="Y942" s="11">
        <v>10.3</v>
      </c>
      <c r="Z942" s="11">
        <v>11</v>
      </c>
      <c r="AA942" s="11">
        <v>9.41</v>
      </c>
      <c r="AB942" s="156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20" t="s">
        <v>238</v>
      </c>
      <c r="C943" s="12"/>
      <c r="D943" s="23">
        <v>3.1833333333333336</v>
      </c>
      <c r="E943" s="23">
        <v>7.4833333333333343</v>
      </c>
      <c r="F943" s="23">
        <v>9.4316666666666666</v>
      </c>
      <c r="G943" s="23">
        <v>10.875</v>
      </c>
      <c r="H943" s="23">
        <v>8.6916666666666647</v>
      </c>
      <c r="I943" s="23">
        <v>8.4450000000000003</v>
      </c>
      <c r="J943" s="23">
        <v>8.254999999999999</v>
      </c>
      <c r="K943" s="23">
        <v>10.299999999999999</v>
      </c>
      <c r="L943" s="23">
        <v>12.051666666666668</v>
      </c>
      <c r="M943" s="23">
        <v>4.333333333333333</v>
      </c>
      <c r="N943" s="23">
        <v>11.651666666666666</v>
      </c>
      <c r="O943" s="23">
        <v>7.5915126017412069</v>
      </c>
      <c r="P943" s="23">
        <v>10.601807055259586</v>
      </c>
      <c r="Q943" s="23">
        <v>11</v>
      </c>
      <c r="R943" s="23">
        <v>12.016666666666667</v>
      </c>
      <c r="S943" s="23">
        <v>10.674999999999999</v>
      </c>
      <c r="T943" s="23">
        <v>9.3800000000000008</v>
      </c>
      <c r="U943" s="23">
        <v>9.6556837499999997</v>
      </c>
      <c r="V943" s="23">
        <v>5.9766666666666666</v>
      </c>
      <c r="W943" s="23">
        <v>11.166666666666666</v>
      </c>
      <c r="X943" s="23">
        <v>8.4833333333333343</v>
      </c>
      <c r="Y943" s="23">
        <v>10.116666666666667</v>
      </c>
      <c r="Z943" s="23">
        <v>11.033333333333333</v>
      </c>
      <c r="AA943" s="23">
        <v>9.538333333333334</v>
      </c>
      <c r="AB943" s="156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239</v>
      </c>
      <c r="C944" s="29"/>
      <c r="D944" s="11">
        <v>3.3</v>
      </c>
      <c r="E944" s="11">
        <v>7.45</v>
      </c>
      <c r="F944" s="11">
        <v>9.3849999999999998</v>
      </c>
      <c r="G944" s="11">
        <v>10.85</v>
      </c>
      <c r="H944" s="11">
        <v>8.58</v>
      </c>
      <c r="I944" s="11">
        <v>8.4450000000000003</v>
      </c>
      <c r="J944" s="11">
        <v>8.1999999999999993</v>
      </c>
      <c r="K944" s="11">
        <v>10.399999999999999</v>
      </c>
      <c r="L944" s="11">
        <v>12.115</v>
      </c>
      <c r="M944" s="11">
        <v>4.2</v>
      </c>
      <c r="N944" s="11">
        <v>11.675000000000001</v>
      </c>
      <c r="O944" s="11">
        <v>7.6097582466285534</v>
      </c>
      <c r="P944" s="11">
        <v>10.6418951472</v>
      </c>
      <c r="Q944" s="11">
        <v>11</v>
      </c>
      <c r="R944" s="11">
        <v>12.25</v>
      </c>
      <c r="S944" s="11">
        <v>10.655000000000001</v>
      </c>
      <c r="T944" s="11">
        <v>9.4600000000000009</v>
      </c>
      <c r="U944" s="11">
        <v>9.6214884999999981</v>
      </c>
      <c r="V944" s="11">
        <v>5.75</v>
      </c>
      <c r="W944" s="11">
        <v>11</v>
      </c>
      <c r="X944" s="11">
        <v>8.25</v>
      </c>
      <c r="Y944" s="11">
        <v>10.199999999999999</v>
      </c>
      <c r="Z944" s="11">
        <v>11</v>
      </c>
      <c r="AA944" s="11">
        <v>8.9550000000000001</v>
      </c>
      <c r="AB944" s="156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240</v>
      </c>
      <c r="C945" s="29"/>
      <c r="D945" s="24">
        <v>0.75740786018278483</v>
      </c>
      <c r="E945" s="24">
        <v>0.23166067138525417</v>
      </c>
      <c r="F945" s="24">
        <v>0.20034137532388741</v>
      </c>
      <c r="G945" s="24">
        <v>0.32672618505409123</v>
      </c>
      <c r="H945" s="24">
        <v>0.28840365231159359</v>
      </c>
      <c r="I945" s="24">
        <v>0.29696801174537307</v>
      </c>
      <c r="J945" s="24">
        <v>0.24712345093090651</v>
      </c>
      <c r="K945" s="24">
        <v>0.67823299831252659</v>
      </c>
      <c r="L945" s="24">
        <v>0.30954267341784525</v>
      </c>
      <c r="M945" s="24">
        <v>0.4966554808583753</v>
      </c>
      <c r="N945" s="24">
        <v>0.29902619729158619</v>
      </c>
      <c r="O945" s="24">
        <v>0.25871084859027177</v>
      </c>
      <c r="P945" s="24">
        <v>0.18619333282532308</v>
      </c>
      <c r="Q945" s="24">
        <v>0.18973665961010266</v>
      </c>
      <c r="R945" s="24">
        <v>0.62102066524928679</v>
      </c>
      <c r="S945" s="24">
        <v>0.20598543637840058</v>
      </c>
      <c r="T945" s="24">
        <v>0.41766014892493653</v>
      </c>
      <c r="U945" s="24">
        <v>0.15199584643658831</v>
      </c>
      <c r="V945" s="24">
        <v>0.75722299665730941</v>
      </c>
      <c r="W945" s="24">
        <v>0.752772652709081</v>
      </c>
      <c r="X945" s="24">
        <v>0.80353386155573192</v>
      </c>
      <c r="Y945" s="24">
        <v>0.26394443859772199</v>
      </c>
      <c r="Z945" s="24">
        <v>0.18618986725025238</v>
      </c>
      <c r="AA945" s="24">
        <v>1.4908442798182038</v>
      </c>
      <c r="AB945" s="156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87</v>
      </c>
      <c r="C946" s="29"/>
      <c r="D946" s="13">
        <v>0.23792917073804756</v>
      </c>
      <c r="E946" s="13">
        <v>3.0956882590457126E-2</v>
      </c>
      <c r="F946" s="13">
        <v>2.1241354513930454E-2</v>
      </c>
      <c r="G946" s="13">
        <v>3.0043787131410687E-2</v>
      </c>
      <c r="H946" s="13">
        <v>3.3181628262120073E-2</v>
      </c>
      <c r="I946" s="13">
        <v>3.5164951065171472E-2</v>
      </c>
      <c r="J946" s="13">
        <v>2.9936214528274566E-2</v>
      </c>
      <c r="K946" s="13">
        <v>6.584786391383754E-2</v>
      </c>
      <c r="L946" s="13">
        <v>2.5684636156922576E-2</v>
      </c>
      <c r="M946" s="13">
        <v>0.11461280327500969</v>
      </c>
      <c r="N946" s="13">
        <v>2.5663813242018559E-2</v>
      </c>
      <c r="O946" s="13">
        <v>3.4078959248639497E-2</v>
      </c>
      <c r="P946" s="13">
        <v>1.7562414770881163E-2</v>
      </c>
      <c r="Q946" s="13">
        <v>1.724878723728206E-2</v>
      </c>
      <c r="R946" s="13">
        <v>5.167994440354675E-2</v>
      </c>
      <c r="S946" s="13">
        <v>1.9296059613901694E-2</v>
      </c>
      <c r="T946" s="13">
        <v>4.4526668328884488E-2</v>
      </c>
      <c r="U946" s="13">
        <v>1.5741593280391802E-2</v>
      </c>
      <c r="V946" s="13">
        <v>0.12669654154890844</v>
      </c>
      <c r="W946" s="13">
        <v>6.7412476362007256E-2</v>
      </c>
      <c r="X946" s="13">
        <v>9.4719119240361319E-2</v>
      </c>
      <c r="Y946" s="13">
        <v>2.6090059828440391E-2</v>
      </c>
      <c r="Z946" s="13">
        <v>1.687521455440354E-2</v>
      </c>
      <c r="AA946" s="13">
        <v>0.15630029143647076</v>
      </c>
      <c r="AB946" s="156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241</v>
      </c>
      <c r="C947" s="29"/>
      <c r="D947" s="13">
        <v>-0.67266903792684751</v>
      </c>
      <c r="E947" s="13">
        <v>-0.23051517292751067</v>
      </c>
      <c r="F947" s="13">
        <v>-3.0174913941377057E-2</v>
      </c>
      <c r="G947" s="13">
        <v>0.11823797252739254</v>
      </c>
      <c r="H947" s="13">
        <v>-0.10626650931335624</v>
      </c>
      <c r="I947" s="13">
        <v>-0.13163037443734893</v>
      </c>
      <c r="J947" s="13">
        <v>-0.15116740568150577</v>
      </c>
      <c r="K947" s="13">
        <v>5.9112746393760185E-2</v>
      </c>
      <c r="L947" s="13">
        <v>0.23923046426752137</v>
      </c>
      <c r="M947" s="13">
        <v>-0.55441858565958313</v>
      </c>
      <c r="N947" s="13">
        <v>0.19809987217455949</v>
      </c>
      <c r="O947" s="13">
        <v>-0.21939147952301263</v>
      </c>
      <c r="P947" s="13">
        <v>9.0146503595410099E-2</v>
      </c>
      <c r="Q947" s="13">
        <v>0.13109128255644298</v>
      </c>
      <c r="R947" s="13">
        <v>0.23563153745938714</v>
      </c>
      <c r="S947" s="13">
        <v>9.7672676480911713E-2</v>
      </c>
      <c r="T947" s="13">
        <v>-3.5487615420051188E-2</v>
      </c>
      <c r="U947" s="13">
        <v>-7.1400257502813869E-3</v>
      </c>
      <c r="V947" s="13">
        <v>-0.38544040314433259</v>
      </c>
      <c r="W947" s="13">
        <v>0.14822902926184356</v>
      </c>
      <c r="X947" s="13">
        <v>-0.12768869269510674</v>
      </c>
      <c r="Y947" s="13">
        <v>4.0261225017819591E-2</v>
      </c>
      <c r="Z947" s="13">
        <v>0.13451883189752323</v>
      </c>
      <c r="AA947" s="13">
        <v>-1.9206756049920615E-2</v>
      </c>
      <c r="AB947" s="156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46" t="s">
        <v>242</v>
      </c>
      <c r="C948" s="47"/>
      <c r="D948" s="45">
        <v>3.3</v>
      </c>
      <c r="E948" s="45">
        <v>1.0900000000000001</v>
      </c>
      <c r="F948" s="45">
        <v>0.09</v>
      </c>
      <c r="G948" s="45">
        <v>0.66</v>
      </c>
      <c r="H948" s="45">
        <v>0.47</v>
      </c>
      <c r="I948" s="45">
        <v>0.59</v>
      </c>
      <c r="J948" s="45">
        <v>0.69</v>
      </c>
      <c r="K948" s="45">
        <v>0.36</v>
      </c>
      <c r="L948" s="45">
        <v>1.26</v>
      </c>
      <c r="M948" s="45">
        <v>2.71</v>
      </c>
      <c r="N948" s="45">
        <v>1.06</v>
      </c>
      <c r="O948" s="45">
        <v>1.03</v>
      </c>
      <c r="P948" s="45">
        <v>0.52</v>
      </c>
      <c r="Q948" s="45">
        <v>0.72</v>
      </c>
      <c r="R948" s="45">
        <v>1.25</v>
      </c>
      <c r="S948" s="45">
        <v>0.55000000000000004</v>
      </c>
      <c r="T948" s="45">
        <v>0.11</v>
      </c>
      <c r="U948" s="45">
        <v>0.03</v>
      </c>
      <c r="V948" s="45">
        <v>1.86</v>
      </c>
      <c r="W948" s="45">
        <v>0.81</v>
      </c>
      <c r="X948" s="45">
        <v>0.56999999999999995</v>
      </c>
      <c r="Y948" s="45">
        <v>0.27</v>
      </c>
      <c r="Z948" s="45">
        <v>0.74</v>
      </c>
      <c r="AA948" s="45">
        <v>0.03</v>
      </c>
      <c r="AB948" s="156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1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BM949" s="55"/>
    </row>
    <row r="950" spans="1:65" ht="15">
      <c r="B950" s="8" t="s">
        <v>537</v>
      </c>
      <c r="BM950" s="28" t="s">
        <v>67</v>
      </c>
    </row>
    <row r="951" spans="1:65" ht="15">
      <c r="A951" s="25" t="s">
        <v>63</v>
      </c>
      <c r="B951" s="18" t="s">
        <v>114</v>
      </c>
      <c r="C951" s="15" t="s">
        <v>115</v>
      </c>
      <c r="D951" s="16" t="s">
        <v>234</v>
      </c>
      <c r="E951" s="17" t="s">
        <v>234</v>
      </c>
      <c r="F951" s="17" t="s">
        <v>234</v>
      </c>
      <c r="G951" s="17" t="s">
        <v>234</v>
      </c>
      <c r="H951" s="17" t="s">
        <v>234</v>
      </c>
      <c r="I951" s="17" t="s">
        <v>234</v>
      </c>
      <c r="J951" s="17" t="s">
        <v>234</v>
      </c>
      <c r="K951" s="17" t="s">
        <v>234</v>
      </c>
      <c r="L951" s="17" t="s">
        <v>234</v>
      </c>
      <c r="M951" s="17" t="s">
        <v>234</v>
      </c>
      <c r="N951" s="17" t="s">
        <v>234</v>
      </c>
      <c r="O951" s="17" t="s">
        <v>234</v>
      </c>
      <c r="P951" s="17" t="s">
        <v>234</v>
      </c>
      <c r="Q951" s="17" t="s">
        <v>234</v>
      </c>
      <c r="R951" s="17" t="s">
        <v>234</v>
      </c>
      <c r="S951" s="17" t="s">
        <v>234</v>
      </c>
      <c r="T951" s="17" t="s">
        <v>234</v>
      </c>
      <c r="U951" s="17" t="s">
        <v>234</v>
      </c>
      <c r="V951" s="17" t="s">
        <v>234</v>
      </c>
      <c r="W951" s="17" t="s">
        <v>234</v>
      </c>
      <c r="X951" s="17" t="s">
        <v>234</v>
      </c>
      <c r="Y951" s="17" t="s">
        <v>234</v>
      </c>
      <c r="Z951" s="17" t="s">
        <v>234</v>
      </c>
      <c r="AA951" s="17" t="s">
        <v>234</v>
      </c>
      <c r="AB951" s="17" t="s">
        <v>234</v>
      </c>
      <c r="AC951" s="17" t="s">
        <v>234</v>
      </c>
      <c r="AD951" s="17" t="s">
        <v>234</v>
      </c>
      <c r="AE951" s="156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235</v>
      </c>
      <c r="C952" s="9" t="s">
        <v>235</v>
      </c>
      <c r="D952" s="153" t="s">
        <v>245</v>
      </c>
      <c r="E952" s="155" t="s">
        <v>247</v>
      </c>
      <c r="F952" s="155" t="s">
        <v>248</v>
      </c>
      <c r="G952" s="155" t="s">
        <v>249</v>
      </c>
      <c r="H952" s="155" t="s">
        <v>250</v>
      </c>
      <c r="I952" s="155" t="s">
        <v>251</v>
      </c>
      <c r="J952" s="155" t="s">
        <v>252</v>
      </c>
      <c r="K952" s="155" t="s">
        <v>253</v>
      </c>
      <c r="L952" s="155" t="s">
        <v>254</v>
      </c>
      <c r="M952" s="155" t="s">
        <v>255</v>
      </c>
      <c r="N952" s="155" t="s">
        <v>256</v>
      </c>
      <c r="O952" s="155" t="s">
        <v>257</v>
      </c>
      <c r="P952" s="155" t="s">
        <v>258</v>
      </c>
      <c r="Q952" s="155" t="s">
        <v>259</v>
      </c>
      <c r="R952" s="155" t="s">
        <v>260</v>
      </c>
      <c r="S952" s="155" t="s">
        <v>261</v>
      </c>
      <c r="T952" s="155" t="s">
        <v>262</v>
      </c>
      <c r="U952" s="155" t="s">
        <v>264</v>
      </c>
      <c r="V952" s="155" t="s">
        <v>265</v>
      </c>
      <c r="W952" s="155" t="s">
        <v>266</v>
      </c>
      <c r="X952" s="155" t="s">
        <v>267</v>
      </c>
      <c r="Y952" s="155" t="s">
        <v>268</v>
      </c>
      <c r="Z952" s="155" t="s">
        <v>269</v>
      </c>
      <c r="AA952" s="155" t="s">
        <v>270</v>
      </c>
      <c r="AB952" s="155" t="s">
        <v>271</v>
      </c>
      <c r="AC952" s="155" t="s">
        <v>236</v>
      </c>
      <c r="AD952" s="155" t="s">
        <v>272</v>
      </c>
      <c r="AE952" s="156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1</v>
      </c>
    </row>
    <row r="953" spans="1:65">
      <c r="A953" s="30"/>
      <c r="B953" s="19"/>
      <c r="C953" s="9"/>
      <c r="D953" s="10" t="s">
        <v>118</v>
      </c>
      <c r="E953" s="11" t="s">
        <v>285</v>
      </c>
      <c r="F953" s="11" t="s">
        <v>286</v>
      </c>
      <c r="G953" s="11" t="s">
        <v>286</v>
      </c>
      <c r="H953" s="11" t="s">
        <v>286</v>
      </c>
      <c r="I953" s="11" t="s">
        <v>286</v>
      </c>
      <c r="J953" s="11" t="s">
        <v>286</v>
      </c>
      <c r="K953" s="11" t="s">
        <v>286</v>
      </c>
      <c r="L953" s="11" t="s">
        <v>118</v>
      </c>
      <c r="M953" s="11" t="s">
        <v>285</v>
      </c>
      <c r="N953" s="11" t="s">
        <v>285</v>
      </c>
      <c r="O953" s="11" t="s">
        <v>285</v>
      </c>
      <c r="P953" s="11" t="s">
        <v>286</v>
      </c>
      <c r="Q953" s="11" t="s">
        <v>118</v>
      </c>
      <c r="R953" s="11" t="s">
        <v>118</v>
      </c>
      <c r="S953" s="11" t="s">
        <v>118</v>
      </c>
      <c r="T953" s="11" t="s">
        <v>286</v>
      </c>
      <c r="U953" s="11" t="s">
        <v>286</v>
      </c>
      <c r="V953" s="11" t="s">
        <v>286</v>
      </c>
      <c r="W953" s="11" t="s">
        <v>118</v>
      </c>
      <c r="X953" s="11" t="s">
        <v>286</v>
      </c>
      <c r="Y953" s="11" t="s">
        <v>118</v>
      </c>
      <c r="Z953" s="11" t="s">
        <v>286</v>
      </c>
      <c r="AA953" s="11" t="s">
        <v>286</v>
      </c>
      <c r="AB953" s="11" t="s">
        <v>286</v>
      </c>
      <c r="AC953" s="11" t="s">
        <v>118</v>
      </c>
      <c r="AD953" s="11" t="s">
        <v>286</v>
      </c>
      <c r="AE953" s="156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9"/>
      <c r="C954" s="9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156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</v>
      </c>
    </row>
    <row r="955" spans="1:65">
      <c r="A955" s="30"/>
      <c r="B955" s="18">
        <v>1</v>
      </c>
      <c r="C955" s="14">
        <v>1</v>
      </c>
      <c r="D955" s="225">
        <v>0.13</v>
      </c>
      <c r="E955" s="225">
        <v>0.13600000000000001</v>
      </c>
      <c r="F955" s="225">
        <v>0.14799999999999999</v>
      </c>
      <c r="G955" s="225">
        <v>0.14799999999999999</v>
      </c>
      <c r="H955" s="225">
        <v>0.14799999999999999</v>
      </c>
      <c r="I955" s="225">
        <v>0.14199999999999999</v>
      </c>
      <c r="J955" s="225">
        <v>0.15</v>
      </c>
      <c r="K955" s="225">
        <v>0.14000000000000001</v>
      </c>
      <c r="L955" s="225">
        <v>0.1384</v>
      </c>
      <c r="M955" s="225">
        <v>0.127</v>
      </c>
      <c r="N955" s="225">
        <v>0.1333</v>
      </c>
      <c r="O955" s="225">
        <v>0.14408963997481697</v>
      </c>
      <c r="P955" s="242">
        <v>0.1</v>
      </c>
      <c r="Q955" s="225">
        <v>0.14025179387980014</v>
      </c>
      <c r="R955" s="225">
        <v>0.14000000000000001</v>
      </c>
      <c r="S955" s="225">
        <v>0.13200000000000001</v>
      </c>
      <c r="T955" s="225">
        <v>0.13700000000000001</v>
      </c>
      <c r="U955" s="225">
        <v>0.1265</v>
      </c>
      <c r="V955" s="225">
        <v>0.14000000000000001</v>
      </c>
      <c r="W955" s="225">
        <v>0.13550000000000001</v>
      </c>
      <c r="X955" s="225">
        <v>0.125</v>
      </c>
      <c r="Y955" s="225">
        <v>0.13</v>
      </c>
      <c r="Z955" s="225">
        <v>0.13</v>
      </c>
      <c r="AA955" s="225">
        <v>0.12</v>
      </c>
      <c r="AB955" s="225">
        <v>0.15</v>
      </c>
      <c r="AC955" s="225">
        <v>0.129</v>
      </c>
      <c r="AD955" s="225">
        <v>0.13</v>
      </c>
      <c r="AE955" s="223"/>
      <c r="AF955" s="224"/>
      <c r="AG955" s="224"/>
      <c r="AH955" s="224"/>
      <c r="AI955" s="224"/>
      <c r="AJ955" s="224"/>
      <c r="AK955" s="224"/>
      <c r="AL955" s="224"/>
      <c r="AM955" s="224"/>
      <c r="AN955" s="224"/>
      <c r="AO955" s="224"/>
      <c r="AP955" s="224"/>
      <c r="AQ955" s="224"/>
      <c r="AR955" s="224"/>
      <c r="AS955" s="224"/>
      <c r="AT955" s="224"/>
      <c r="AU955" s="224"/>
      <c r="AV955" s="224"/>
      <c r="AW955" s="224"/>
      <c r="AX955" s="224"/>
      <c r="AY955" s="224"/>
      <c r="AZ955" s="224"/>
      <c r="BA955" s="224"/>
      <c r="BB955" s="224"/>
      <c r="BC955" s="224"/>
      <c r="BD955" s="224"/>
      <c r="BE955" s="224"/>
      <c r="BF955" s="224"/>
      <c r="BG955" s="224"/>
      <c r="BH955" s="224"/>
      <c r="BI955" s="224"/>
      <c r="BJ955" s="224"/>
      <c r="BK955" s="224"/>
      <c r="BL955" s="224"/>
      <c r="BM955" s="226">
        <v>1</v>
      </c>
    </row>
    <row r="956" spans="1:65">
      <c r="A956" s="30"/>
      <c r="B956" s="19">
        <v>1</v>
      </c>
      <c r="C956" s="9">
        <v>2</v>
      </c>
      <c r="D956" s="24">
        <v>0.12</v>
      </c>
      <c r="E956" s="24">
        <v>0.14000000000000001</v>
      </c>
      <c r="F956" s="24">
        <v>0.15</v>
      </c>
      <c r="G956" s="24">
        <v>0.14799999999999999</v>
      </c>
      <c r="H956" s="24">
        <v>0.14399999999999999</v>
      </c>
      <c r="I956" s="24">
        <v>0.14199999999999999</v>
      </c>
      <c r="J956" s="24">
        <v>0.156</v>
      </c>
      <c r="K956" s="24">
        <v>0.14000000000000001</v>
      </c>
      <c r="L956" s="24">
        <v>0.1404</v>
      </c>
      <c r="M956" s="24">
        <v>0.128</v>
      </c>
      <c r="N956" s="24">
        <v>0.13869999999999999</v>
      </c>
      <c r="O956" s="24">
        <v>0.14434888260830553</v>
      </c>
      <c r="P956" s="244">
        <v>0.10299999999999999</v>
      </c>
      <c r="Q956" s="24">
        <v>0.13298563312351505</v>
      </c>
      <c r="R956" s="24">
        <v>0.14000000000000001</v>
      </c>
      <c r="S956" s="24">
        <v>0.13200000000000001</v>
      </c>
      <c r="T956" s="24">
        <v>0.13900000000000001</v>
      </c>
      <c r="U956" s="24">
        <v>0.1273</v>
      </c>
      <c r="V956" s="24">
        <v>0.14000000000000001</v>
      </c>
      <c r="W956" s="24">
        <v>0.12889</v>
      </c>
      <c r="X956" s="24">
        <v>0.127</v>
      </c>
      <c r="Y956" s="24">
        <v>0.13</v>
      </c>
      <c r="Z956" s="24">
        <v>0.13</v>
      </c>
      <c r="AA956" s="24">
        <v>0.11</v>
      </c>
      <c r="AB956" s="24">
        <v>0.16</v>
      </c>
      <c r="AC956" s="24">
        <v>0.129</v>
      </c>
      <c r="AD956" s="24">
        <v>0.14000000000000001</v>
      </c>
      <c r="AE956" s="223"/>
      <c r="AF956" s="224"/>
      <c r="AG956" s="224"/>
      <c r="AH956" s="224"/>
      <c r="AI956" s="224"/>
      <c r="AJ956" s="224"/>
      <c r="AK956" s="224"/>
      <c r="AL956" s="224"/>
      <c r="AM956" s="224"/>
      <c r="AN956" s="224"/>
      <c r="AO956" s="224"/>
      <c r="AP956" s="224"/>
      <c r="AQ956" s="224"/>
      <c r="AR956" s="224"/>
      <c r="AS956" s="224"/>
      <c r="AT956" s="224"/>
      <c r="AU956" s="224"/>
      <c r="AV956" s="224"/>
      <c r="AW956" s="224"/>
      <c r="AX956" s="224"/>
      <c r="AY956" s="224"/>
      <c r="AZ956" s="224"/>
      <c r="BA956" s="224"/>
      <c r="BB956" s="224"/>
      <c r="BC956" s="224"/>
      <c r="BD956" s="224"/>
      <c r="BE956" s="224"/>
      <c r="BF956" s="224"/>
      <c r="BG956" s="224"/>
      <c r="BH956" s="224"/>
      <c r="BI956" s="224"/>
      <c r="BJ956" s="224"/>
      <c r="BK956" s="224"/>
      <c r="BL956" s="224"/>
      <c r="BM956" s="226">
        <v>39</v>
      </c>
    </row>
    <row r="957" spans="1:65">
      <c r="A957" s="30"/>
      <c r="B957" s="19">
        <v>1</v>
      </c>
      <c r="C957" s="9">
        <v>3</v>
      </c>
      <c r="D957" s="24">
        <v>0.12</v>
      </c>
      <c r="E957" s="24">
        <v>0.13800000000000001</v>
      </c>
      <c r="F957" s="24">
        <v>0.152</v>
      </c>
      <c r="G957" s="24">
        <v>0.14499999999999999</v>
      </c>
      <c r="H957" s="24">
        <v>0.14499999999999999</v>
      </c>
      <c r="I957" s="24">
        <v>0.13900000000000001</v>
      </c>
      <c r="J957" s="24">
        <v>0.154</v>
      </c>
      <c r="K957" s="24">
        <v>0.13</v>
      </c>
      <c r="L957" s="24">
        <v>0.1409</v>
      </c>
      <c r="M957" s="24">
        <v>0.122</v>
      </c>
      <c r="N957" s="24">
        <v>0.13519999999999999</v>
      </c>
      <c r="O957" s="24">
        <v>0.14239753063794441</v>
      </c>
      <c r="P957" s="244">
        <v>0.1</v>
      </c>
      <c r="Q957" s="24">
        <v>0.13502590734975062</v>
      </c>
      <c r="R957" s="24">
        <v>0.16</v>
      </c>
      <c r="S957" s="24">
        <v>0.13</v>
      </c>
      <c r="T957" s="24">
        <v>0.13800000000000001</v>
      </c>
      <c r="U957" s="24">
        <v>0.12659999999999999</v>
      </c>
      <c r="V957" s="24">
        <v>0.13</v>
      </c>
      <c r="W957" s="24">
        <v>0.13309000000000001</v>
      </c>
      <c r="X957" s="24">
        <v>0.128</v>
      </c>
      <c r="Y957" s="24">
        <v>0.14000000000000001</v>
      </c>
      <c r="Z957" s="24">
        <v>0.13</v>
      </c>
      <c r="AA957" s="24">
        <v>0.12</v>
      </c>
      <c r="AB957" s="24">
        <v>0.14000000000000001</v>
      </c>
      <c r="AC957" s="24">
        <v>0.13</v>
      </c>
      <c r="AD957" s="24">
        <v>0.14000000000000001</v>
      </c>
      <c r="AE957" s="223"/>
      <c r="AF957" s="224"/>
      <c r="AG957" s="224"/>
      <c r="AH957" s="224"/>
      <c r="AI957" s="224"/>
      <c r="AJ957" s="224"/>
      <c r="AK957" s="224"/>
      <c r="AL957" s="224"/>
      <c r="AM957" s="224"/>
      <c r="AN957" s="224"/>
      <c r="AO957" s="224"/>
      <c r="AP957" s="224"/>
      <c r="AQ957" s="224"/>
      <c r="AR957" s="224"/>
      <c r="AS957" s="224"/>
      <c r="AT957" s="224"/>
      <c r="AU957" s="224"/>
      <c r="AV957" s="224"/>
      <c r="AW957" s="224"/>
      <c r="AX957" s="224"/>
      <c r="AY957" s="224"/>
      <c r="AZ957" s="224"/>
      <c r="BA957" s="224"/>
      <c r="BB957" s="224"/>
      <c r="BC957" s="224"/>
      <c r="BD957" s="224"/>
      <c r="BE957" s="224"/>
      <c r="BF957" s="224"/>
      <c r="BG957" s="224"/>
      <c r="BH957" s="224"/>
      <c r="BI957" s="224"/>
      <c r="BJ957" s="224"/>
      <c r="BK957" s="224"/>
      <c r="BL957" s="224"/>
      <c r="BM957" s="226">
        <v>16</v>
      </c>
    </row>
    <row r="958" spans="1:65">
      <c r="A958" s="30"/>
      <c r="B958" s="19">
        <v>1</v>
      </c>
      <c r="C958" s="9">
        <v>4</v>
      </c>
      <c r="D958" s="24">
        <v>0.13</v>
      </c>
      <c r="E958" s="24">
        <v>0.13900000000000001</v>
      </c>
      <c r="F958" s="24">
        <v>0.14799999999999999</v>
      </c>
      <c r="G958" s="24">
        <v>0.14499999999999999</v>
      </c>
      <c r="H958" s="24">
        <v>0.14899999999999999</v>
      </c>
      <c r="I958" s="24">
        <v>0.13600000000000001</v>
      </c>
      <c r="J958" s="24">
        <v>0.153</v>
      </c>
      <c r="K958" s="24">
        <v>0.14000000000000001</v>
      </c>
      <c r="L958" s="24">
        <v>0.1394</v>
      </c>
      <c r="M958" s="24">
        <v>0.13200000000000001</v>
      </c>
      <c r="N958" s="24">
        <v>0.1386</v>
      </c>
      <c r="O958" s="24">
        <v>0.14457148442747611</v>
      </c>
      <c r="P958" s="244" t="s">
        <v>110</v>
      </c>
      <c r="Q958" s="24">
        <v>0.13883619317177265</v>
      </c>
      <c r="R958" s="24">
        <v>0.14000000000000001</v>
      </c>
      <c r="S958" s="24">
        <v>0.13</v>
      </c>
      <c r="T958" s="24">
        <v>0.14000000000000001</v>
      </c>
      <c r="U958" s="24">
        <v>0.1258</v>
      </c>
      <c r="V958" s="24">
        <v>0.14000000000000001</v>
      </c>
      <c r="W958" s="24">
        <v>0.12836</v>
      </c>
      <c r="X958" s="24">
        <v>0.13100000000000001</v>
      </c>
      <c r="Y958" s="24">
        <v>0.13</v>
      </c>
      <c r="Z958" s="24">
        <v>0.13</v>
      </c>
      <c r="AA958" s="24">
        <v>0.11</v>
      </c>
      <c r="AB958" s="24">
        <v>0.14000000000000001</v>
      </c>
      <c r="AC958" s="24">
        <v>0.13200000000000001</v>
      </c>
      <c r="AD958" s="24">
        <v>0.13</v>
      </c>
      <c r="AE958" s="223"/>
      <c r="AF958" s="224"/>
      <c r="AG958" s="224"/>
      <c r="AH958" s="224"/>
      <c r="AI958" s="224"/>
      <c r="AJ958" s="224"/>
      <c r="AK958" s="224"/>
      <c r="AL958" s="224"/>
      <c r="AM958" s="224"/>
      <c r="AN958" s="224"/>
      <c r="AO958" s="224"/>
      <c r="AP958" s="224"/>
      <c r="AQ958" s="224"/>
      <c r="AR958" s="224"/>
      <c r="AS958" s="224"/>
      <c r="AT958" s="224"/>
      <c r="AU958" s="224"/>
      <c r="AV958" s="224"/>
      <c r="AW958" s="224"/>
      <c r="AX958" s="224"/>
      <c r="AY958" s="224"/>
      <c r="AZ958" s="224"/>
      <c r="BA958" s="224"/>
      <c r="BB958" s="224"/>
      <c r="BC958" s="224"/>
      <c r="BD958" s="224"/>
      <c r="BE958" s="224"/>
      <c r="BF958" s="224"/>
      <c r="BG958" s="224"/>
      <c r="BH958" s="224"/>
      <c r="BI958" s="224"/>
      <c r="BJ958" s="224"/>
      <c r="BK958" s="224"/>
      <c r="BL958" s="224"/>
      <c r="BM958" s="226">
        <v>0.13659412879577143</v>
      </c>
    </row>
    <row r="959" spans="1:65">
      <c r="A959" s="30"/>
      <c r="B959" s="19">
        <v>1</v>
      </c>
      <c r="C959" s="9">
        <v>5</v>
      </c>
      <c r="D959" s="24">
        <v>0.13</v>
      </c>
      <c r="E959" s="24">
        <v>0.14199999999999999</v>
      </c>
      <c r="F959" s="24">
        <v>0.14899999999999999</v>
      </c>
      <c r="G959" s="245">
        <v>0.13300000000000001</v>
      </c>
      <c r="H959" s="24">
        <v>0.14799999999999999</v>
      </c>
      <c r="I959" s="24">
        <v>0.13900000000000001</v>
      </c>
      <c r="J959" s="24">
        <v>0.154</v>
      </c>
      <c r="K959" s="24">
        <v>0.14000000000000001</v>
      </c>
      <c r="L959" s="24">
        <v>0.13979999999999998</v>
      </c>
      <c r="M959" s="24">
        <v>0.13</v>
      </c>
      <c r="N959" s="24">
        <v>0.1343</v>
      </c>
      <c r="O959" s="24">
        <v>0.1472636097221279</v>
      </c>
      <c r="P959" s="244" t="s">
        <v>110</v>
      </c>
      <c r="Q959" s="24">
        <v>0.13563239334774549</v>
      </c>
      <c r="R959" s="24">
        <v>0.16</v>
      </c>
      <c r="S959" s="24">
        <v>0.13200000000000001</v>
      </c>
      <c r="T959" s="24">
        <v>0.14199999999999999</v>
      </c>
      <c r="U959" s="24">
        <v>0.12379999999999999</v>
      </c>
      <c r="V959" s="24">
        <v>0.14000000000000001</v>
      </c>
      <c r="W959" s="24">
        <v>0.12767000000000001</v>
      </c>
      <c r="X959" s="24">
        <v>0.129</v>
      </c>
      <c r="Y959" s="24">
        <v>0.13</v>
      </c>
      <c r="Z959" s="24">
        <v>0.13</v>
      </c>
      <c r="AA959" s="24">
        <v>0.12</v>
      </c>
      <c r="AB959" s="24">
        <v>0.14000000000000001</v>
      </c>
      <c r="AC959" s="24">
        <v>0.13</v>
      </c>
      <c r="AD959" s="24">
        <v>0.13</v>
      </c>
      <c r="AE959" s="223"/>
      <c r="AF959" s="224"/>
      <c r="AG959" s="224"/>
      <c r="AH959" s="224"/>
      <c r="AI959" s="224"/>
      <c r="AJ959" s="224"/>
      <c r="AK959" s="224"/>
      <c r="AL959" s="224"/>
      <c r="AM959" s="224"/>
      <c r="AN959" s="224"/>
      <c r="AO959" s="224"/>
      <c r="AP959" s="224"/>
      <c r="AQ959" s="224"/>
      <c r="AR959" s="224"/>
      <c r="AS959" s="224"/>
      <c r="AT959" s="224"/>
      <c r="AU959" s="224"/>
      <c r="AV959" s="224"/>
      <c r="AW959" s="224"/>
      <c r="AX959" s="224"/>
      <c r="AY959" s="224"/>
      <c r="AZ959" s="224"/>
      <c r="BA959" s="224"/>
      <c r="BB959" s="224"/>
      <c r="BC959" s="224"/>
      <c r="BD959" s="224"/>
      <c r="BE959" s="224"/>
      <c r="BF959" s="224"/>
      <c r="BG959" s="224"/>
      <c r="BH959" s="224"/>
      <c r="BI959" s="224"/>
      <c r="BJ959" s="224"/>
      <c r="BK959" s="224"/>
      <c r="BL959" s="224"/>
      <c r="BM959" s="226">
        <v>58</v>
      </c>
    </row>
    <row r="960" spans="1:65">
      <c r="A960" s="30"/>
      <c r="B960" s="19">
        <v>1</v>
      </c>
      <c r="C960" s="9">
        <v>6</v>
      </c>
      <c r="D960" s="24">
        <v>0.13</v>
      </c>
      <c r="E960" s="24">
        <v>0.13500000000000001</v>
      </c>
      <c r="F960" s="24">
        <v>0.14799999999999999</v>
      </c>
      <c r="G960" s="24">
        <v>0.14399999999999999</v>
      </c>
      <c r="H960" s="24">
        <v>0.14399999999999999</v>
      </c>
      <c r="I960" s="24">
        <v>0.14000000000000001</v>
      </c>
      <c r="J960" s="24">
        <v>0.15</v>
      </c>
      <c r="K960" s="24">
        <v>0.15</v>
      </c>
      <c r="L960" s="24">
        <v>0.13689999999999999</v>
      </c>
      <c r="M960" s="24">
        <v>0.13500000000000001</v>
      </c>
      <c r="N960" s="24">
        <v>0.13919999999999999</v>
      </c>
      <c r="O960" s="24">
        <v>0.14557602491027691</v>
      </c>
      <c r="P960" s="244" t="s">
        <v>110</v>
      </c>
      <c r="Q960" s="24">
        <v>0.13639499898681479</v>
      </c>
      <c r="R960" s="24">
        <v>0.14000000000000001</v>
      </c>
      <c r="S960" s="24">
        <v>0.13</v>
      </c>
      <c r="T960" s="24">
        <v>0.14000000000000001</v>
      </c>
      <c r="U960" s="24">
        <v>0.12329999999999999</v>
      </c>
      <c r="V960" s="24">
        <v>0.14000000000000001</v>
      </c>
      <c r="W960" s="24">
        <v>0.13240000000000002</v>
      </c>
      <c r="X960" s="24">
        <v>0.129</v>
      </c>
      <c r="Y960" s="24">
        <v>0.13</v>
      </c>
      <c r="Z960" s="24">
        <v>0.13</v>
      </c>
      <c r="AA960" s="24">
        <v>0.12</v>
      </c>
      <c r="AB960" s="24">
        <v>0.14000000000000001</v>
      </c>
      <c r="AC960" s="24">
        <v>0.128</v>
      </c>
      <c r="AD960" s="24">
        <v>0.13</v>
      </c>
      <c r="AE960" s="223"/>
      <c r="AF960" s="224"/>
      <c r="AG960" s="224"/>
      <c r="AH960" s="224"/>
      <c r="AI960" s="224"/>
      <c r="AJ960" s="224"/>
      <c r="AK960" s="224"/>
      <c r="AL960" s="224"/>
      <c r="AM960" s="224"/>
      <c r="AN960" s="224"/>
      <c r="AO960" s="224"/>
      <c r="AP960" s="224"/>
      <c r="AQ960" s="224"/>
      <c r="AR960" s="224"/>
      <c r="AS960" s="224"/>
      <c r="AT960" s="224"/>
      <c r="AU960" s="224"/>
      <c r="AV960" s="224"/>
      <c r="AW960" s="224"/>
      <c r="AX960" s="224"/>
      <c r="AY960" s="224"/>
      <c r="AZ960" s="224"/>
      <c r="BA960" s="224"/>
      <c r="BB960" s="224"/>
      <c r="BC960" s="224"/>
      <c r="BD960" s="224"/>
      <c r="BE960" s="224"/>
      <c r="BF960" s="224"/>
      <c r="BG960" s="224"/>
      <c r="BH960" s="224"/>
      <c r="BI960" s="224"/>
      <c r="BJ960" s="224"/>
      <c r="BK960" s="224"/>
      <c r="BL960" s="224"/>
      <c r="BM960" s="56"/>
    </row>
    <row r="961" spans="1:65">
      <c r="A961" s="30"/>
      <c r="B961" s="20" t="s">
        <v>238</v>
      </c>
      <c r="C961" s="12"/>
      <c r="D961" s="227">
        <v>0.12666666666666668</v>
      </c>
      <c r="E961" s="227">
        <v>0.13833333333333334</v>
      </c>
      <c r="F961" s="227">
        <v>0.14916666666666667</v>
      </c>
      <c r="G961" s="227">
        <v>0.14383333333333334</v>
      </c>
      <c r="H961" s="227">
        <v>0.14633333333333334</v>
      </c>
      <c r="I961" s="227">
        <v>0.13966666666666666</v>
      </c>
      <c r="J961" s="227">
        <v>0.15283333333333335</v>
      </c>
      <c r="K961" s="227">
        <v>0.14000000000000001</v>
      </c>
      <c r="L961" s="227">
        <v>0.13929999999999998</v>
      </c>
      <c r="M961" s="227">
        <v>0.129</v>
      </c>
      <c r="N961" s="227">
        <v>0.13655</v>
      </c>
      <c r="O961" s="227">
        <v>0.14470786204682465</v>
      </c>
      <c r="P961" s="227">
        <v>0.10100000000000002</v>
      </c>
      <c r="Q961" s="227">
        <v>0.13652115330989978</v>
      </c>
      <c r="R961" s="227">
        <v>0.1466666666666667</v>
      </c>
      <c r="S961" s="227">
        <v>0.13100000000000001</v>
      </c>
      <c r="T961" s="227">
        <v>0.13933333333333334</v>
      </c>
      <c r="U961" s="227">
        <v>0.12554999999999999</v>
      </c>
      <c r="V961" s="227">
        <v>0.13833333333333334</v>
      </c>
      <c r="W961" s="227">
        <v>0.13098500000000002</v>
      </c>
      <c r="X961" s="227">
        <v>0.12816666666666668</v>
      </c>
      <c r="Y961" s="227">
        <v>0.13166666666666668</v>
      </c>
      <c r="Z961" s="227">
        <v>0.13</v>
      </c>
      <c r="AA961" s="227">
        <v>0.11666666666666665</v>
      </c>
      <c r="AB961" s="227">
        <v>0.14500000000000002</v>
      </c>
      <c r="AC961" s="227">
        <v>0.12966666666666668</v>
      </c>
      <c r="AD961" s="227">
        <v>0.13333333333333333</v>
      </c>
      <c r="AE961" s="223"/>
      <c r="AF961" s="224"/>
      <c r="AG961" s="224"/>
      <c r="AH961" s="224"/>
      <c r="AI961" s="224"/>
      <c r="AJ961" s="224"/>
      <c r="AK961" s="224"/>
      <c r="AL961" s="224"/>
      <c r="AM961" s="224"/>
      <c r="AN961" s="224"/>
      <c r="AO961" s="224"/>
      <c r="AP961" s="224"/>
      <c r="AQ961" s="224"/>
      <c r="AR961" s="224"/>
      <c r="AS961" s="224"/>
      <c r="AT961" s="224"/>
      <c r="AU961" s="224"/>
      <c r="AV961" s="224"/>
      <c r="AW961" s="224"/>
      <c r="AX961" s="224"/>
      <c r="AY961" s="224"/>
      <c r="AZ961" s="224"/>
      <c r="BA961" s="224"/>
      <c r="BB961" s="224"/>
      <c r="BC961" s="224"/>
      <c r="BD961" s="224"/>
      <c r="BE961" s="224"/>
      <c r="BF961" s="224"/>
      <c r="BG961" s="224"/>
      <c r="BH961" s="224"/>
      <c r="BI961" s="224"/>
      <c r="BJ961" s="224"/>
      <c r="BK961" s="224"/>
      <c r="BL961" s="224"/>
      <c r="BM961" s="56"/>
    </row>
    <row r="962" spans="1:65">
      <c r="A962" s="30"/>
      <c r="B962" s="3" t="s">
        <v>239</v>
      </c>
      <c r="C962" s="29"/>
      <c r="D962" s="24">
        <v>0.13</v>
      </c>
      <c r="E962" s="24">
        <v>0.13850000000000001</v>
      </c>
      <c r="F962" s="24">
        <v>0.14849999999999999</v>
      </c>
      <c r="G962" s="24">
        <v>0.14499999999999999</v>
      </c>
      <c r="H962" s="24">
        <v>0.14649999999999999</v>
      </c>
      <c r="I962" s="24">
        <v>0.13950000000000001</v>
      </c>
      <c r="J962" s="24">
        <v>0.1535</v>
      </c>
      <c r="K962" s="24">
        <v>0.14000000000000001</v>
      </c>
      <c r="L962" s="24">
        <v>0.1396</v>
      </c>
      <c r="M962" s="24">
        <v>0.129</v>
      </c>
      <c r="N962" s="24">
        <v>0.13689999999999999</v>
      </c>
      <c r="O962" s="24">
        <v>0.14446018351789081</v>
      </c>
      <c r="P962" s="24">
        <v>0.1</v>
      </c>
      <c r="Q962" s="24">
        <v>0.13601369616728015</v>
      </c>
      <c r="R962" s="24">
        <v>0.14000000000000001</v>
      </c>
      <c r="S962" s="24">
        <v>0.13100000000000001</v>
      </c>
      <c r="T962" s="24">
        <v>0.13950000000000001</v>
      </c>
      <c r="U962" s="24">
        <v>0.12614999999999998</v>
      </c>
      <c r="V962" s="24">
        <v>0.14000000000000001</v>
      </c>
      <c r="W962" s="24">
        <v>0.13064500000000001</v>
      </c>
      <c r="X962" s="24">
        <v>0.1285</v>
      </c>
      <c r="Y962" s="24">
        <v>0.13</v>
      </c>
      <c r="Z962" s="24">
        <v>0.13</v>
      </c>
      <c r="AA962" s="24">
        <v>0.12</v>
      </c>
      <c r="AB962" s="24">
        <v>0.14000000000000001</v>
      </c>
      <c r="AC962" s="24">
        <v>0.1295</v>
      </c>
      <c r="AD962" s="24">
        <v>0.13</v>
      </c>
      <c r="AE962" s="223"/>
      <c r="AF962" s="224"/>
      <c r="AG962" s="224"/>
      <c r="AH962" s="224"/>
      <c r="AI962" s="224"/>
      <c r="AJ962" s="224"/>
      <c r="AK962" s="224"/>
      <c r="AL962" s="224"/>
      <c r="AM962" s="224"/>
      <c r="AN962" s="224"/>
      <c r="AO962" s="224"/>
      <c r="AP962" s="224"/>
      <c r="AQ962" s="224"/>
      <c r="AR962" s="224"/>
      <c r="AS962" s="224"/>
      <c r="AT962" s="224"/>
      <c r="AU962" s="224"/>
      <c r="AV962" s="224"/>
      <c r="AW962" s="224"/>
      <c r="AX962" s="224"/>
      <c r="AY962" s="224"/>
      <c r="AZ962" s="224"/>
      <c r="BA962" s="224"/>
      <c r="BB962" s="224"/>
      <c r="BC962" s="224"/>
      <c r="BD962" s="224"/>
      <c r="BE962" s="224"/>
      <c r="BF962" s="224"/>
      <c r="BG962" s="224"/>
      <c r="BH962" s="224"/>
      <c r="BI962" s="224"/>
      <c r="BJ962" s="224"/>
      <c r="BK962" s="224"/>
      <c r="BL962" s="224"/>
      <c r="BM962" s="56"/>
    </row>
    <row r="963" spans="1:65">
      <c r="A963" s="30"/>
      <c r="B963" s="3" t="s">
        <v>240</v>
      </c>
      <c r="C963" s="29"/>
      <c r="D963" s="24">
        <v>5.1639777949432277E-3</v>
      </c>
      <c r="E963" s="24">
        <v>2.5819888974716061E-3</v>
      </c>
      <c r="F963" s="24">
        <v>1.6020819787597234E-3</v>
      </c>
      <c r="G963" s="24">
        <v>5.5647701360134003E-3</v>
      </c>
      <c r="H963" s="24">
        <v>2.250925735484553E-3</v>
      </c>
      <c r="I963" s="24">
        <v>2.2509257354845417E-3</v>
      </c>
      <c r="J963" s="24">
        <v>2.4013884872437193E-3</v>
      </c>
      <c r="K963" s="24">
        <v>6.3245553203367553E-3</v>
      </c>
      <c r="L963" s="24">
        <v>1.4560219778561039E-3</v>
      </c>
      <c r="M963" s="24">
        <v>4.4721359549995832E-3</v>
      </c>
      <c r="N963" s="24">
        <v>2.5805038267749159E-3</v>
      </c>
      <c r="O963" s="24">
        <v>1.6219030660807256E-3</v>
      </c>
      <c r="P963" s="24">
        <v>1.7320508075688709E-3</v>
      </c>
      <c r="Q963" s="24">
        <v>2.6388846612568962E-3</v>
      </c>
      <c r="R963" s="24">
        <v>1.032795558988644E-2</v>
      </c>
      <c r="S963" s="24">
        <v>1.0954451150103333E-3</v>
      </c>
      <c r="T963" s="24">
        <v>1.7511900715418195E-3</v>
      </c>
      <c r="U963" s="24">
        <v>1.6281891781976701E-3</v>
      </c>
      <c r="V963" s="24">
        <v>4.0824829046386341E-3</v>
      </c>
      <c r="W963" s="24">
        <v>3.1332842194732396E-3</v>
      </c>
      <c r="X963" s="24">
        <v>2.0412414523193166E-3</v>
      </c>
      <c r="Y963" s="24">
        <v>4.0824829046386341E-3</v>
      </c>
      <c r="Z963" s="24">
        <v>0</v>
      </c>
      <c r="AA963" s="24">
        <v>5.1639777949432199E-3</v>
      </c>
      <c r="AB963" s="24">
        <v>8.3666002653407512E-3</v>
      </c>
      <c r="AC963" s="24">
        <v>1.3662601021279476E-3</v>
      </c>
      <c r="AD963" s="24">
        <v>5.1639777949432277E-3</v>
      </c>
      <c r="AE963" s="223"/>
      <c r="AF963" s="224"/>
      <c r="AG963" s="224"/>
      <c r="AH963" s="224"/>
      <c r="AI963" s="224"/>
      <c r="AJ963" s="224"/>
      <c r="AK963" s="224"/>
      <c r="AL963" s="224"/>
      <c r="AM963" s="224"/>
      <c r="AN963" s="224"/>
      <c r="AO963" s="224"/>
      <c r="AP963" s="224"/>
      <c r="AQ963" s="224"/>
      <c r="AR963" s="224"/>
      <c r="AS963" s="224"/>
      <c r="AT963" s="224"/>
      <c r="AU963" s="224"/>
      <c r="AV963" s="224"/>
      <c r="AW963" s="224"/>
      <c r="AX963" s="224"/>
      <c r="AY963" s="224"/>
      <c r="AZ963" s="224"/>
      <c r="BA963" s="224"/>
      <c r="BB963" s="224"/>
      <c r="BC963" s="224"/>
      <c r="BD963" s="224"/>
      <c r="BE963" s="224"/>
      <c r="BF963" s="224"/>
      <c r="BG963" s="224"/>
      <c r="BH963" s="224"/>
      <c r="BI963" s="224"/>
      <c r="BJ963" s="224"/>
      <c r="BK963" s="224"/>
      <c r="BL963" s="224"/>
      <c r="BM963" s="56"/>
    </row>
    <row r="964" spans="1:65">
      <c r="A964" s="30"/>
      <c r="B964" s="3" t="s">
        <v>87</v>
      </c>
      <c r="C964" s="29"/>
      <c r="D964" s="13">
        <v>4.0768245749551797E-2</v>
      </c>
      <c r="E964" s="13">
        <v>1.8664979981722452E-2</v>
      </c>
      <c r="F964" s="13">
        <v>1.0740214382746749E-2</v>
      </c>
      <c r="G964" s="13">
        <v>3.8689016009363149E-2</v>
      </c>
      <c r="H964" s="13">
        <v>1.5382180424723595E-2</v>
      </c>
      <c r="I964" s="13">
        <v>1.6116413380557578E-2</v>
      </c>
      <c r="J964" s="13">
        <v>1.5712465565389657E-2</v>
      </c>
      <c r="K964" s="13">
        <v>4.5175395145262531E-2</v>
      </c>
      <c r="L964" s="13">
        <v>1.0452419080086893E-2</v>
      </c>
      <c r="M964" s="13">
        <v>3.4667720581392114E-2</v>
      </c>
      <c r="N964" s="13">
        <v>1.8897867643902715E-2</v>
      </c>
      <c r="O964" s="13">
        <v>1.1208119884708885E-2</v>
      </c>
      <c r="P964" s="13">
        <v>1.7149017896721491E-2</v>
      </c>
      <c r="Q964" s="13">
        <v>1.9329492882811286E-2</v>
      </c>
      <c r="R964" s="13">
        <v>7.0417879021952984E-2</v>
      </c>
      <c r="S964" s="13">
        <v>8.3621764504605584E-3</v>
      </c>
      <c r="T964" s="13">
        <v>1.2568349795754686E-2</v>
      </c>
      <c r="U964" s="13">
        <v>1.2968452235744088E-2</v>
      </c>
      <c r="V964" s="13">
        <v>2.9511924611845548E-2</v>
      </c>
      <c r="W964" s="13">
        <v>2.3920939187488943E-2</v>
      </c>
      <c r="X964" s="13">
        <v>1.5926461266470609E-2</v>
      </c>
      <c r="Y964" s="13">
        <v>3.100619927573646E-2</v>
      </c>
      <c r="Z964" s="13">
        <v>0</v>
      </c>
      <c r="AA964" s="13">
        <v>4.4262666813799034E-2</v>
      </c>
      <c r="AB964" s="13">
        <v>5.7700691485108618E-2</v>
      </c>
      <c r="AC964" s="13">
        <v>1.0536710299187256E-2</v>
      </c>
      <c r="AD964" s="13">
        <v>3.872983346207421E-2</v>
      </c>
      <c r="AE964" s="156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241</v>
      </c>
      <c r="C965" s="29"/>
      <c r="D965" s="13">
        <v>-7.2678542018067116E-2</v>
      </c>
      <c r="E965" s="13">
        <v>1.2732644901321422E-2</v>
      </c>
      <c r="F965" s="13">
        <v>9.2043032755039222E-2</v>
      </c>
      <c r="G965" s="13">
        <v>5.2997918734747351E-2</v>
      </c>
      <c r="H965" s="13">
        <v>7.1300315931759117E-2</v>
      </c>
      <c r="I965" s="13">
        <v>2.2493923406394334E-2</v>
      </c>
      <c r="J965" s="13">
        <v>0.11888654864399006</v>
      </c>
      <c r="K965" s="13">
        <v>2.4934243032662673E-2</v>
      </c>
      <c r="L965" s="13">
        <v>1.9809571817499094E-2</v>
      </c>
      <c r="M965" s="13">
        <v>-5.559630463418952E-2</v>
      </c>
      <c r="N965" s="13">
        <v>-3.2306509921375959E-4</v>
      </c>
      <c r="O965" s="13">
        <v>5.9400307484551274E-2</v>
      </c>
      <c r="P965" s="13">
        <v>-0.2605831532407219</v>
      </c>
      <c r="Q965" s="13">
        <v>-5.3425053122713173E-4</v>
      </c>
      <c r="R965" s="13">
        <v>7.3740635558027678E-2</v>
      </c>
      <c r="S965" s="13">
        <v>-4.095438687658004E-2</v>
      </c>
      <c r="T965" s="13">
        <v>2.0053603780125995E-2</v>
      </c>
      <c r="U965" s="13">
        <v>-8.0853612766065952E-2</v>
      </c>
      <c r="V965" s="13">
        <v>1.2732644901321422E-2</v>
      </c>
      <c r="W965" s="13">
        <v>-4.1064201259762068E-2</v>
      </c>
      <c r="X965" s="13">
        <v>-6.1697103699860034E-2</v>
      </c>
      <c r="Y965" s="13">
        <v>-3.6073747624043473E-2</v>
      </c>
      <c r="Z965" s="13">
        <v>-4.8275345755384724E-2</v>
      </c>
      <c r="AA965" s="13">
        <v>-0.14588813080611462</v>
      </c>
      <c r="AB965" s="13">
        <v>6.1539037426686205E-2</v>
      </c>
      <c r="AC965" s="13">
        <v>-5.0715665381652952E-2</v>
      </c>
      <c r="AD965" s="13">
        <v>-2.3872149492702333E-2</v>
      </c>
      <c r="AE965" s="156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46" t="s">
        <v>242</v>
      </c>
      <c r="C966" s="47"/>
      <c r="D966" s="45">
        <v>0.97</v>
      </c>
      <c r="E966" s="45">
        <v>0.17</v>
      </c>
      <c r="F966" s="45">
        <v>1.24</v>
      </c>
      <c r="G966" s="45">
        <v>0.71</v>
      </c>
      <c r="H966" s="45">
        <v>0.96</v>
      </c>
      <c r="I966" s="45">
        <v>0.31</v>
      </c>
      <c r="J966" s="45">
        <v>1.6</v>
      </c>
      <c r="K966" s="45">
        <v>0.34</v>
      </c>
      <c r="L966" s="45">
        <v>0.27</v>
      </c>
      <c r="M966" s="45">
        <v>0.74</v>
      </c>
      <c r="N966" s="45">
        <v>0</v>
      </c>
      <c r="O966" s="45">
        <v>0.8</v>
      </c>
      <c r="P966" s="45">
        <v>5.98</v>
      </c>
      <c r="Q966" s="45">
        <v>0</v>
      </c>
      <c r="R966" s="45">
        <v>0.99</v>
      </c>
      <c r="S966" s="45">
        <v>0.54</v>
      </c>
      <c r="T966" s="45">
        <v>0.27</v>
      </c>
      <c r="U966" s="45">
        <v>1.08</v>
      </c>
      <c r="V966" s="45">
        <v>0.17</v>
      </c>
      <c r="W966" s="45">
        <v>0.55000000000000004</v>
      </c>
      <c r="X966" s="45">
        <v>0.82</v>
      </c>
      <c r="Y966" s="45">
        <v>0.48</v>
      </c>
      <c r="Z966" s="45">
        <v>0.64</v>
      </c>
      <c r="AA966" s="45">
        <v>1.95</v>
      </c>
      <c r="AB966" s="45">
        <v>0.83</v>
      </c>
      <c r="AC966" s="45">
        <v>0.67</v>
      </c>
      <c r="AD966" s="45">
        <v>0.32</v>
      </c>
      <c r="AE966" s="156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BM967" s="55"/>
    </row>
    <row r="968" spans="1:65" ht="15">
      <c r="B968" s="8" t="s">
        <v>538</v>
      </c>
      <c r="BM968" s="28" t="s">
        <v>67</v>
      </c>
    </row>
    <row r="969" spans="1:65" ht="15">
      <c r="A969" s="25" t="s">
        <v>64</v>
      </c>
      <c r="B969" s="18" t="s">
        <v>114</v>
      </c>
      <c r="C969" s="15" t="s">
        <v>115</v>
      </c>
      <c r="D969" s="16" t="s">
        <v>234</v>
      </c>
      <c r="E969" s="17" t="s">
        <v>234</v>
      </c>
      <c r="F969" s="17" t="s">
        <v>234</v>
      </c>
      <c r="G969" s="17" t="s">
        <v>234</v>
      </c>
      <c r="H969" s="17" t="s">
        <v>234</v>
      </c>
      <c r="I969" s="17" t="s">
        <v>234</v>
      </c>
      <c r="J969" s="17" t="s">
        <v>234</v>
      </c>
      <c r="K969" s="17" t="s">
        <v>234</v>
      </c>
      <c r="L969" s="17" t="s">
        <v>234</v>
      </c>
      <c r="M969" s="17" t="s">
        <v>234</v>
      </c>
      <c r="N969" s="17" t="s">
        <v>234</v>
      </c>
      <c r="O969" s="17" t="s">
        <v>234</v>
      </c>
      <c r="P969" s="17" t="s">
        <v>234</v>
      </c>
      <c r="Q969" s="17" t="s">
        <v>234</v>
      </c>
      <c r="R969" s="17" t="s">
        <v>234</v>
      </c>
      <c r="S969" s="17" t="s">
        <v>234</v>
      </c>
      <c r="T969" s="17" t="s">
        <v>234</v>
      </c>
      <c r="U969" s="17" t="s">
        <v>234</v>
      </c>
      <c r="V969" s="17" t="s">
        <v>234</v>
      </c>
      <c r="W969" s="17" t="s">
        <v>234</v>
      </c>
      <c r="X969" s="17" t="s">
        <v>234</v>
      </c>
      <c r="Y969" s="17" t="s">
        <v>234</v>
      </c>
      <c r="Z969" s="17" t="s">
        <v>234</v>
      </c>
      <c r="AA969" s="156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235</v>
      </c>
      <c r="C970" s="9" t="s">
        <v>235</v>
      </c>
      <c r="D970" s="153" t="s">
        <v>246</v>
      </c>
      <c r="E970" s="155" t="s">
        <v>247</v>
      </c>
      <c r="F970" s="155" t="s">
        <v>248</v>
      </c>
      <c r="G970" s="155" t="s">
        <v>249</v>
      </c>
      <c r="H970" s="155" t="s">
        <v>250</v>
      </c>
      <c r="I970" s="155" t="s">
        <v>251</v>
      </c>
      <c r="J970" s="155" t="s">
        <v>252</v>
      </c>
      <c r="K970" s="155" t="s">
        <v>253</v>
      </c>
      <c r="L970" s="155" t="s">
        <v>254</v>
      </c>
      <c r="M970" s="155" t="s">
        <v>255</v>
      </c>
      <c r="N970" s="155" t="s">
        <v>256</v>
      </c>
      <c r="O970" s="155" t="s">
        <v>257</v>
      </c>
      <c r="P970" s="155" t="s">
        <v>258</v>
      </c>
      <c r="Q970" s="155" t="s">
        <v>259</v>
      </c>
      <c r="R970" s="155" t="s">
        <v>261</v>
      </c>
      <c r="S970" s="155" t="s">
        <v>262</v>
      </c>
      <c r="T970" s="155" t="s">
        <v>264</v>
      </c>
      <c r="U970" s="155" t="s">
        <v>265</v>
      </c>
      <c r="V970" s="155" t="s">
        <v>267</v>
      </c>
      <c r="W970" s="155" t="s">
        <v>269</v>
      </c>
      <c r="X970" s="155" t="s">
        <v>270</v>
      </c>
      <c r="Y970" s="155" t="s">
        <v>271</v>
      </c>
      <c r="Z970" s="155" t="s">
        <v>272</v>
      </c>
      <c r="AA970" s="156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285</v>
      </c>
      <c r="E971" s="11" t="s">
        <v>285</v>
      </c>
      <c r="F971" s="11" t="s">
        <v>286</v>
      </c>
      <c r="G971" s="11" t="s">
        <v>286</v>
      </c>
      <c r="H971" s="11" t="s">
        <v>286</v>
      </c>
      <c r="I971" s="11" t="s">
        <v>286</v>
      </c>
      <c r="J971" s="11" t="s">
        <v>286</v>
      </c>
      <c r="K971" s="11" t="s">
        <v>286</v>
      </c>
      <c r="L971" s="11" t="s">
        <v>285</v>
      </c>
      <c r="M971" s="11" t="s">
        <v>285</v>
      </c>
      <c r="N971" s="11" t="s">
        <v>285</v>
      </c>
      <c r="O971" s="11" t="s">
        <v>285</v>
      </c>
      <c r="P971" s="11" t="s">
        <v>286</v>
      </c>
      <c r="Q971" s="11" t="s">
        <v>118</v>
      </c>
      <c r="R971" s="11" t="s">
        <v>285</v>
      </c>
      <c r="S971" s="11" t="s">
        <v>286</v>
      </c>
      <c r="T971" s="11" t="s">
        <v>286</v>
      </c>
      <c r="U971" s="11" t="s">
        <v>286</v>
      </c>
      <c r="V971" s="11" t="s">
        <v>285</v>
      </c>
      <c r="W971" s="11" t="s">
        <v>286</v>
      </c>
      <c r="X971" s="11" t="s">
        <v>286</v>
      </c>
      <c r="Y971" s="11" t="s">
        <v>286</v>
      </c>
      <c r="Z971" s="11" t="s">
        <v>285</v>
      </c>
      <c r="AA971" s="156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/>
      <c r="C972" s="9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156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</v>
      </c>
    </row>
    <row r="973" spans="1:65">
      <c r="A973" s="30"/>
      <c r="B973" s="18">
        <v>1</v>
      </c>
      <c r="C973" s="14">
        <v>1</v>
      </c>
      <c r="D973" s="216">
        <v>14</v>
      </c>
      <c r="E973" s="216">
        <v>14</v>
      </c>
      <c r="F973" s="216">
        <v>14.3</v>
      </c>
      <c r="G973" s="216">
        <v>15.05</v>
      </c>
      <c r="H973" s="216">
        <v>15.1</v>
      </c>
      <c r="I973" s="216">
        <v>13.3</v>
      </c>
      <c r="J973" s="216">
        <v>15</v>
      </c>
      <c r="K973" s="216">
        <v>14.5</v>
      </c>
      <c r="L973" s="216">
        <v>14.42</v>
      </c>
      <c r="M973" s="216">
        <v>15.299999999999999</v>
      </c>
      <c r="N973" s="216">
        <v>14.66</v>
      </c>
      <c r="O973" s="216">
        <v>12.97001026423869</v>
      </c>
      <c r="P973" s="216">
        <v>13.372</v>
      </c>
      <c r="Q973" s="216">
        <v>14.447735535</v>
      </c>
      <c r="R973" s="216">
        <v>14.7</v>
      </c>
      <c r="S973" s="216">
        <v>13.5</v>
      </c>
      <c r="T973" s="216">
        <v>14.24</v>
      </c>
      <c r="U973" s="216">
        <v>13.64</v>
      </c>
      <c r="V973" s="216">
        <v>14.23</v>
      </c>
      <c r="W973" s="216">
        <v>13.6</v>
      </c>
      <c r="X973" s="216">
        <v>12.95</v>
      </c>
      <c r="Y973" s="216">
        <v>13.39</v>
      </c>
      <c r="Z973" s="216">
        <v>15.88</v>
      </c>
      <c r="AA973" s="217"/>
      <c r="AB973" s="218"/>
      <c r="AC973" s="218"/>
      <c r="AD973" s="218"/>
      <c r="AE973" s="218"/>
      <c r="AF973" s="218"/>
      <c r="AG973" s="218"/>
      <c r="AH973" s="218"/>
      <c r="AI973" s="218"/>
      <c r="AJ973" s="218"/>
      <c r="AK973" s="218"/>
      <c r="AL973" s="218"/>
      <c r="AM973" s="218"/>
      <c r="AN973" s="218"/>
      <c r="AO973" s="218"/>
      <c r="AP973" s="218"/>
      <c r="AQ973" s="218"/>
      <c r="AR973" s="218"/>
      <c r="AS973" s="218"/>
      <c r="AT973" s="218"/>
      <c r="AU973" s="218"/>
      <c r="AV973" s="218"/>
      <c r="AW973" s="218"/>
      <c r="AX973" s="218"/>
      <c r="AY973" s="218"/>
      <c r="AZ973" s="218"/>
      <c r="BA973" s="218"/>
      <c r="BB973" s="218"/>
      <c r="BC973" s="218"/>
      <c r="BD973" s="218"/>
      <c r="BE973" s="218"/>
      <c r="BF973" s="218"/>
      <c r="BG973" s="218"/>
      <c r="BH973" s="218"/>
      <c r="BI973" s="218"/>
      <c r="BJ973" s="218"/>
      <c r="BK973" s="218"/>
      <c r="BL973" s="218"/>
      <c r="BM973" s="219">
        <v>1</v>
      </c>
    </row>
    <row r="974" spans="1:65">
      <c r="A974" s="30"/>
      <c r="B974" s="19">
        <v>1</v>
      </c>
      <c r="C974" s="9">
        <v>2</v>
      </c>
      <c r="D974" s="220">
        <v>14.1</v>
      </c>
      <c r="E974" s="220">
        <v>14.3</v>
      </c>
      <c r="F974" s="220">
        <v>14.25</v>
      </c>
      <c r="G974" s="220">
        <v>15.400000000000002</v>
      </c>
      <c r="H974" s="220">
        <v>14.7</v>
      </c>
      <c r="I974" s="241">
        <v>13.65</v>
      </c>
      <c r="J974" s="220">
        <v>14.95</v>
      </c>
      <c r="K974" s="220">
        <v>14.9</v>
      </c>
      <c r="L974" s="220">
        <v>14.45</v>
      </c>
      <c r="M974" s="220">
        <v>15.1</v>
      </c>
      <c r="N974" s="220">
        <v>15.18</v>
      </c>
      <c r="O974" s="220">
        <v>12.507739631135808</v>
      </c>
      <c r="P974" s="241">
        <v>15.048999999999999</v>
      </c>
      <c r="Q974" s="220">
        <v>14.298747425</v>
      </c>
      <c r="R974" s="220">
        <v>14.8</v>
      </c>
      <c r="S974" s="220">
        <v>13.8</v>
      </c>
      <c r="T974" s="220">
        <v>14.396000000000001</v>
      </c>
      <c r="U974" s="220">
        <v>14.81</v>
      </c>
      <c r="V974" s="220">
        <v>13.63</v>
      </c>
      <c r="W974" s="220">
        <v>14.5</v>
      </c>
      <c r="X974" s="220">
        <v>12.44</v>
      </c>
      <c r="Y974" s="220">
        <v>13.11</v>
      </c>
      <c r="Z974" s="220">
        <v>15.22</v>
      </c>
      <c r="AA974" s="217"/>
      <c r="AB974" s="218"/>
      <c r="AC974" s="218"/>
      <c r="AD974" s="218"/>
      <c r="AE974" s="218"/>
      <c r="AF974" s="218"/>
      <c r="AG974" s="218"/>
      <c r="AH974" s="218"/>
      <c r="AI974" s="218"/>
      <c r="AJ974" s="218"/>
      <c r="AK974" s="218"/>
      <c r="AL974" s="218"/>
      <c r="AM974" s="218"/>
      <c r="AN974" s="218"/>
      <c r="AO974" s="218"/>
      <c r="AP974" s="218"/>
      <c r="AQ974" s="218"/>
      <c r="AR974" s="218"/>
      <c r="AS974" s="218"/>
      <c r="AT974" s="218"/>
      <c r="AU974" s="218"/>
      <c r="AV974" s="218"/>
      <c r="AW974" s="218"/>
      <c r="AX974" s="218"/>
      <c r="AY974" s="218"/>
      <c r="AZ974" s="218"/>
      <c r="BA974" s="218"/>
      <c r="BB974" s="218"/>
      <c r="BC974" s="218"/>
      <c r="BD974" s="218"/>
      <c r="BE974" s="218"/>
      <c r="BF974" s="218"/>
      <c r="BG974" s="218"/>
      <c r="BH974" s="218"/>
      <c r="BI974" s="218"/>
      <c r="BJ974" s="218"/>
      <c r="BK974" s="218"/>
      <c r="BL974" s="218"/>
      <c r="BM974" s="219" t="e">
        <v>#N/A</v>
      </c>
    </row>
    <row r="975" spans="1:65">
      <c r="A975" s="30"/>
      <c r="B975" s="19">
        <v>1</v>
      </c>
      <c r="C975" s="9">
        <v>3</v>
      </c>
      <c r="D975" s="220">
        <v>14.1</v>
      </c>
      <c r="E975" s="220">
        <v>13.8</v>
      </c>
      <c r="F975" s="220">
        <v>14.35</v>
      </c>
      <c r="G975" s="220">
        <v>15.65</v>
      </c>
      <c r="H975" s="220">
        <v>14.1</v>
      </c>
      <c r="I975" s="220">
        <v>12.9</v>
      </c>
      <c r="J975" s="220">
        <v>15.25</v>
      </c>
      <c r="K975" s="220">
        <v>15.6</v>
      </c>
      <c r="L975" s="220">
        <v>14.13</v>
      </c>
      <c r="M975" s="220">
        <v>14.3</v>
      </c>
      <c r="N975" s="220">
        <v>14.99</v>
      </c>
      <c r="O975" s="220">
        <v>12.701608578977787</v>
      </c>
      <c r="P975" s="220">
        <v>14.076000000000001</v>
      </c>
      <c r="Q975" s="220">
        <v>14.405934264999999</v>
      </c>
      <c r="R975" s="220">
        <v>15.1</v>
      </c>
      <c r="S975" s="220">
        <v>13.6</v>
      </c>
      <c r="T975" s="220">
        <v>14.324</v>
      </c>
      <c r="U975" s="220">
        <v>13.37</v>
      </c>
      <c r="V975" s="220">
        <v>13.48</v>
      </c>
      <c r="W975" s="220">
        <v>14.6</v>
      </c>
      <c r="X975" s="220">
        <v>12.89</v>
      </c>
      <c r="Y975" s="220">
        <v>13.27</v>
      </c>
      <c r="Z975" s="220">
        <v>14.91</v>
      </c>
      <c r="AA975" s="217"/>
      <c r="AB975" s="218"/>
      <c r="AC975" s="218"/>
      <c r="AD975" s="218"/>
      <c r="AE975" s="218"/>
      <c r="AF975" s="218"/>
      <c r="AG975" s="218"/>
      <c r="AH975" s="218"/>
      <c r="AI975" s="218"/>
      <c r="AJ975" s="218"/>
      <c r="AK975" s="218"/>
      <c r="AL975" s="218"/>
      <c r="AM975" s="218"/>
      <c r="AN975" s="218"/>
      <c r="AO975" s="218"/>
      <c r="AP975" s="218"/>
      <c r="AQ975" s="218"/>
      <c r="AR975" s="218"/>
      <c r="AS975" s="218"/>
      <c r="AT975" s="218"/>
      <c r="AU975" s="218"/>
      <c r="AV975" s="218"/>
      <c r="AW975" s="218"/>
      <c r="AX975" s="218"/>
      <c r="AY975" s="218"/>
      <c r="AZ975" s="218"/>
      <c r="BA975" s="218"/>
      <c r="BB975" s="218"/>
      <c r="BC975" s="218"/>
      <c r="BD975" s="218"/>
      <c r="BE975" s="218"/>
      <c r="BF975" s="218"/>
      <c r="BG975" s="218"/>
      <c r="BH975" s="218"/>
      <c r="BI975" s="218"/>
      <c r="BJ975" s="218"/>
      <c r="BK975" s="218"/>
      <c r="BL975" s="218"/>
      <c r="BM975" s="219">
        <v>16</v>
      </c>
    </row>
    <row r="976" spans="1:65">
      <c r="A976" s="30"/>
      <c r="B976" s="19">
        <v>1</v>
      </c>
      <c r="C976" s="9">
        <v>4</v>
      </c>
      <c r="D976" s="220">
        <v>14.5</v>
      </c>
      <c r="E976" s="220">
        <v>14</v>
      </c>
      <c r="F976" s="220">
        <v>13.95</v>
      </c>
      <c r="G976" s="220">
        <v>15.2</v>
      </c>
      <c r="H976" s="220">
        <v>15.1</v>
      </c>
      <c r="I976" s="220">
        <v>12.9</v>
      </c>
      <c r="J976" s="220">
        <v>15.299999999999999</v>
      </c>
      <c r="K976" s="220">
        <v>14.2</v>
      </c>
      <c r="L976" s="220">
        <v>14.1</v>
      </c>
      <c r="M976" s="220">
        <v>15</v>
      </c>
      <c r="N976" s="220">
        <v>15.46</v>
      </c>
      <c r="O976" s="220">
        <v>12.562882471753433</v>
      </c>
      <c r="P976" s="220">
        <v>13.827</v>
      </c>
      <c r="Q976" s="220">
        <v>14.375444965</v>
      </c>
      <c r="R976" s="220">
        <v>14.8</v>
      </c>
      <c r="S976" s="220">
        <v>13.4</v>
      </c>
      <c r="T976" s="220">
        <v>14.877000000000001</v>
      </c>
      <c r="U976" s="220">
        <v>14.02</v>
      </c>
      <c r="V976" s="220">
        <v>13.24</v>
      </c>
      <c r="W976" s="220">
        <v>14.2</v>
      </c>
      <c r="X976" s="220">
        <v>13.25</v>
      </c>
      <c r="Y976" s="220">
        <v>13.11</v>
      </c>
      <c r="Z976" s="220">
        <v>15.439999999999998</v>
      </c>
      <c r="AA976" s="217"/>
      <c r="AB976" s="218"/>
      <c r="AC976" s="218"/>
      <c r="AD976" s="218"/>
      <c r="AE976" s="218"/>
      <c r="AF976" s="218"/>
      <c r="AG976" s="218"/>
      <c r="AH976" s="218"/>
      <c r="AI976" s="218"/>
      <c r="AJ976" s="218"/>
      <c r="AK976" s="218"/>
      <c r="AL976" s="218"/>
      <c r="AM976" s="218"/>
      <c r="AN976" s="218"/>
      <c r="AO976" s="218"/>
      <c r="AP976" s="218"/>
      <c r="AQ976" s="218"/>
      <c r="AR976" s="218"/>
      <c r="AS976" s="218"/>
      <c r="AT976" s="218"/>
      <c r="AU976" s="218"/>
      <c r="AV976" s="218"/>
      <c r="AW976" s="218"/>
      <c r="AX976" s="218"/>
      <c r="AY976" s="218"/>
      <c r="AZ976" s="218"/>
      <c r="BA976" s="218"/>
      <c r="BB976" s="218"/>
      <c r="BC976" s="218"/>
      <c r="BD976" s="218"/>
      <c r="BE976" s="218"/>
      <c r="BF976" s="218"/>
      <c r="BG976" s="218"/>
      <c r="BH976" s="218"/>
      <c r="BI976" s="218"/>
      <c r="BJ976" s="218"/>
      <c r="BK976" s="218"/>
      <c r="BL976" s="218"/>
      <c r="BM976" s="219">
        <v>14.214221360370173</v>
      </c>
    </row>
    <row r="977" spans="1:65">
      <c r="A977" s="30"/>
      <c r="B977" s="19">
        <v>1</v>
      </c>
      <c r="C977" s="9">
        <v>5</v>
      </c>
      <c r="D977" s="220">
        <v>14</v>
      </c>
      <c r="E977" s="220">
        <v>13.8</v>
      </c>
      <c r="F977" s="220">
        <v>14.35</v>
      </c>
      <c r="G977" s="241">
        <v>13.2</v>
      </c>
      <c r="H977" s="220">
        <v>13.75</v>
      </c>
      <c r="I977" s="220">
        <v>12.9</v>
      </c>
      <c r="J977" s="220">
        <v>14.95</v>
      </c>
      <c r="K977" s="220">
        <v>15.9</v>
      </c>
      <c r="L977" s="220">
        <v>14.18</v>
      </c>
      <c r="M977" s="220">
        <v>14.6</v>
      </c>
      <c r="N977" s="220">
        <v>15.07</v>
      </c>
      <c r="O977" s="220">
        <v>12.578640364229921</v>
      </c>
      <c r="P977" s="220">
        <v>13.673</v>
      </c>
      <c r="Q977" s="220">
        <v>14.481354395</v>
      </c>
      <c r="R977" s="220">
        <v>14.6</v>
      </c>
      <c r="S977" s="220">
        <v>13.6</v>
      </c>
      <c r="T977" s="220">
        <v>14.68</v>
      </c>
      <c r="U977" s="220">
        <v>14.36</v>
      </c>
      <c r="V977" s="220">
        <v>14.09</v>
      </c>
      <c r="W977" s="220">
        <v>13.9</v>
      </c>
      <c r="X977" s="220">
        <v>12.91</v>
      </c>
      <c r="Y977" s="220">
        <v>13.22</v>
      </c>
      <c r="Z977" s="220">
        <v>15.87</v>
      </c>
      <c r="AA977" s="217"/>
      <c r="AB977" s="218"/>
      <c r="AC977" s="218"/>
      <c r="AD977" s="218"/>
      <c r="AE977" s="218"/>
      <c r="AF977" s="218"/>
      <c r="AG977" s="218"/>
      <c r="AH977" s="218"/>
      <c r="AI977" s="218"/>
      <c r="AJ977" s="218"/>
      <c r="AK977" s="218"/>
      <c r="AL977" s="218"/>
      <c r="AM977" s="218"/>
      <c r="AN977" s="218"/>
      <c r="AO977" s="218"/>
      <c r="AP977" s="218"/>
      <c r="AQ977" s="218"/>
      <c r="AR977" s="218"/>
      <c r="AS977" s="218"/>
      <c r="AT977" s="218"/>
      <c r="AU977" s="218"/>
      <c r="AV977" s="218"/>
      <c r="AW977" s="218"/>
      <c r="AX977" s="218"/>
      <c r="AY977" s="218"/>
      <c r="AZ977" s="218"/>
      <c r="BA977" s="218"/>
      <c r="BB977" s="218"/>
      <c r="BC977" s="218"/>
      <c r="BD977" s="218"/>
      <c r="BE977" s="218"/>
      <c r="BF977" s="218"/>
      <c r="BG977" s="218"/>
      <c r="BH977" s="218"/>
      <c r="BI977" s="218"/>
      <c r="BJ977" s="218"/>
      <c r="BK977" s="218"/>
      <c r="BL977" s="218"/>
      <c r="BM977" s="219">
        <v>59</v>
      </c>
    </row>
    <row r="978" spans="1:65">
      <c r="A978" s="30"/>
      <c r="B978" s="19">
        <v>1</v>
      </c>
      <c r="C978" s="9">
        <v>6</v>
      </c>
      <c r="D978" s="220">
        <v>14.1</v>
      </c>
      <c r="E978" s="220">
        <v>14.3</v>
      </c>
      <c r="F978" s="220">
        <v>14.1</v>
      </c>
      <c r="G978" s="220">
        <v>15</v>
      </c>
      <c r="H978" s="220">
        <v>15.05</v>
      </c>
      <c r="I978" s="220">
        <v>12.75</v>
      </c>
      <c r="J978" s="220">
        <v>15.15</v>
      </c>
      <c r="K978" s="220">
        <v>14.7</v>
      </c>
      <c r="L978" s="220">
        <v>14.16</v>
      </c>
      <c r="M978" s="220">
        <v>15.400000000000002</v>
      </c>
      <c r="N978" s="220">
        <v>15.58</v>
      </c>
      <c r="O978" s="220">
        <v>12.764015360748576</v>
      </c>
      <c r="P978" s="220">
        <v>14.007</v>
      </c>
      <c r="Q978" s="220">
        <v>14.273434475</v>
      </c>
      <c r="R978" s="220">
        <v>14.9</v>
      </c>
      <c r="S978" s="241">
        <v>11.1</v>
      </c>
      <c r="T978" s="220">
        <v>14.252000000000001</v>
      </c>
      <c r="U978" s="220">
        <v>14.24</v>
      </c>
      <c r="V978" s="220">
        <v>14.34</v>
      </c>
      <c r="W978" s="220">
        <v>14.4</v>
      </c>
      <c r="X978" s="220">
        <v>13.53</v>
      </c>
      <c r="Y978" s="220">
        <v>12.73</v>
      </c>
      <c r="Z978" s="220">
        <v>14.69</v>
      </c>
      <c r="AA978" s="217"/>
      <c r="AB978" s="218"/>
      <c r="AC978" s="218"/>
      <c r="AD978" s="218"/>
      <c r="AE978" s="218"/>
      <c r="AF978" s="218"/>
      <c r="AG978" s="218"/>
      <c r="AH978" s="218"/>
      <c r="AI978" s="218"/>
      <c r="AJ978" s="218"/>
      <c r="AK978" s="218"/>
      <c r="AL978" s="218"/>
      <c r="AM978" s="218"/>
      <c r="AN978" s="218"/>
      <c r="AO978" s="218"/>
      <c r="AP978" s="218"/>
      <c r="AQ978" s="218"/>
      <c r="AR978" s="218"/>
      <c r="AS978" s="218"/>
      <c r="AT978" s="218"/>
      <c r="AU978" s="218"/>
      <c r="AV978" s="218"/>
      <c r="AW978" s="218"/>
      <c r="AX978" s="218"/>
      <c r="AY978" s="218"/>
      <c r="AZ978" s="218"/>
      <c r="BA978" s="218"/>
      <c r="BB978" s="218"/>
      <c r="BC978" s="218"/>
      <c r="BD978" s="218"/>
      <c r="BE978" s="218"/>
      <c r="BF978" s="218"/>
      <c r="BG978" s="218"/>
      <c r="BH978" s="218"/>
      <c r="BI978" s="218"/>
      <c r="BJ978" s="218"/>
      <c r="BK978" s="218"/>
      <c r="BL978" s="218"/>
      <c r="BM978" s="221"/>
    </row>
    <row r="979" spans="1:65">
      <c r="A979" s="30"/>
      <c r="B979" s="20" t="s">
        <v>238</v>
      </c>
      <c r="C979" s="12"/>
      <c r="D979" s="222">
        <v>14.133333333333333</v>
      </c>
      <c r="E979" s="222">
        <v>14.033333333333333</v>
      </c>
      <c r="F979" s="222">
        <v>14.216666666666663</v>
      </c>
      <c r="G979" s="222">
        <v>14.916666666666666</v>
      </c>
      <c r="H979" s="222">
        <v>14.633333333333333</v>
      </c>
      <c r="I979" s="222">
        <v>13.066666666666668</v>
      </c>
      <c r="J979" s="222">
        <v>15.100000000000001</v>
      </c>
      <c r="K979" s="222">
        <v>14.966666666666669</v>
      </c>
      <c r="L979" s="222">
        <v>14.24</v>
      </c>
      <c r="M979" s="222">
        <v>14.950000000000001</v>
      </c>
      <c r="N979" s="222">
        <v>15.156666666666666</v>
      </c>
      <c r="O979" s="222">
        <v>12.680816111847369</v>
      </c>
      <c r="P979" s="222">
        <v>14.000666666666667</v>
      </c>
      <c r="Q979" s="222">
        <v>14.380441843333335</v>
      </c>
      <c r="R979" s="222">
        <v>14.816666666666668</v>
      </c>
      <c r="S979" s="222">
        <v>13.166666666666664</v>
      </c>
      <c r="T979" s="222">
        <v>14.461499999999999</v>
      </c>
      <c r="U979" s="222">
        <v>14.073333333333332</v>
      </c>
      <c r="V979" s="222">
        <v>13.835000000000001</v>
      </c>
      <c r="W979" s="222">
        <v>14.200000000000003</v>
      </c>
      <c r="X979" s="222">
        <v>12.994999999999999</v>
      </c>
      <c r="Y979" s="222">
        <v>13.138333333333334</v>
      </c>
      <c r="Z979" s="222">
        <v>15.335000000000001</v>
      </c>
      <c r="AA979" s="217"/>
      <c r="AB979" s="218"/>
      <c r="AC979" s="218"/>
      <c r="AD979" s="218"/>
      <c r="AE979" s="218"/>
      <c r="AF979" s="218"/>
      <c r="AG979" s="218"/>
      <c r="AH979" s="218"/>
      <c r="AI979" s="218"/>
      <c r="AJ979" s="218"/>
      <c r="AK979" s="218"/>
      <c r="AL979" s="218"/>
      <c r="AM979" s="218"/>
      <c r="AN979" s="218"/>
      <c r="AO979" s="218"/>
      <c r="AP979" s="218"/>
      <c r="AQ979" s="218"/>
      <c r="AR979" s="218"/>
      <c r="AS979" s="218"/>
      <c r="AT979" s="218"/>
      <c r="AU979" s="218"/>
      <c r="AV979" s="218"/>
      <c r="AW979" s="218"/>
      <c r="AX979" s="218"/>
      <c r="AY979" s="218"/>
      <c r="AZ979" s="218"/>
      <c r="BA979" s="218"/>
      <c r="BB979" s="218"/>
      <c r="BC979" s="218"/>
      <c r="BD979" s="218"/>
      <c r="BE979" s="218"/>
      <c r="BF979" s="218"/>
      <c r="BG979" s="218"/>
      <c r="BH979" s="218"/>
      <c r="BI979" s="218"/>
      <c r="BJ979" s="218"/>
      <c r="BK979" s="218"/>
      <c r="BL979" s="218"/>
      <c r="BM979" s="221"/>
    </row>
    <row r="980" spans="1:65">
      <c r="A980" s="30"/>
      <c r="B980" s="3" t="s">
        <v>239</v>
      </c>
      <c r="C980" s="29"/>
      <c r="D980" s="220">
        <v>14.1</v>
      </c>
      <c r="E980" s="220">
        <v>14</v>
      </c>
      <c r="F980" s="220">
        <v>14.275</v>
      </c>
      <c r="G980" s="220">
        <v>15.125</v>
      </c>
      <c r="H980" s="220">
        <v>14.875</v>
      </c>
      <c r="I980" s="220">
        <v>12.9</v>
      </c>
      <c r="J980" s="220">
        <v>15.074999999999999</v>
      </c>
      <c r="K980" s="220">
        <v>14.8</v>
      </c>
      <c r="L980" s="220">
        <v>14.17</v>
      </c>
      <c r="M980" s="220">
        <v>15.05</v>
      </c>
      <c r="N980" s="220">
        <v>15.125</v>
      </c>
      <c r="O980" s="220">
        <v>12.640124471603855</v>
      </c>
      <c r="P980" s="220">
        <v>13.917</v>
      </c>
      <c r="Q980" s="220">
        <v>14.390689614999999</v>
      </c>
      <c r="R980" s="220">
        <v>14.8</v>
      </c>
      <c r="S980" s="220">
        <v>13.55</v>
      </c>
      <c r="T980" s="220">
        <v>14.36</v>
      </c>
      <c r="U980" s="220">
        <v>14.129999999999999</v>
      </c>
      <c r="V980" s="220">
        <v>13.86</v>
      </c>
      <c r="W980" s="220">
        <v>14.3</v>
      </c>
      <c r="X980" s="220">
        <v>12.93</v>
      </c>
      <c r="Y980" s="220">
        <v>13.164999999999999</v>
      </c>
      <c r="Z980" s="220">
        <v>15.329999999999998</v>
      </c>
      <c r="AA980" s="217"/>
      <c r="AB980" s="218"/>
      <c r="AC980" s="218"/>
      <c r="AD980" s="218"/>
      <c r="AE980" s="218"/>
      <c r="AF980" s="218"/>
      <c r="AG980" s="218"/>
      <c r="AH980" s="218"/>
      <c r="AI980" s="218"/>
      <c r="AJ980" s="218"/>
      <c r="AK980" s="218"/>
      <c r="AL980" s="218"/>
      <c r="AM980" s="218"/>
      <c r="AN980" s="218"/>
      <c r="AO980" s="218"/>
      <c r="AP980" s="218"/>
      <c r="AQ980" s="218"/>
      <c r="AR980" s="218"/>
      <c r="AS980" s="218"/>
      <c r="AT980" s="218"/>
      <c r="AU980" s="218"/>
      <c r="AV980" s="218"/>
      <c r="AW980" s="218"/>
      <c r="AX980" s="218"/>
      <c r="AY980" s="218"/>
      <c r="AZ980" s="218"/>
      <c r="BA980" s="218"/>
      <c r="BB980" s="218"/>
      <c r="BC980" s="218"/>
      <c r="BD980" s="218"/>
      <c r="BE980" s="218"/>
      <c r="BF980" s="218"/>
      <c r="BG980" s="218"/>
      <c r="BH980" s="218"/>
      <c r="BI980" s="218"/>
      <c r="BJ980" s="218"/>
      <c r="BK980" s="218"/>
      <c r="BL980" s="218"/>
      <c r="BM980" s="221"/>
    </row>
    <row r="981" spans="1:65">
      <c r="A981" s="30"/>
      <c r="B981" s="3" t="s">
        <v>240</v>
      </c>
      <c r="C981" s="29"/>
      <c r="D981" s="24">
        <v>0.18618986725025255</v>
      </c>
      <c r="E981" s="24">
        <v>0.22509257354845513</v>
      </c>
      <c r="F981" s="24">
        <v>0.16020819787597246</v>
      </c>
      <c r="G981" s="24">
        <v>0.8744522094812659</v>
      </c>
      <c r="H981" s="24">
        <v>0.57936747118445187</v>
      </c>
      <c r="I981" s="24">
        <v>0.3400980250849257</v>
      </c>
      <c r="J981" s="24">
        <v>0.1549193338482967</v>
      </c>
      <c r="K981" s="24">
        <v>0.656251984123985</v>
      </c>
      <c r="L981" s="24">
        <v>0.1537530487502603</v>
      </c>
      <c r="M981" s="24">
        <v>0.42308391602612372</v>
      </c>
      <c r="N981" s="24">
        <v>0.33278621766333222</v>
      </c>
      <c r="O981" s="24">
        <v>0.17046489053580455</v>
      </c>
      <c r="P981" s="24">
        <v>0.57227009939945883</v>
      </c>
      <c r="Q981" s="24">
        <v>8.1867174425361219E-2</v>
      </c>
      <c r="R981" s="24">
        <v>0.17224014243685093</v>
      </c>
      <c r="S981" s="24">
        <v>1.0211105065891091</v>
      </c>
      <c r="T981" s="24">
        <v>0.25943457749498233</v>
      </c>
      <c r="U981" s="24">
        <v>0.51728779868335084</v>
      </c>
      <c r="V981" s="24">
        <v>0.44679973142337476</v>
      </c>
      <c r="W981" s="24">
        <v>0.38470768123342691</v>
      </c>
      <c r="X981" s="24">
        <v>0.36865973471481794</v>
      </c>
      <c r="Y981" s="24">
        <v>0.22613417845754025</v>
      </c>
      <c r="Z981" s="24">
        <v>0.49074433262137623</v>
      </c>
      <c r="AA981" s="156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87</v>
      </c>
      <c r="C982" s="29"/>
      <c r="D982" s="13">
        <v>1.3173811362046171E-2</v>
      </c>
      <c r="E982" s="13">
        <v>1.6039850846683263E-2</v>
      </c>
      <c r="F982" s="13">
        <v>1.1269040882248945E-2</v>
      </c>
      <c r="G982" s="13">
        <v>5.8622494490364198E-2</v>
      </c>
      <c r="H982" s="13">
        <v>3.9592310103721086E-2</v>
      </c>
      <c r="I982" s="13">
        <v>2.6027910083030025E-2</v>
      </c>
      <c r="J982" s="13">
        <v>1.025955853299978E-2</v>
      </c>
      <c r="K982" s="13">
        <v>4.3847571322315253E-2</v>
      </c>
      <c r="L982" s="13">
        <v>1.0797264659428391E-2</v>
      </c>
      <c r="M982" s="13">
        <v>2.8299927493386199E-2</v>
      </c>
      <c r="N982" s="13">
        <v>2.1956425181218313E-2</v>
      </c>
      <c r="O982" s="13">
        <v>1.3442738151256958E-2</v>
      </c>
      <c r="P982" s="13">
        <v>4.0874489267139096E-2</v>
      </c>
      <c r="Q982" s="13">
        <v>5.6929526447975047E-3</v>
      </c>
      <c r="R982" s="13">
        <v>1.1624756519922445E-2</v>
      </c>
      <c r="S982" s="13">
        <v>7.7552696702970325E-2</v>
      </c>
      <c r="T982" s="13">
        <v>1.7939672751442266E-2</v>
      </c>
      <c r="U982" s="13">
        <v>3.6756593937708491E-2</v>
      </c>
      <c r="V982" s="13">
        <v>3.229488481556738E-2</v>
      </c>
      <c r="W982" s="13">
        <v>2.7092090227706114E-2</v>
      </c>
      <c r="X982" s="13">
        <v>2.8369352421301883E-2</v>
      </c>
      <c r="Y982" s="13">
        <v>1.7211785750922765E-2</v>
      </c>
      <c r="Z982" s="13">
        <v>3.2001586737618271E-2</v>
      </c>
      <c r="AA982" s="156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241</v>
      </c>
      <c r="C983" s="29"/>
      <c r="D983" s="13">
        <v>-5.6906407312861118E-3</v>
      </c>
      <c r="E983" s="13">
        <v>-1.2725848461961009E-2</v>
      </c>
      <c r="F983" s="13">
        <v>1.7203237760932133E-4</v>
      </c>
      <c r="G983" s="13">
        <v>4.9418486492333491E-2</v>
      </c>
      <c r="H983" s="13">
        <v>2.9485397922088152E-2</v>
      </c>
      <c r="I983" s="13">
        <v>-8.0732856525151164E-2</v>
      </c>
      <c r="J983" s="13">
        <v>6.2316367331904265E-2</v>
      </c>
      <c r="K983" s="13">
        <v>5.2936090357671217E-2</v>
      </c>
      <c r="L983" s="13">
        <v>1.813580848100349E-3</v>
      </c>
      <c r="M983" s="13">
        <v>5.1763555735891975E-2</v>
      </c>
      <c r="N983" s="13">
        <v>6.6302985045953333E-2</v>
      </c>
      <c r="O983" s="13">
        <v>-0.10787824458665041</v>
      </c>
      <c r="P983" s="13">
        <v>-1.5024016320648093E-2</v>
      </c>
      <c r="Q983" s="13">
        <v>1.1693956267389449E-2</v>
      </c>
      <c r="R983" s="13">
        <v>4.2383278761658927E-2</v>
      </c>
      <c r="S983" s="13">
        <v>-7.36976487944766E-2</v>
      </c>
      <c r="T983" s="13">
        <v>1.7396565971545153E-2</v>
      </c>
      <c r="U983" s="13">
        <v>-9.9117653696910724E-3</v>
      </c>
      <c r="V983" s="13">
        <v>-2.6679010461132746E-2</v>
      </c>
      <c r="W983" s="13">
        <v>-1.0005022441693656E-3</v>
      </c>
      <c r="X983" s="13">
        <v>-8.5774755398801639E-2</v>
      </c>
      <c r="Y983" s="13">
        <v>-7.5690957651501023E-2</v>
      </c>
      <c r="Z983" s="13">
        <v>7.8849105498990157E-2</v>
      </c>
      <c r="AA983" s="156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242</v>
      </c>
      <c r="C984" s="47"/>
      <c r="D984" s="45">
        <v>0.09</v>
      </c>
      <c r="E984" s="45">
        <v>0.21</v>
      </c>
      <c r="F984" s="45">
        <v>0</v>
      </c>
      <c r="G984" s="45">
        <v>0.79</v>
      </c>
      <c r="H984" s="45">
        <v>0.47</v>
      </c>
      <c r="I984" s="45">
        <v>1.29</v>
      </c>
      <c r="J984" s="45">
        <v>0.99</v>
      </c>
      <c r="K984" s="45">
        <v>0.84</v>
      </c>
      <c r="L984" s="45">
        <v>0.03</v>
      </c>
      <c r="M984" s="45">
        <v>0.82</v>
      </c>
      <c r="N984" s="45">
        <v>1.06</v>
      </c>
      <c r="O984" s="45">
        <v>1.73</v>
      </c>
      <c r="P984" s="45">
        <v>0.24</v>
      </c>
      <c r="Q984" s="45">
        <v>0.18</v>
      </c>
      <c r="R984" s="45">
        <v>0.67</v>
      </c>
      <c r="S984" s="45">
        <v>1.18</v>
      </c>
      <c r="T984" s="45">
        <v>0.28000000000000003</v>
      </c>
      <c r="U984" s="45">
        <v>0.16</v>
      </c>
      <c r="V984" s="45">
        <v>0.43</v>
      </c>
      <c r="W984" s="45">
        <v>0.02</v>
      </c>
      <c r="X984" s="45">
        <v>1.37</v>
      </c>
      <c r="Y984" s="45">
        <v>1.21</v>
      </c>
      <c r="Z984" s="45">
        <v>1.26</v>
      </c>
      <c r="AA984" s="156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BM985" s="55"/>
    </row>
    <row r="986" spans="1:65" ht="15">
      <c r="B986" s="8" t="s">
        <v>539</v>
      </c>
      <c r="BM986" s="28" t="s">
        <v>67</v>
      </c>
    </row>
    <row r="987" spans="1:65" ht="15">
      <c r="A987" s="25" t="s">
        <v>65</v>
      </c>
      <c r="B987" s="18" t="s">
        <v>114</v>
      </c>
      <c r="C987" s="15" t="s">
        <v>115</v>
      </c>
      <c r="D987" s="16" t="s">
        <v>234</v>
      </c>
      <c r="E987" s="17" t="s">
        <v>234</v>
      </c>
      <c r="F987" s="17" t="s">
        <v>234</v>
      </c>
      <c r="G987" s="17" t="s">
        <v>234</v>
      </c>
      <c r="H987" s="17" t="s">
        <v>234</v>
      </c>
      <c r="I987" s="17" t="s">
        <v>234</v>
      </c>
      <c r="J987" s="156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235</v>
      </c>
      <c r="C988" s="9" t="s">
        <v>235</v>
      </c>
      <c r="D988" s="153" t="s">
        <v>246</v>
      </c>
      <c r="E988" s="155" t="s">
        <v>254</v>
      </c>
      <c r="F988" s="155" t="s">
        <v>256</v>
      </c>
      <c r="G988" s="155" t="s">
        <v>257</v>
      </c>
      <c r="H988" s="155" t="s">
        <v>266</v>
      </c>
      <c r="I988" s="155" t="s">
        <v>272</v>
      </c>
      <c r="J988" s="156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3</v>
      </c>
    </row>
    <row r="989" spans="1:65">
      <c r="A989" s="30"/>
      <c r="B989" s="19"/>
      <c r="C989" s="9"/>
      <c r="D989" s="10" t="s">
        <v>285</v>
      </c>
      <c r="E989" s="11" t="s">
        <v>285</v>
      </c>
      <c r="F989" s="11" t="s">
        <v>285</v>
      </c>
      <c r="G989" s="11" t="s">
        <v>285</v>
      </c>
      <c r="H989" s="11" t="s">
        <v>285</v>
      </c>
      <c r="I989" s="11" t="s">
        <v>285</v>
      </c>
      <c r="J989" s="156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</v>
      </c>
    </row>
    <row r="990" spans="1:65">
      <c r="A990" s="30"/>
      <c r="B990" s="19"/>
      <c r="C990" s="9"/>
      <c r="D990" s="26"/>
      <c r="E990" s="26"/>
      <c r="F990" s="26"/>
      <c r="G990" s="26"/>
      <c r="H990" s="26"/>
      <c r="I990" s="26"/>
      <c r="J990" s="156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2">
        <v>0.2</v>
      </c>
      <c r="E991" s="22">
        <v>0.21</v>
      </c>
      <c r="F991" s="22">
        <v>0.2</v>
      </c>
      <c r="G991" s="151">
        <v>0.15512541537428987</v>
      </c>
      <c r="H991" s="22">
        <v>0.20329050000000001</v>
      </c>
      <c r="I991" s="22">
        <v>0.21</v>
      </c>
      <c r="J991" s="156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>
        <v>1</v>
      </c>
      <c r="C992" s="9">
        <v>2</v>
      </c>
      <c r="D992" s="11">
        <v>0.2</v>
      </c>
      <c r="E992" s="11">
        <v>0.2</v>
      </c>
      <c r="F992" s="11">
        <v>0.2</v>
      </c>
      <c r="G992" s="152">
        <v>0.15143365307139145</v>
      </c>
      <c r="H992" s="11">
        <v>0.20765099999999997</v>
      </c>
      <c r="I992" s="11">
        <v>0.23</v>
      </c>
      <c r="J992" s="156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9</v>
      </c>
    </row>
    <row r="993" spans="1:65">
      <c r="A993" s="30"/>
      <c r="B993" s="19">
        <v>1</v>
      </c>
      <c r="C993" s="9">
        <v>3</v>
      </c>
      <c r="D993" s="11">
        <v>0.2</v>
      </c>
      <c r="E993" s="11">
        <v>0.21</v>
      </c>
      <c r="F993" s="11">
        <v>0.2</v>
      </c>
      <c r="G993" s="152">
        <v>0.15604844806876789</v>
      </c>
      <c r="H993" s="11">
        <v>0.21438650000000001</v>
      </c>
      <c r="I993" s="11">
        <v>0.21</v>
      </c>
      <c r="J993" s="156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16</v>
      </c>
    </row>
    <row r="994" spans="1:65">
      <c r="A994" s="30"/>
      <c r="B994" s="19">
        <v>1</v>
      </c>
      <c r="C994" s="9">
        <v>4</v>
      </c>
      <c r="D994" s="11">
        <v>0.2</v>
      </c>
      <c r="E994" s="11">
        <v>0.2</v>
      </c>
      <c r="F994" s="11">
        <v>0.2</v>
      </c>
      <c r="G994" s="152">
        <v>0.15806682065356575</v>
      </c>
      <c r="H994" s="11">
        <v>0.23089749999999998</v>
      </c>
      <c r="I994" s="11">
        <v>0.21</v>
      </c>
      <c r="J994" s="156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0.20605794666666663</v>
      </c>
    </row>
    <row r="995" spans="1:65">
      <c r="A995" s="30"/>
      <c r="B995" s="19">
        <v>1</v>
      </c>
      <c r="C995" s="9">
        <v>5</v>
      </c>
      <c r="D995" s="11">
        <v>0.2</v>
      </c>
      <c r="E995" s="11">
        <v>0.2</v>
      </c>
      <c r="F995" s="11">
        <v>0.19</v>
      </c>
      <c r="G995" s="152">
        <v>0.15305510015915147</v>
      </c>
      <c r="H995" s="11">
        <v>0.20355649999999997</v>
      </c>
      <c r="I995" s="11">
        <v>0.22</v>
      </c>
      <c r="J995" s="156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60</v>
      </c>
    </row>
    <row r="996" spans="1:65">
      <c r="A996" s="30"/>
      <c r="B996" s="19">
        <v>1</v>
      </c>
      <c r="C996" s="9">
        <v>6</v>
      </c>
      <c r="D996" s="11">
        <v>0.2</v>
      </c>
      <c r="E996" s="11">
        <v>0.2</v>
      </c>
      <c r="F996" s="11">
        <v>0.21</v>
      </c>
      <c r="G996" s="152">
        <v>0.15432926144966475</v>
      </c>
      <c r="H996" s="157">
        <v>0.25885599999999998</v>
      </c>
      <c r="I996" s="11">
        <v>0.21</v>
      </c>
      <c r="J996" s="156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20" t="s">
        <v>238</v>
      </c>
      <c r="C997" s="12"/>
      <c r="D997" s="23">
        <v>0.19999999999999998</v>
      </c>
      <c r="E997" s="23">
        <v>0.20333333333333334</v>
      </c>
      <c r="F997" s="23">
        <v>0.19999999999999998</v>
      </c>
      <c r="G997" s="23">
        <v>0.15467644979613854</v>
      </c>
      <c r="H997" s="23">
        <v>0.219773</v>
      </c>
      <c r="I997" s="23">
        <v>0.215</v>
      </c>
      <c r="J997" s="156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239</v>
      </c>
      <c r="C998" s="29"/>
      <c r="D998" s="11">
        <v>0.2</v>
      </c>
      <c r="E998" s="11">
        <v>0.2</v>
      </c>
      <c r="F998" s="11">
        <v>0.2</v>
      </c>
      <c r="G998" s="11">
        <v>0.15472733841197731</v>
      </c>
      <c r="H998" s="11">
        <v>0.21101874999999998</v>
      </c>
      <c r="I998" s="11">
        <v>0.21</v>
      </c>
      <c r="J998" s="156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240</v>
      </c>
      <c r="C999" s="29"/>
      <c r="D999" s="24">
        <v>3.0404709722440586E-17</v>
      </c>
      <c r="E999" s="24">
        <v>5.163977794943213E-3</v>
      </c>
      <c r="F999" s="24">
        <v>6.3245553203367553E-3</v>
      </c>
      <c r="G999" s="24">
        <v>2.3170502321991282E-3</v>
      </c>
      <c r="H999" s="24">
        <v>2.1734030155495774E-2</v>
      </c>
      <c r="I999" s="24">
        <v>8.3666002653407633E-3</v>
      </c>
      <c r="J999" s="223"/>
      <c r="K999" s="224"/>
      <c r="L999" s="224"/>
      <c r="M999" s="224"/>
      <c r="N999" s="224"/>
      <c r="O999" s="224"/>
      <c r="P999" s="224"/>
      <c r="Q999" s="224"/>
      <c r="R999" s="224"/>
      <c r="S999" s="224"/>
      <c r="T999" s="224"/>
      <c r="U999" s="224"/>
      <c r="V999" s="224"/>
      <c r="W999" s="224"/>
      <c r="X999" s="224"/>
      <c r="Y999" s="224"/>
      <c r="Z999" s="224"/>
      <c r="AA999" s="224"/>
      <c r="AB999" s="224"/>
      <c r="AC999" s="224"/>
      <c r="AD999" s="224"/>
      <c r="AE999" s="224"/>
      <c r="AF999" s="224"/>
      <c r="AG999" s="224"/>
      <c r="AH999" s="224"/>
      <c r="AI999" s="224"/>
      <c r="AJ999" s="224"/>
      <c r="AK999" s="224"/>
      <c r="AL999" s="224"/>
      <c r="AM999" s="224"/>
      <c r="AN999" s="224"/>
      <c r="AO999" s="224"/>
      <c r="AP999" s="224"/>
      <c r="AQ999" s="224"/>
      <c r="AR999" s="224"/>
      <c r="AS999" s="224"/>
      <c r="AT999" s="224"/>
      <c r="AU999" s="224"/>
      <c r="AV999" s="224"/>
      <c r="AW999" s="224"/>
      <c r="AX999" s="224"/>
      <c r="AY999" s="224"/>
      <c r="AZ999" s="224"/>
      <c r="BA999" s="224"/>
      <c r="BB999" s="224"/>
      <c r="BC999" s="224"/>
      <c r="BD999" s="224"/>
      <c r="BE999" s="224"/>
      <c r="BF999" s="224"/>
      <c r="BG999" s="224"/>
      <c r="BH999" s="224"/>
      <c r="BI999" s="224"/>
      <c r="BJ999" s="224"/>
      <c r="BK999" s="224"/>
      <c r="BL999" s="224"/>
      <c r="BM999" s="56"/>
    </row>
    <row r="1000" spans="1:65">
      <c r="A1000" s="30"/>
      <c r="B1000" s="3" t="s">
        <v>87</v>
      </c>
      <c r="C1000" s="29"/>
      <c r="D1000" s="13">
        <v>1.5202354861220294E-16</v>
      </c>
      <c r="E1000" s="13">
        <v>2.5396612106278096E-2</v>
      </c>
      <c r="F1000" s="13">
        <v>3.1622776601683777E-2</v>
      </c>
      <c r="G1000" s="13">
        <v>1.4979980696822102E-2</v>
      </c>
      <c r="H1000" s="13">
        <v>9.8893085845375789E-2</v>
      </c>
      <c r="I1000" s="13">
        <v>3.8914419838794248E-2</v>
      </c>
      <c r="J1000" s="156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241</v>
      </c>
      <c r="C1001" s="29"/>
      <c r="D1001" s="13">
        <v>-2.939923824663937E-2</v>
      </c>
      <c r="E1001" s="13">
        <v>-1.3222558884083302E-2</v>
      </c>
      <c r="F1001" s="13">
        <v>-2.939923824663937E-2</v>
      </c>
      <c r="G1001" s="13">
        <v>-0.2493546000128124</v>
      </c>
      <c r="H1001" s="13">
        <v>6.6559206064106702E-2</v>
      </c>
      <c r="I1001" s="13">
        <v>4.3395818884862658E-2</v>
      </c>
      <c r="J1001" s="156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242</v>
      </c>
      <c r="C1002" s="47"/>
      <c r="D1002" s="45">
        <v>0.15</v>
      </c>
      <c r="E1002" s="45">
        <v>0.15</v>
      </c>
      <c r="F1002" s="45">
        <v>0.15</v>
      </c>
      <c r="G1002" s="45">
        <v>4.22</v>
      </c>
      <c r="H1002" s="45">
        <v>1.63</v>
      </c>
      <c r="I1002" s="45">
        <v>1.2</v>
      </c>
      <c r="J1002" s="156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BM1003" s="55"/>
    </row>
    <row r="1004" spans="1:65" ht="15">
      <c r="B1004" s="8" t="s">
        <v>540</v>
      </c>
      <c r="BM1004" s="28" t="s">
        <v>67</v>
      </c>
    </row>
    <row r="1005" spans="1:65" ht="15">
      <c r="A1005" s="25" t="s">
        <v>32</v>
      </c>
      <c r="B1005" s="18" t="s">
        <v>114</v>
      </c>
      <c r="C1005" s="15" t="s">
        <v>115</v>
      </c>
      <c r="D1005" s="16" t="s">
        <v>234</v>
      </c>
      <c r="E1005" s="17" t="s">
        <v>234</v>
      </c>
      <c r="F1005" s="17" t="s">
        <v>234</v>
      </c>
      <c r="G1005" s="17" t="s">
        <v>234</v>
      </c>
      <c r="H1005" s="17" t="s">
        <v>234</v>
      </c>
      <c r="I1005" s="17" t="s">
        <v>234</v>
      </c>
      <c r="J1005" s="17" t="s">
        <v>234</v>
      </c>
      <c r="K1005" s="17" t="s">
        <v>234</v>
      </c>
      <c r="L1005" s="17" t="s">
        <v>234</v>
      </c>
      <c r="M1005" s="17" t="s">
        <v>234</v>
      </c>
      <c r="N1005" s="17" t="s">
        <v>234</v>
      </c>
      <c r="O1005" s="17" t="s">
        <v>234</v>
      </c>
      <c r="P1005" s="17" t="s">
        <v>234</v>
      </c>
      <c r="Q1005" s="17" t="s">
        <v>234</v>
      </c>
      <c r="R1005" s="17" t="s">
        <v>234</v>
      </c>
      <c r="S1005" s="17" t="s">
        <v>234</v>
      </c>
      <c r="T1005" s="17" t="s">
        <v>234</v>
      </c>
      <c r="U1005" s="17" t="s">
        <v>234</v>
      </c>
      <c r="V1005" s="17" t="s">
        <v>234</v>
      </c>
      <c r="W1005" s="17" t="s">
        <v>234</v>
      </c>
      <c r="X1005" s="17" t="s">
        <v>234</v>
      </c>
      <c r="Y1005" s="17" t="s">
        <v>234</v>
      </c>
      <c r="Z1005" s="17" t="s">
        <v>234</v>
      </c>
      <c r="AA1005" s="17" t="s">
        <v>234</v>
      </c>
      <c r="AB1005" s="156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235</v>
      </c>
      <c r="C1006" s="9" t="s">
        <v>235</v>
      </c>
      <c r="D1006" s="153" t="s">
        <v>246</v>
      </c>
      <c r="E1006" s="155" t="s">
        <v>247</v>
      </c>
      <c r="F1006" s="155" t="s">
        <v>248</v>
      </c>
      <c r="G1006" s="155" t="s">
        <v>249</v>
      </c>
      <c r="H1006" s="155" t="s">
        <v>250</v>
      </c>
      <c r="I1006" s="155" t="s">
        <v>251</v>
      </c>
      <c r="J1006" s="155" t="s">
        <v>252</v>
      </c>
      <c r="K1006" s="155" t="s">
        <v>253</v>
      </c>
      <c r="L1006" s="155" t="s">
        <v>254</v>
      </c>
      <c r="M1006" s="155" t="s">
        <v>255</v>
      </c>
      <c r="N1006" s="155" t="s">
        <v>256</v>
      </c>
      <c r="O1006" s="155" t="s">
        <v>257</v>
      </c>
      <c r="P1006" s="155" t="s">
        <v>259</v>
      </c>
      <c r="Q1006" s="155" t="s">
        <v>261</v>
      </c>
      <c r="R1006" s="155" t="s">
        <v>262</v>
      </c>
      <c r="S1006" s="155" t="s">
        <v>264</v>
      </c>
      <c r="T1006" s="155" t="s">
        <v>265</v>
      </c>
      <c r="U1006" s="155" t="s">
        <v>266</v>
      </c>
      <c r="V1006" s="155" t="s">
        <v>267</v>
      </c>
      <c r="W1006" s="155" t="s">
        <v>268</v>
      </c>
      <c r="X1006" s="155" t="s">
        <v>269</v>
      </c>
      <c r="Y1006" s="155" t="s">
        <v>270</v>
      </c>
      <c r="Z1006" s="155" t="s">
        <v>271</v>
      </c>
      <c r="AA1006" s="155" t="s">
        <v>272</v>
      </c>
      <c r="AB1006" s="156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285</v>
      </c>
      <c r="E1007" s="11" t="s">
        <v>285</v>
      </c>
      <c r="F1007" s="11" t="s">
        <v>286</v>
      </c>
      <c r="G1007" s="11" t="s">
        <v>286</v>
      </c>
      <c r="H1007" s="11" t="s">
        <v>286</v>
      </c>
      <c r="I1007" s="11" t="s">
        <v>286</v>
      </c>
      <c r="J1007" s="11" t="s">
        <v>286</v>
      </c>
      <c r="K1007" s="11" t="s">
        <v>286</v>
      </c>
      <c r="L1007" s="11" t="s">
        <v>285</v>
      </c>
      <c r="M1007" s="11" t="s">
        <v>285</v>
      </c>
      <c r="N1007" s="11" t="s">
        <v>285</v>
      </c>
      <c r="O1007" s="11" t="s">
        <v>285</v>
      </c>
      <c r="P1007" s="11" t="s">
        <v>118</v>
      </c>
      <c r="Q1007" s="11" t="s">
        <v>285</v>
      </c>
      <c r="R1007" s="11" t="s">
        <v>286</v>
      </c>
      <c r="S1007" s="11" t="s">
        <v>286</v>
      </c>
      <c r="T1007" s="11" t="s">
        <v>286</v>
      </c>
      <c r="U1007" s="11" t="s">
        <v>285</v>
      </c>
      <c r="V1007" s="11" t="s">
        <v>285</v>
      </c>
      <c r="W1007" s="11" t="s">
        <v>118</v>
      </c>
      <c r="X1007" s="11" t="s">
        <v>286</v>
      </c>
      <c r="Y1007" s="11" t="s">
        <v>286</v>
      </c>
      <c r="Z1007" s="11" t="s">
        <v>286</v>
      </c>
      <c r="AA1007" s="11" t="s">
        <v>286</v>
      </c>
      <c r="AB1007" s="156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156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2">
        <v>5</v>
      </c>
      <c r="E1009" s="22">
        <v>4.5</v>
      </c>
      <c r="F1009" s="22">
        <v>4.9000000000000004</v>
      </c>
      <c r="G1009" s="22">
        <v>5</v>
      </c>
      <c r="H1009" s="22">
        <v>4.5999999999999996</v>
      </c>
      <c r="I1009" s="22">
        <v>4.5</v>
      </c>
      <c r="J1009" s="22">
        <v>4.3</v>
      </c>
      <c r="K1009" s="22">
        <v>4.9800000000000004</v>
      </c>
      <c r="L1009" s="22">
        <v>5.1100000000000003</v>
      </c>
      <c r="M1009" s="22">
        <v>4.9000000000000004</v>
      </c>
      <c r="N1009" s="158">
        <v>4.76</v>
      </c>
      <c r="O1009" s="151">
        <v>4.0369316536145012</v>
      </c>
      <c r="P1009" s="22">
        <v>4.9851118415500002</v>
      </c>
      <c r="Q1009" s="22">
        <v>5.0199999999999996</v>
      </c>
      <c r="R1009" s="22">
        <v>4.7</v>
      </c>
      <c r="S1009" s="22">
        <v>5.15</v>
      </c>
      <c r="T1009" s="22">
        <v>4.6100000000000003</v>
      </c>
      <c r="U1009" s="22">
        <v>4.1007167999999998</v>
      </c>
      <c r="V1009" s="22">
        <v>4.84</v>
      </c>
      <c r="W1009" s="151" t="s">
        <v>288</v>
      </c>
      <c r="X1009" s="22">
        <v>4.82</v>
      </c>
      <c r="Y1009" s="22">
        <v>4.5999999999999996</v>
      </c>
      <c r="Z1009" s="22">
        <v>4.9000000000000004</v>
      </c>
      <c r="AA1009" s="151" t="s">
        <v>97</v>
      </c>
      <c r="AB1009" s="156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1">
        <v>5.0999999999999996</v>
      </c>
      <c r="E1010" s="11">
        <v>4.5999999999999996</v>
      </c>
      <c r="F1010" s="11">
        <v>4.9000000000000004</v>
      </c>
      <c r="G1010" s="11">
        <v>5.2</v>
      </c>
      <c r="H1010" s="11">
        <v>5.2</v>
      </c>
      <c r="I1010" s="11">
        <v>4.7</v>
      </c>
      <c r="J1010" s="11">
        <v>4.2</v>
      </c>
      <c r="K1010" s="11">
        <v>5.0999999999999996</v>
      </c>
      <c r="L1010" s="11">
        <v>5.15</v>
      </c>
      <c r="M1010" s="11">
        <v>4.9000000000000004</v>
      </c>
      <c r="N1010" s="11">
        <v>5.1100000000000003</v>
      </c>
      <c r="O1010" s="152">
        <v>3.9973080347477428</v>
      </c>
      <c r="P1010" s="11">
        <v>5.0138538359999991</v>
      </c>
      <c r="Q1010" s="11">
        <v>5.13</v>
      </c>
      <c r="R1010" s="11">
        <v>4.7</v>
      </c>
      <c r="S1010" s="11">
        <v>5.25</v>
      </c>
      <c r="T1010" s="11">
        <v>4.99</v>
      </c>
      <c r="U1010" s="11">
        <v>4.3789823999999999</v>
      </c>
      <c r="V1010" s="11">
        <v>4.87</v>
      </c>
      <c r="W1010" s="152" t="s">
        <v>288</v>
      </c>
      <c r="X1010" s="11">
        <v>4.9000000000000004</v>
      </c>
      <c r="Y1010" s="157">
        <v>4.2</v>
      </c>
      <c r="Z1010" s="11">
        <v>5</v>
      </c>
      <c r="AA1010" s="152" t="s">
        <v>97</v>
      </c>
      <c r="AB1010" s="156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41</v>
      </c>
    </row>
    <row r="1011" spans="1:65">
      <c r="A1011" s="30"/>
      <c r="B1011" s="19">
        <v>1</v>
      </c>
      <c r="C1011" s="9">
        <v>3</v>
      </c>
      <c r="D1011" s="11">
        <v>5.0999999999999996</v>
      </c>
      <c r="E1011" s="157">
        <v>4.2</v>
      </c>
      <c r="F1011" s="11">
        <v>5</v>
      </c>
      <c r="G1011" s="11">
        <v>5</v>
      </c>
      <c r="H1011" s="11">
        <v>4.7</v>
      </c>
      <c r="I1011" s="11">
        <v>4.5</v>
      </c>
      <c r="J1011" s="157">
        <v>4.5999999999999996</v>
      </c>
      <c r="K1011" s="11">
        <v>4.8600000000000003</v>
      </c>
      <c r="L1011" s="11">
        <v>5.2</v>
      </c>
      <c r="M1011" s="11">
        <v>4.8</v>
      </c>
      <c r="N1011" s="11">
        <v>5.1100000000000003</v>
      </c>
      <c r="O1011" s="152">
        <v>4.2107829134637633</v>
      </c>
      <c r="P1011" s="11">
        <v>4.9756934949999998</v>
      </c>
      <c r="Q1011" s="11">
        <v>5.05</v>
      </c>
      <c r="R1011" s="11">
        <v>4.7</v>
      </c>
      <c r="S1011" s="11">
        <v>5.21</v>
      </c>
      <c r="T1011" s="11">
        <v>4.68</v>
      </c>
      <c r="U1011" s="11">
        <v>4.1007071999999996</v>
      </c>
      <c r="V1011" s="157">
        <v>4.5599999999999996</v>
      </c>
      <c r="W1011" s="152" t="s">
        <v>288</v>
      </c>
      <c r="X1011" s="11">
        <v>5.1100000000000003</v>
      </c>
      <c r="Y1011" s="11">
        <v>4.7</v>
      </c>
      <c r="Z1011" s="11">
        <v>5</v>
      </c>
      <c r="AA1011" s="152" t="s">
        <v>97</v>
      </c>
      <c r="AB1011" s="156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1">
        <v>5.2</v>
      </c>
      <c r="E1012" s="11">
        <v>4.5999999999999996</v>
      </c>
      <c r="F1012" s="11">
        <v>4.8</v>
      </c>
      <c r="G1012" s="11">
        <v>5</v>
      </c>
      <c r="H1012" s="11">
        <v>4.5</v>
      </c>
      <c r="I1012" s="11">
        <v>4.4000000000000004</v>
      </c>
      <c r="J1012" s="11">
        <v>4.3</v>
      </c>
      <c r="K1012" s="11">
        <v>4.78</v>
      </c>
      <c r="L1012" s="11">
        <v>5.0199999999999996</v>
      </c>
      <c r="M1012" s="11">
        <v>4.8</v>
      </c>
      <c r="N1012" s="11">
        <v>5.24</v>
      </c>
      <c r="O1012" s="152">
        <v>4.0891632915363676</v>
      </c>
      <c r="P1012" s="11">
        <v>4.9731711072499998</v>
      </c>
      <c r="Q1012" s="11">
        <v>5.15</v>
      </c>
      <c r="R1012" s="11">
        <v>4.7</v>
      </c>
      <c r="S1012" s="11">
        <v>5.35</v>
      </c>
      <c r="T1012" s="11">
        <v>4.71</v>
      </c>
      <c r="U1012" s="11">
        <v>4.4440799999999996</v>
      </c>
      <c r="V1012" s="11">
        <v>4.82</v>
      </c>
      <c r="W1012" s="152" t="s">
        <v>288</v>
      </c>
      <c r="X1012" s="11">
        <v>4.8899999999999997</v>
      </c>
      <c r="Y1012" s="11">
        <v>4.7</v>
      </c>
      <c r="Z1012" s="11">
        <v>4.9000000000000004</v>
      </c>
      <c r="AA1012" s="152" t="s">
        <v>97</v>
      </c>
      <c r="AB1012" s="156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4.8287499094520649</v>
      </c>
    </row>
    <row r="1013" spans="1:65">
      <c r="A1013" s="30"/>
      <c r="B1013" s="19">
        <v>1</v>
      </c>
      <c r="C1013" s="9">
        <v>5</v>
      </c>
      <c r="D1013" s="11">
        <v>5.0999999999999996</v>
      </c>
      <c r="E1013" s="11">
        <v>4.5</v>
      </c>
      <c r="F1013" s="11">
        <v>4.8</v>
      </c>
      <c r="G1013" s="11">
        <v>4.7</v>
      </c>
      <c r="H1013" s="11">
        <v>4.3</v>
      </c>
      <c r="I1013" s="11">
        <v>4.5999999999999996</v>
      </c>
      <c r="J1013" s="11">
        <v>4.2</v>
      </c>
      <c r="K1013" s="11">
        <v>5.16</v>
      </c>
      <c r="L1013" s="157">
        <v>5.43</v>
      </c>
      <c r="M1013" s="11">
        <v>4.7</v>
      </c>
      <c r="N1013" s="11">
        <v>5.0599999999999996</v>
      </c>
      <c r="O1013" s="152">
        <v>3.9161482679410438</v>
      </c>
      <c r="P1013" s="11">
        <v>5.0246974026100002</v>
      </c>
      <c r="Q1013" s="11">
        <v>5.16</v>
      </c>
      <c r="R1013" s="11">
        <v>4.5999999999999996</v>
      </c>
      <c r="S1013" s="11">
        <v>5.35</v>
      </c>
      <c r="T1013" s="11">
        <v>4.82</v>
      </c>
      <c r="U1013" s="11">
        <v>4.1682144000000001</v>
      </c>
      <c r="V1013" s="11">
        <v>4.82</v>
      </c>
      <c r="W1013" s="152" t="s">
        <v>288</v>
      </c>
      <c r="X1013" s="11">
        <v>4.87</v>
      </c>
      <c r="Y1013" s="11">
        <v>4.5999999999999996</v>
      </c>
      <c r="Z1013" s="11">
        <v>4.9000000000000004</v>
      </c>
      <c r="AA1013" s="152" t="s">
        <v>97</v>
      </c>
      <c r="AB1013" s="156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61</v>
      </c>
    </row>
    <row r="1014" spans="1:65">
      <c r="A1014" s="30"/>
      <c r="B1014" s="19">
        <v>1</v>
      </c>
      <c r="C1014" s="9">
        <v>6</v>
      </c>
      <c r="D1014" s="11">
        <v>5.0999999999999996</v>
      </c>
      <c r="E1014" s="11">
        <v>4.5</v>
      </c>
      <c r="F1014" s="11">
        <v>4.8</v>
      </c>
      <c r="G1014" s="11">
        <v>4.9000000000000004</v>
      </c>
      <c r="H1014" s="11">
        <v>4.8</v>
      </c>
      <c r="I1014" s="11">
        <v>4.4000000000000004</v>
      </c>
      <c r="J1014" s="11">
        <v>4.3</v>
      </c>
      <c r="K1014" s="11">
        <v>4.93</v>
      </c>
      <c r="L1014" s="11">
        <v>5.07</v>
      </c>
      <c r="M1014" s="11">
        <v>4.9000000000000004</v>
      </c>
      <c r="N1014" s="11">
        <v>5.18</v>
      </c>
      <c r="O1014" s="152">
        <v>4.019143034490364</v>
      </c>
      <c r="P1014" s="11">
        <v>4.9594009085500002</v>
      </c>
      <c r="Q1014" s="11">
        <v>5.01</v>
      </c>
      <c r="R1014" s="11">
        <v>4.5999999999999996</v>
      </c>
      <c r="S1014" s="11">
        <v>5.14</v>
      </c>
      <c r="T1014" s="11">
        <v>4.88</v>
      </c>
      <c r="U1014" s="11">
        <v>4.3558592000000003</v>
      </c>
      <c r="V1014" s="11">
        <v>4.91</v>
      </c>
      <c r="W1014" s="152" t="s">
        <v>288</v>
      </c>
      <c r="X1014" s="11">
        <v>5.09</v>
      </c>
      <c r="Y1014" s="11">
        <v>4.8</v>
      </c>
      <c r="Z1014" s="11">
        <v>4.8</v>
      </c>
      <c r="AA1014" s="152" t="s">
        <v>97</v>
      </c>
      <c r="AB1014" s="156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238</v>
      </c>
      <c r="C1015" s="12"/>
      <c r="D1015" s="23">
        <v>5.1000000000000005</v>
      </c>
      <c r="E1015" s="23">
        <v>4.4833333333333334</v>
      </c>
      <c r="F1015" s="23">
        <v>4.8666666666666671</v>
      </c>
      <c r="G1015" s="23">
        <v>4.9666666666666659</v>
      </c>
      <c r="H1015" s="23">
        <v>4.6833333333333336</v>
      </c>
      <c r="I1015" s="23">
        <v>4.5166666666666666</v>
      </c>
      <c r="J1015" s="23">
        <v>4.3166666666666664</v>
      </c>
      <c r="K1015" s="23">
        <v>4.9683333333333337</v>
      </c>
      <c r="L1015" s="23">
        <v>5.1633333333333331</v>
      </c>
      <c r="M1015" s="23">
        <v>4.833333333333333</v>
      </c>
      <c r="N1015" s="23">
        <v>5.0766666666666662</v>
      </c>
      <c r="O1015" s="23">
        <v>4.0449128659656308</v>
      </c>
      <c r="P1015" s="23">
        <v>4.9886547651600006</v>
      </c>
      <c r="Q1015" s="23">
        <v>5.0866666666666669</v>
      </c>
      <c r="R1015" s="23">
        <v>4.666666666666667</v>
      </c>
      <c r="S1015" s="23">
        <v>5.2416666666666671</v>
      </c>
      <c r="T1015" s="23">
        <v>4.7816666666666672</v>
      </c>
      <c r="U1015" s="23">
        <v>4.2580933333333331</v>
      </c>
      <c r="V1015" s="23">
        <v>4.8033333333333337</v>
      </c>
      <c r="W1015" s="23" t="s">
        <v>745</v>
      </c>
      <c r="X1015" s="23">
        <v>4.9466666666666672</v>
      </c>
      <c r="Y1015" s="23">
        <v>4.5999999999999996</v>
      </c>
      <c r="Z1015" s="23">
        <v>4.916666666666667</v>
      </c>
      <c r="AA1015" s="23" t="s">
        <v>745</v>
      </c>
      <c r="AB1015" s="156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239</v>
      </c>
      <c r="C1016" s="29"/>
      <c r="D1016" s="11">
        <v>5.0999999999999996</v>
      </c>
      <c r="E1016" s="11">
        <v>4.5</v>
      </c>
      <c r="F1016" s="11">
        <v>4.8499999999999996</v>
      </c>
      <c r="G1016" s="11">
        <v>5</v>
      </c>
      <c r="H1016" s="11">
        <v>4.6500000000000004</v>
      </c>
      <c r="I1016" s="11">
        <v>4.5</v>
      </c>
      <c r="J1016" s="11">
        <v>4.3</v>
      </c>
      <c r="K1016" s="11">
        <v>4.9550000000000001</v>
      </c>
      <c r="L1016" s="11">
        <v>5.1300000000000008</v>
      </c>
      <c r="M1016" s="11">
        <v>4.8499999999999996</v>
      </c>
      <c r="N1016" s="11">
        <v>5.1100000000000003</v>
      </c>
      <c r="O1016" s="11">
        <v>4.0280373440524322</v>
      </c>
      <c r="P1016" s="11">
        <v>4.9804026682749996</v>
      </c>
      <c r="Q1016" s="11">
        <v>5.09</v>
      </c>
      <c r="R1016" s="11">
        <v>4.7</v>
      </c>
      <c r="S1016" s="11">
        <v>5.23</v>
      </c>
      <c r="T1016" s="11">
        <v>4.7650000000000006</v>
      </c>
      <c r="U1016" s="11">
        <v>4.2620368000000006</v>
      </c>
      <c r="V1016" s="11">
        <v>4.83</v>
      </c>
      <c r="W1016" s="11" t="s">
        <v>745</v>
      </c>
      <c r="X1016" s="11">
        <v>4.8949999999999996</v>
      </c>
      <c r="Y1016" s="11">
        <v>4.6500000000000004</v>
      </c>
      <c r="Z1016" s="11">
        <v>4.9000000000000004</v>
      </c>
      <c r="AA1016" s="11" t="s">
        <v>745</v>
      </c>
      <c r="AB1016" s="156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240</v>
      </c>
      <c r="C1017" s="29"/>
      <c r="D1017" s="24">
        <v>6.3245553203367638E-2</v>
      </c>
      <c r="E1017" s="24">
        <v>0.14719601443879729</v>
      </c>
      <c r="F1017" s="24">
        <v>8.1649658092772748E-2</v>
      </c>
      <c r="G1017" s="24">
        <v>0.16329931618554516</v>
      </c>
      <c r="H1017" s="24">
        <v>0.30605010483034756</v>
      </c>
      <c r="I1017" s="24">
        <v>0.11690451944500106</v>
      </c>
      <c r="J1017" s="24">
        <v>0.14719601443879729</v>
      </c>
      <c r="K1017" s="24">
        <v>0.14344569239495006</v>
      </c>
      <c r="L1017" s="24">
        <v>0.14472963299430647</v>
      </c>
      <c r="M1017" s="24">
        <v>8.1649658092772748E-2</v>
      </c>
      <c r="N1017" s="24">
        <v>0.16741166825125037</v>
      </c>
      <c r="O1017" s="24">
        <v>9.9040697134863326E-2</v>
      </c>
      <c r="P1017" s="24">
        <v>2.5338285286303809E-2</v>
      </c>
      <c r="Q1017" s="24">
        <v>6.7724933862401804E-2</v>
      </c>
      <c r="R1017" s="24">
        <v>5.1639777949432496E-2</v>
      </c>
      <c r="S1017" s="24">
        <v>9.304120950775864E-2</v>
      </c>
      <c r="T1017" s="24">
        <v>0.14105554461511491</v>
      </c>
      <c r="U1017" s="24">
        <v>0.15256432228353614</v>
      </c>
      <c r="V1017" s="24">
        <v>0.12404300329590025</v>
      </c>
      <c r="W1017" s="24" t="s">
        <v>745</v>
      </c>
      <c r="X1017" s="24">
        <v>0.12209286083414812</v>
      </c>
      <c r="Y1017" s="24">
        <v>0.20976176963403026</v>
      </c>
      <c r="Z1017" s="24">
        <v>7.5277265270908111E-2</v>
      </c>
      <c r="AA1017" s="24" t="s">
        <v>745</v>
      </c>
      <c r="AB1017" s="223"/>
      <c r="AC1017" s="224"/>
      <c r="AD1017" s="224"/>
      <c r="AE1017" s="224"/>
      <c r="AF1017" s="224"/>
      <c r="AG1017" s="224"/>
      <c r="AH1017" s="224"/>
      <c r="AI1017" s="224"/>
      <c r="AJ1017" s="224"/>
      <c r="AK1017" s="224"/>
      <c r="AL1017" s="224"/>
      <c r="AM1017" s="224"/>
      <c r="AN1017" s="224"/>
      <c r="AO1017" s="224"/>
      <c r="AP1017" s="224"/>
      <c r="AQ1017" s="224"/>
      <c r="AR1017" s="224"/>
      <c r="AS1017" s="224"/>
      <c r="AT1017" s="224"/>
      <c r="AU1017" s="224"/>
      <c r="AV1017" s="224"/>
      <c r="AW1017" s="224"/>
      <c r="AX1017" s="224"/>
      <c r="AY1017" s="224"/>
      <c r="AZ1017" s="224"/>
      <c r="BA1017" s="224"/>
      <c r="BB1017" s="224"/>
      <c r="BC1017" s="224"/>
      <c r="BD1017" s="224"/>
      <c r="BE1017" s="224"/>
      <c r="BF1017" s="224"/>
      <c r="BG1017" s="224"/>
      <c r="BH1017" s="224"/>
      <c r="BI1017" s="224"/>
      <c r="BJ1017" s="224"/>
      <c r="BK1017" s="224"/>
      <c r="BL1017" s="224"/>
      <c r="BM1017" s="56"/>
    </row>
    <row r="1018" spans="1:65">
      <c r="A1018" s="30"/>
      <c r="B1018" s="3" t="s">
        <v>87</v>
      </c>
      <c r="C1018" s="29"/>
      <c r="D1018" s="13">
        <v>1.2401088863405418E-2</v>
      </c>
      <c r="E1018" s="13">
        <v>3.2831824781887869E-2</v>
      </c>
      <c r="F1018" s="13">
        <v>1.6777327005364263E-2</v>
      </c>
      <c r="G1018" s="13">
        <v>3.2879056950109772E-2</v>
      </c>
      <c r="H1018" s="13">
        <v>6.5348776832102676E-2</v>
      </c>
      <c r="I1018" s="13">
        <v>2.5882919434317579E-2</v>
      </c>
      <c r="J1018" s="13">
        <v>3.4099462804354587E-2</v>
      </c>
      <c r="K1018" s="13">
        <v>2.8871994443800748E-2</v>
      </c>
      <c r="L1018" s="13">
        <v>2.8030271077012229E-2</v>
      </c>
      <c r="M1018" s="13">
        <v>1.6893032708849533E-2</v>
      </c>
      <c r="N1018" s="13">
        <v>3.2976691054087404E-2</v>
      </c>
      <c r="O1018" s="13">
        <v>2.4485248611460415E-2</v>
      </c>
      <c r="P1018" s="13">
        <v>5.0791819596863073E-3</v>
      </c>
      <c r="Q1018" s="13">
        <v>1.3314207181337183E-2</v>
      </c>
      <c r="R1018" s="13">
        <v>1.1065666703449819E-2</v>
      </c>
      <c r="S1018" s="13">
        <v>1.7750310239953951E-2</v>
      </c>
      <c r="T1018" s="13">
        <v>2.9499242512746229E-2</v>
      </c>
      <c r="U1018" s="13">
        <v>3.5829257449391153E-2</v>
      </c>
      <c r="V1018" s="13">
        <v>2.5824358770832806E-2</v>
      </c>
      <c r="W1018" s="13" t="s">
        <v>745</v>
      </c>
      <c r="X1018" s="13">
        <v>2.4681845182105411E-2</v>
      </c>
      <c r="Y1018" s="13">
        <v>4.5600384703050063E-2</v>
      </c>
      <c r="Z1018" s="13">
        <v>1.531063022459148E-2</v>
      </c>
      <c r="AA1018" s="13" t="s">
        <v>745</v>
      </c>
      <c r="AB1018" s="156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241</v>
      </c>
      <c r="C1019" s="29"/>
      <c r="D1019" s="13">
        <v>5.6173977868883895E-2</v>
      </c>
      <c r="E1019" s="13">
        <v>-7.1533333180621717E-2</v>
      </c>
      <c r="F1019" s="13">
        <v>7.852292606908895E-3</v>
      </c>
      <c r="G1019" s="13">
        <v>2.8561586290612118E-2</v>
      </c>
      <c r="H1019" s="13">
        <v>-3.0114745813214494E-2</v>
      </c>
      <c r="I1019" s="13">
        <v>-6.4630235286053828E-2</v>
      </c>
      <c r="J1019" s="13">
        <v>-0.10604882265346116</v>
      </c>
      <c r="K1019" s="13">
        <v>2.8906741185340756E-2</v>
      </c>
      <c r="L1019" s="13">
        <v>6.9289863868562618E-2</v>
      </c>
      <c r="M1019" s="13">
        <v>9.4919471234078401E-4</v>
      </c>
      <c r="N1019" s="13">
        <v>5.1341809342686284E-2</v>
      </c>
      <c r="O1019" s="13">
        <v>-0.16232711533726518</v>
      </c>
      <c r="P1019" s="13">
        <v>3.3115166183058875E-2</v>
      </c>
      <c r="Q1019" s="13">
        <v>5.3412738711056784E-2</v>
      </c>
      <c r="R1019" s="13">
        <v>-3.3566294760498439E-2</v>
      </c>
      <c r="S1019" s="13">
        <v>8.5512143920797312E-2</v>
      </c>
      <c r="T1019" s="13">
        <v>-9.750607024239244E-3</v>
      </c>
      <c r="U1019" s="13">
        <v>-0.11817894627379577</v>
      </c>
      <c r="V1019" s="13">
        <v>-5.2635933927701606E-3</v>
      </c>
      <c r="W1019" s="13" t="s">
        <v>745</v>
      </c>
      <c r="X1019" s="13">
        <v>2.4419727553871784E-2</v>
      </c>
      <c r="Y1019" s="13">
        <v>-4.7372490549634327E-2</v>
      </c>
      <c r="Z1019" s="13">
        <v>1.8206939448760506E-2</v>
      </c>
      <c r="AA1019" s="13" t="s">
        <v>745</v>
      </c>
      <c r="AB1019" s="156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242</v>
      </c>
      <c r="C1020" s="47"/>
      <c r="D1020" s="45">
        <v>0.7</v>
      </c>
      <c r="E1020" s="45">
        <v>1.37</v>
      </c>
      <c r="F1020" s="45">
        <v>0.08</v>
      </c>
      <c r="G1020" s="45">
        <v>0.25</v>
      </c>
      <c r="H1020" s="45">
        <v>0.7</v>
      </c>
      <c r="I1020" s="45">
        <v>1.25</v>
      </c>
      <c r="J1020" s="45">
        <v>1.92</v>
      </c>
      <c r="K1020" s="45">
        <v>0.26</v>
      </c>
      <c r="L1020" s="45">
        <v>0.91</v>
      </c>
      <c r="M1020" s="45">
        <v>0.2</v>
      </c>
      <c r="N1020" s="45">
        <v>0.62</v>
      </c>
      <c r="O1020" s="45">
        <v>2.83</v>
      </c>
      <c r="P1020" s="45">
        <v>0.32</v>
      </c>
      <c r="Q1020" s="45">
        <v>0.65</v>
      </c>
      <c r="R1020" s="45">
        <v>0.75</v>
      </c>
      <c r="S1020" s="45">
        <v>1.17</v>
      </c>
      <c r="T1020" s="45">
        <v>0.37</v>
      </c>
      <c r="U1020" s="45">
        <v>2.12</v>
      </c>
      <c r="V1020" s="45">
        <v>0.3</v>
      </c>
      <c r="W1020" s="45">
        <v>17.079999999999998</v>
      </c>
      <c r="X1020" s="45">
        <v>0.18</v>
      </c>
      <c r="Y1020" s="45">
        <v>0.98</v>
      </c>
      <c r="Z1020" s="45">
        <v>0.08</v>
      </c>
      <c r="AA1020" s="45">
        <v>0.36</v>
      </c>
      <c r="AB1020" s="156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BM1021" s="55"/>
    </row>
    <row r="1022" spans="1:65" ht="15">
      <c r="B1022" s="8" t="s">
        <v>541</v>
      </c>
      <c r="BM1022" s="28" t="s">
        <v>67</v>
      </c>
    </row>
    <row r="1023" spans="1:65" ht="15">
      <c r="A1023" s="25" t="s">
        <v>66</v>
      </c>
      <c r="B1023" s="18" t="s">
        <v>114</v>
      </c>
      <c r="C1023" s="15" t="s">
        <v>115</v>
      </c>
      <c r="D1023" s="16" t="s">
        <v>234</v>
      </c>
      <c r="E1023" s="17" t="s">
        <v>234</v>
      </c>
      <c r="F1023" s="17" t="s">
        <v>234</v>
      </c>
      <c r="G1023" s="17" t="s">
        <v>234</v>
      </c>
      <c r="H1023" s="17" t="s">
        <v>234</v>
      </c>
      <c r="I1023" s="17" t="s">
        <v>234</v>
      </c>
      <c r="J1023" s="17" t="s">
        <v>234</v>
      </c>
      <c r="K1023" s="17" t="s">
        <v>234</v>
      </c>
      <c r="L1023" s="17" t="s">
        <v>234</v>
      </c>
      <c r="M1023" s="17" t="s">
        <v>234</v>
      </c>
      <c r="N1023" s="17" t="s">
        <v>234</v>
      </c>
      <c r="O1023" s="17" t="s">
        <v>234</v>
      </c>
      <c r="P1023" s="17" t="s">
        <v>234</v>
      </c>
      <c r="Q1023" s="17" t="s">
        <v>234</v>
      </c>
      <c r="R1023" s="17" t="s">
        <v>234</v>
      </c>
      <c r="S1023" s="17" t="s">
        <v>234</v>
      </c>
      <c r="T1023" s="17" t="s">
        <v>234</v>
      </c>
      <c r="U1023" s="17" t="s">
        <v>234</v>
      </c>
      <c r="V1023" s="17" t="s">
        <v>234</v>
      </c>
      <c r="W1023" s="17" t="s">
        <v>234</v>
      </c>
      <c r="X1023" s="17" t="s">
        <v>234</v>
      </c>
      <c r="Y1023" s="17" t="s">
        <v>234</v>
      </c>
      <c r="Z1023" s="17" t="s">
        <v>234</v>
      </c>
      <c r="AA1023" s="17" t="s">
        <v>234</v>
      </c>
      <c r="AB1023" s="17" t="s">
        <v>234</v>
      </c>
      <c r="AC1023" s="17" t="s">
        <v>234</v>
      </c>
      <c r="AD1023" s="17" t="s">
        <v>234</v>
      </c>
      <c r="AE1023" s="17" t="s">
        <v>234</v>
      </c>
      <c r="AF1023" s="17" t="s">
        <v>234</v>
      </c>
      <c r="AG1023" s="156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235</v>
      </c>
      <c r="C1024" s="9" t="s">
        <v>235</v>
      </c>
      <c r="D1024" s="153" t="s">
        <v>245</v>
      </c>
      <c r="E1024" s="155" t="s">
        <v>246</v>
      </c>
      <c r="F1024" s="155" t="s">
        <v>247</v>
      </c>
      <c r="G1024" s="155" t="s">
        <v>248</v>
      </c>
      <c r="H1024" s="155" t="s">
        <v>249</v>
      </c>
      <c r="I1024" s="155" t="s">
        <v>250</v>
      </c>
      <c r="J1024" s="155" t="s">
        <v>251</v>
      </c>
      <c r="K1024" s="155" t="s">
        <v>252</v>
      </c>
      <c r="L1024" s="155" t="s">
        <v>253</v>
      </c>
      <c r="M1024" s="155" t="s">
        <v>254</v>
      </c>
      <c r="N1024" s="155" t="s">
        <v>255</v>
      </c>
      <c r="O1024" s="155" t="s">
        <v>256</v>
      </c>
      <c r="P1024" s="155" t="s">
        <v>257</v>
      </c>
      <c r="Q1024" s="155" t="s">
        <v>258</v>
      </c>
      <c r="R1024" s="155" t="s">
        <v>259</v>
      </c>
      <c r="S1024" s="155" t="s">
        <v>260</v>
      </c>
      <c r="T1024" s="155" t="s">
        <v>261</v>
      </c>
      <c r="U1024" s="155" t="s">
        <v>262</v>
      </c>
      <c r="V1024" s="155" t="s">
        <v>263</v>
      </c>
      <c r="W1024" s="155" t="s">
        <v>264</v>
      </c>
      <c r="X1024" s="155" t="s">
        <v>265</v>
      </c>
      <c r="Y1024" s="155" t="s">
        <v>266</v>
      </c>
      <c r="Z1024" s="155" t="s">
        <v>267</v>
      </c>
      <c r="AA1024" s="155" t="s">
        <v>268</v>
      </c>
      <c r="AB1024" s="155" t="s">
        <v>269</v>
      </c>
      <c r="AC1024" s="155" t="s">
        <v>270</v>
      </c>
      <c r="AD1024" s="155" t="s">
        <v>271</v>
      </c>
      <c r="AE1024" s="155" t="s">
        <v>236</v>
      </c>
      <c r="AF1024" s="155" t="s">
        <v>272</v>
      </c>
      <c r="AG1024" s="156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118</v>
      </c>
      <c r="E1025" s="11" t="s">
        <v>285</v>
      </c>
      <c r="F1025" s="11" t="s">
        <v>285</v>
      </c>
      <c r="G1025" s="11" t="s">
        <v>286</v>
      </c>
      <c r="H1025" s="11" t="s">
        <v>286</v>
      </c>
      <c r="I1025" s="11" t="s">
        <v>286</v>
      </c>
      <c r="J1025" s="11" t="s">
        <v>286</v>
      </c>
      <c r="K1025" s="11" t="s">
        <v>286</v>
      </c>
      <c r="L1025" s="11" t="s">
        <v>286</v>
      </c>
      <c r="M1025" s="11" t="s">
        <v>118</v>
      </c>
      <c r="N1025" s="11" t="s">
        <v>285</v>
      </c>
      <c r="O1025" s="11" t="s">
        <v>118</v>
      </c>
      <c r="P1025" s="11" t="s">
        <v>285</v>
      </c>
      <c r="Q1025" s="11" t="s">
        <v>286</v>
      </c>
      <c r="R1025" s="11" t="s">
        <v>118</v>
      </c>
      <c r="S1025" s="11" t="s">
        <v>118</v>
      </c>
      <c r="T1025" s="11" t="s">
        <v>118</v>
      </c>
      <c r="U1025" s="11" t="s">
        <v>286</v>
      </c>
      <c r="V1025" s="11" t="s">
        <v>285</v>
      </c>
      <c r="W1025" s="11" t="s">
        <v>286</v>
      </c>
      <c r="X1025" s="11" t="s">
        <v>286</v>
      </c>
      <c r="Y1025" s="11" t="s">
        <v>118</v>
      </c>
      <c r="Z1025" s="11" t="s">
        <v>286</v>
      </c>
      <c r="AA1025" s="11" t="s">
        <v>118</v>
      </c>
      <c r="AB1025" s="11" t="s">
        <v>286</v>
      </c>
      <c r="AC1025" s="11" t="s">
        <v>286</v>
      </c>
      <c r="AD1025" s="11" t="s">
        <v>286</v>
      </c>
      <c r="AE1025" s="11" t="s">
        <v>118</v>
      </c>
      <c r="AF1025" s="11" t="s">
        <v>286</v>
      </c>
      <c r="AG1025" s="156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/>
      <c r="C1026" s="9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156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2</v>
      </c>
    </row>
    <row r="1027" spans="1:65">
      <c r="A1027" s="30"/>
      <c r="B1027" s="18">
        <v>1</v>
      </c>
      <c r="C1027" s="14">
        <v>1</v>
      </c>
      <c r="D1027" s="216">
        <v>25</v>
      </c>
      <c r="E1027" s="216">
        <v>21</v>
      </c>
      <c r="F1027" s="216">
        <v>23</v>
      </c>
      <c r="G1027" s="216">
        <v>24</v>
      </c>
      <c r="H1027" s="216">
        <v>22</v>
      </c>
      <c r="I1027" s="216">
        <v>23</v>
      </c>
      <c r="J1027" s="216">
        <v>23</v>
      </c>
      <c r="K1027" s="216">
        <v>23</v>
      </c>
      <c r="L1027" s="216">
        <v>24.8</v>
      </c>
      <c r="M1027" s="216">
        <v>23</v>
      </c>
      <c r="N1027" s="216">
        <v>25</v>
      </c>
      <c r="O1027" s="216">
        <v>25</v>
      </c>
      <c r="P1027" s="216">
        <v>23.008168863925491</v>
      </c>
      <c r="Q1027" s="216">
        <v>24.268999999999998</v>
      </c>
      <c r="R1027" s="216">
        <v>24.046376356969795</v>
      </c>
      <c r="S1027" s="228">
        <v>37.04</v>
      </c>
      <c r="T1027" s="216">
        <v>24</v>
      </c>
      <c r="U1027" s="216">
        <v>23</v>
      </c>
      <c r="V1027" s="216">
        <v>25.25</v>
      </c>
      <c r="W1027" s="216">
        <v>24</v>
      </c>
      <c r="X1027" s="216">
        <v>23</v>
      </c>
      <c r="Y1027" s="216">
        <v>26.77</v>
      </c>
      <c r="Z1027" s="216">
        <v>23</v>
      </c>
      <c r="AA1027" s="216">
        <v>25</v>
      </c>
      <c r="AB1027" s="216">
        <v>24</v>
      </c>
      <c r="AC1027" s="216">
        <v>25</v>
      </c>
      <c r="AD1027" s="216">
        <v>24</v>
      </c>
      <c r="AE1027" s="216">
        <v>26</v>
      </c>
      <c r="AF1027" s="216">
        <v>22</v>
      </c>
      <c r="AG1027" s="217"/>
      <c r="AH1027" s="218"/>
      <c r="AI1027" s="218"/>
      <c r="AJ1027" s="218"/>
      <c r="AK1027" s="218"/>
      <c r="AL1027" s="218"/>
      <c r="AM1027" s="218"/>
      <c r="AN1027" s="218"/>
      <c r="AO1027" s="218"/>
      <c r="AP1027" s="218"/>
      <c r="AQ1027" s="218"/>
      <c r="AR1027" s="218"/>
      <c r="AS1027" s="218"/>
      <c r="AT1027" s="218"/>
      <c r="AU1027" s="218"/>
      <c r="AV1027" s="218"/>
      <c r="AW1027" s="218"/>
      <c r="AX1027" s="218"/>
      <c r="AY1027" s="218"/>
      <c r="AZ1027" s="218"/>
      <c r="BA1027" s="218"/>
      <c r="BB1027" s="218"/>
      <c r="BC1027" s="218"/>
      <c r="BD1027" s="218"/>
      <c r="BE1027" s="218"/>
      <c r="BF1027" s="218"/>
      <c r="BG1027" s="218"/>
      <c r="BH1027" s="218"/>
      <c r="BI1027" s="218"/>
      <c r="BJ1027" s="218"/>
      <c r="BK1027" s="218"/>
      <c r="BL1027" s="218"/>
      <c r="BM1027" s="219">
        <v>1</v>
      </c>
    </row>
    <row r="1028" spans="1:65">
      <c r="A1028" s="30"/>
      <c r="B1028" s="19">
        <v>1</v>
      </c>
      <c r="C1028" s="9">
        <v>2</v>
      </c>
      <c r="D1028" s="220">
        <v>25</v>
      </c>
      <c r="E1028" s="220">
        <v>21</v>
      </c>
      <c r="F1028" s="220">
        <v>24</v>
      </c>
      <c r="G1028" s="220">
        <v>24</v>
      </c>
      <c r="H1028" s="220">
        <v>22</v>
      </c>
      <c r="I1028" s="220">
        <v>22</v>
      </c>
      <c r="J1028" s="220">
        <v>23</v>
      </c>
      <c r="K1028" s="220">
        <v>24</v>
      </c>
      <c r="L1028" s="220">
        <v>25.2</v>
      </c>
      <c r="M1028" s="220">
        <v>23</v>
      </c>
      <c r="N1028" s="220">
        <v>25</v>
      </c>
      <c r="O1028" s="220">
        <v>24</v>
      </c>
      <c r="P1028" s="220">
        <v>23.652595696707841</v>
      </c>
      <c r="Q1028" s="220">
        <v>24.305</v>
      </c>
      <c r="R1028" s="220">
        <v>24.166223298759192</v>
      </c>
      <c r="S1028" s="229">
        <v>36.57</v>
      </c>
      <c r="T1028" s="220">
        <v>24</v>
      </c>
      <c r="U1028" s="220">
        <v>23</v>
      </c>
      <c r="V1028" s="220">
        <v>25.15</v>
      </c>
      <c r="W1028" s="220">
        <v>24</v>
      </c>
      <c r="X1028" s="220">
        <v>25</v>
      </c>
      <c r="Y1028" s="220">
        <v>25.8</v>
      </c>
      <c r="Z1028" s="220">
        <v>23</v>
      </c>
      <c r="AA1028" s="220">
        <v>25</v>
      </c>
      <c r="AB1028" s="220">
        <v>25</v>
      </c>
      <c r="AC1028" s="220">
        <v>23</v>
      </c>
      <c r="AD1028" s="220">
        <v>24</v>
      </c>
      <c r="AE1028" s="220">
        <v>26</v>
      </c>
      <c r="AF1028" s="220">
        <v>22</v>
      </c>
      <c r="AG1028" s="217"/>
      <c r="AH1028" s="218"/>
      <c r="AI1028" s="218"/>
      <c r="AJ1028" s="218"/>
      <c r="AK1028" s="218"/>
      <c r="AL1028" s="218"/>
      <c r="AM1028" s="218"/>
      <c r="AN1028" s="218"/>
      <c r="AO1028" s="218"/>
      <c r="AP1028" s="218"/>
      <c r="AQ1028" s="218"/>
      <c r="AR1028" s="218"/>
      <c r="AS1028" s="218"/>
      <c r="AT1028" s="218"/>
      <c r="AU1028" s="218"/>
      <c r="AV1028" s="218"/>
      <c r="AW1028" s="218"/>
      <c r="AX1028" s="218"/>
      <c r="AY1028" s="218"/>
      <c r="AZ1028" s="218"/>
      <c r="BA1028" s="218"/>
      <c r="BB1028" s="218"/>
      <c r="BC1028" s="218"/>
      <c r="BD1028" s="218"/>
      <c r="BE1028" s="218"/>
      <c r="BF1028" s="218"/>
      <c r="BG1028" s="218"/>
      <c r="BH1028" s="218"/>
      <c r="BI1028" s="218"/>
      <c r="BJ1028" s="218"/>
      <c r="BK1028" s="218"/>
      <c r="BL1028" s="218"/>
      <c r="BM1028" s="219">
        <v>23</v>
      </c>
    </row>
    <row r="1029" spans="1:65">
      <c r="A1029" s="30"/>
      <c r="B1029" s="19">
        <v>1</v>
      </c>
      <c r="C1029" s="9">
        <v>3</v>
      </c>
      <c r="D1029" s="220">
        <v>25</v>
      </c>
      <c r="E1029" s="220">
        <v>22</v>
      </c>
      <c r="F1029" s="220">
        <v>24</v>
      </c>
      <c r="G1029" s="220">
        <v>24</v>
      </c>
      <c r="H1029" s="220">
        <v>22</v>
      </c>
      <c r="I1029" s="220">
        <v>22</v>
      </c>
      <c r="J1029" s="220">
        <v>22</v>
      </c>
      <c r="K1029" s="220">
        <v>23</v>
      </c>
      <c r="L1029" s="220">
        <v>24.3</v>
      </c>
      <c r="M1029" s="220">
        <v>23</v>
      </c>
      <c r="N1029" s="220">
        <v>24</v>
      </c>
      <c r="O1029" s="220">
        <v>23</v>
      </c>
      <c r="P1029" s="220">
        <v>23.570090004213725</v>
      </c>
      <c r="Q1029" s="220">
        <v>24.689</v>
      </c>
      <c r="R1029" s="220">
        <v>23.336598559199995</v>
      </c>
      <c r="S1029" s="229">
        <v>36.61</v>
      </c>
      <c r="T1029" s="220">
        <v>25</v>
      </c>
      <c r="U1029" s="220">
        <v>23</v>
      </c>
      <c r="V1029" s="220">
        <v>24.67</v>
      </c>
      <c r="W1029" s="220">
        <v>24</v>
      </c>
      <c r="X1029" s="220">
        <v>24</v>
      </c>
      <c r="Y1029" s="220">
        <v>26.18</v>
      </c>
      <c r="Z1029" s="220">
        <v>23</v>
      </c>
      <c r="AA1029" s="220">
        <v>25</v>
      </c>
      <c r="AB1029" s="220">
        <v>25</v>
      </c>
      <c r="AC1029" s="220">
        <v>24</v>
      </c>
      <c r="AD1029" s="220">
        <v>23</v>
      </c>
      <c r="AE1029" s="220">
        <v>26</v>
      </c>
      <c r="AF1029" s="220">
        <v>23</v>
      </c>
      <c r="AG1029" s="217"/>
      <c r="AH1029" s="218"/>
      <c r="AI1029" s="218"/>
      <c r="AJ1029" s="218"/>
      <c r="AK1029" s="218"/>
      <c r="AL1029" s="218"/>
      <c r="AM1029" s="218"/>
      <c r="AN1029" s="218"/>
      <c r="AO1029" s="218"/>
      <c r="AP1029" s="218"/>
      <c r="AQ1029" s="218"/>
      <c r="AR1029" s="218"/>
      <c r="AS1029" s="218"/>
      <c r="AT1029" s="218"/>
      <c r="AU1029" s="218"/>
      <c r="AV1029" s="218"/>
      <c r="AW1029" s="218"/>
      <c r="AX1029" s="218"/>
      <c r="AY1029" s="218"/>
      <c r="AZ1029" s="218"/>
      <c r="BA1029" s="218"/>
      <c r="BB1029" s="218"/>
      <c r="BC1029" s="218"/>
      <c r="BD1029" s="218"/>
      <c r="BE1029" s="218"/>
      <c r="BF1029" s="218"/>
      <c r="BG1029" s="218"/>
      <c r="BH1029" s="218"/>
      <c r="BI1029" s="218"/>
      <c r="BJ1029" s="218"/>
      <c r="BK1029" s="218"/>
      <c r="BL1029" s="218"/>
      <c r="BM1029" s="219">
        <v>16</v>
      </c>
    </row>
    <row r="1030" spans="1:65">
      <c r="A1030" s="30"/>
      <c r="B1030" s="19">
        <v>1</v>
      </c>
      <c r="C1030" s="9">
        <v>4</v>
      </c>
      <c r="D1030" s="220">
        <v>26</v>
      </c>
      <c r="E1030" s="220">
        <v>21</v>
      </c>
      <c r="F1030" s="220">
        <v>24</v>
      </c>
      <c r="G1030" s="220">
        <v>23</v>
      </c>
      <c r="H1030" s="220">
        <v>21</v>
      </c>
      <c r="I1030" s="220">
        <v>23</v>
      </c>
      <c r="J1030" s="220">
        <v>22</v>
      </c>
      <c r="K1030" s="220">
        <v>24</v>
      </c>
      <c r="L1030" s="220">
        <v>24.5</v>
      </c>
      <c r="M1030" s="220">
        <v>22</v>
      </c>
      <c r="N1030" s="220">
        <v>25</v>
      </c>
      <c r="O1030" s="220">
        <v>23</v>
      </c>
      <c r="P1030" s="220">
        <v>23.532496557139215</v>
      </c>
      <c r="Q1030" s="220">
        <v>23.751999999999999</v>
      </c>
      <c r="R1030" s="220">
        <v>23.390180257782355</v>
      </c>
      <c r="S1030" s="229">
        <v>37.4</v>
      </c>
      <c r="T1030" s="220">
        <v>24</v>
      </c>
      <c r="U1030" s="220">
        <v>23</v>
      </c>
      <c r="V1030" s="220">
        <v>24.86</v>
      </c>
      <c r="W1030" s="220">
        <v>23</v>
      </c>
      <c r="X1030" s="220">
        <v>24</v>
      </c>
      <c r="Y1030" s="220">
        <v>25.22</v>
      </c>
      <c r="Z1030" s="220">
        <v>23</v>
      </c>
      <c r="AA1030" s="220">
        <v>25</v>
      </c>
      <c r="AB1030" s="220">
        <v>24</v>
      </c>
      <c r="AC1030" s="220">
        <v>25</v>
      </c>
      <c r="AD1030" s="220">
        <v>23</v>
      </c>
      <c r="AE1030" s="220">
        <v>26</v>
      </c>
      <c r="AF1030" s="220">
        <v>21</v>
      </c>
      <c r="AG1030" s="217"/>
      <c r="AH1030" s="218"/>
      <c r="AI1030" s="218"/>
      <c r="AJ1030" s="218"/>
      <c r="AK1030" s="218"/>
      <c r="AL1030" s="218"/>
      <c r="AM1030" s="218"/>
      <c r="AN1030" s="218"/>
      <c r="AO1030" s="218"/>
      <c r="AP1030" s="218"/>
      <c r="AQ1030" s="218"/>
      <c r="AR1030" s="218"/>
      <c r="AS1030" s="218"/>
      <c r="AT1030" s="218"/>
      <c r="AU1030" s="218"/>
      <c r="AV1030" s="218"/>
      <c r="AW1030" s="218"/>
      <c r="AX1030" s="218"/>
      <c r="AY1030" s="218"/>
      <c r="AZ1030" s="218"/>
      <c r="BA1030" s="218"/>
      <c r="BB1030" s="218"/>
      <c r="BC1030" s="218"/>
      <c r="BD1030" s="218"/>
      <c r="BE1030" s="218"/>
      <c r="BF1030" s="218"/>
      <c r="BG1030" s="218"/>
      <c r="BH1030" s="218"/>
      <c r="BI1030" s="218"/>
      <c r="BJ1030" s="218"/>
      <c r="BK1030" s="218"/>
      <c r="BL1030" s="218"/>
      <c r="BM1030" s="219">
        <v>23.763301341057574</v>
      </c>
    </row>
    <row r="1031" spans="1:65">
      <c r="A1031" s="30"/>
      <c r="B1031" s="19">
        <v>1</v>
      </c>
      <c r="C1031" s="9">
        <v>5</v>
      </c>
      <c r="D1031" s="220">
        <v>26</v>
      </c>
      <c r="E1031" s="220">
        <v>21</v>
      </c>
      <c r="F1031" s="220">
        <v>24</v>
      </c>
      <c r="G1031" s="220">
        <v>23</v>
      </c>
      <c r="H1031" s="220">
        <v>22</v>
      </c>
      <c r="I1031" s="220">
        <v>23</v>
      </c>
      <c r="J1031" s="220">
        <v>22</v>
      </c>
      <c r="K1031" s="220">
        <v>23</v>
      </c>
      <c r="L1031" s="220">
        <v>26.2</v>
      </c>
      <c r="M1031" s="220">
        <v>22</v>
      </c>
      <c r="N1031" s="220">
        <v>25</v>
      </c>
      <c r="O1031" s="220">
        <v>23</v>
      </c>
      <c r="P1031" s="220">
        <v>24.354796135699999</v>
      </c>
      <c r="Q1031" s="220">
        <v>24.234999999999999</v>
      </c>
      <c r="R1031" s="220">
        <v>23.122130257390641</v>
      </c>
      <c r="S1031" s="229">
        <v>37.71</v>
      </c>
      <c r="T1031" s="220">
        <v>24</v>
      </c>
      <c r="U1031" s="220">
        <v>24</v>
      </c>
      <c r="V1031" s="220">
        <v>24.98</v>
      </c>
      <c r="W1031" s="220">
        <v>23</v>
      </c>
      <c r="X1031" s="220">
        <v>25</v>
      </c>
      <c r="Y1031" s="220">
        <v>25.64</v>
      </c>
      <c r="Z1031" s="220">
        <v>24</v>
      </c>
      <c r="AA1031" s="220">
        <v>25</v>
      </c>
      <c r="AB1031" s="220">
        <v>23</v>
      </c>
      <c r="AC1031" s="220">
        <v>25</v>
      </c>
      <c r="AD1031" s="220">
        <v>23</v>
      </c>
      <c r="AE1031" s="220">
        <v>26</v>
      </c>
      <c r="AF1031" s="220">
        <v>21</v>
      </c>
      <c r="AG1031" s="217"/>
      <c r="AH1031" s="218"/>
      <c r="AI1031" s="218"/>
      <c r="AJ1031" s="218"/>
      <c r="AK1031" s="218"/>
      <c r="AL1031" s="218"/>
      <c r="AM1031" s="218"/>
      <c r="AN1031" s="218"/>
      <c r="AO1031" s="218"/>
      <c r="AP1031" s="218"/>
      <c r="AQ1031" s="218"/>
      <c r="AR1031" s="218"/>
      <c r="AS1031" s="218"/>
      <c r="AT1031" s="218"/>
      <c r="AU1031" s="218"/>
      <c r="AV1031" s="218"/>
      <c r="AW1031" s="218"/>
      <c r="AX1031" s="218"/>
      <c r="AY1031" s="218"/>
      <c r="AZ1031" s="218"/>
      <c r="BA1031" s="218"/>
      <c r="BB1031" s="218"/>
      <c r="BC1031" s="218"/>
      <c r="BD1031" s="218"/>
      <c r="BE1031" s="218"/>
      <c r="BF1031" s="218"/>
      <c r="BG1031" s="218"/>
      <c r="BH1031" s="218"/>
      <c r="BI1031" s="218"/>
      <c r="BJ1031" s="218"/>
      <c r="BK1031" s="218"/>
      <c r="BL1031" s="218"/>
      <c r="BM1031" s="219">
        <v>62</v>
      </c>
    </row>
    <row r="1032" spans="1:65">
      <c r="A1032" s="30"/>
      <c r="B1032" s="19">
        <v>1</v>
      </c>
      <c r="C1032" s="9">
        <v>6</v>
      </c>
      <c r="D1032" s="220">
        <v>26</v>
      </c>
      <c r="E1032" s="220">
        <v>21</v>
      </c>
      <c r="F1032" s="220">
        <v>23</v>
      </c>
      <c r="G1032" s="220">
        <v>24</v>
      </c>
      <c r="H1032" s="220">
        <v>21</v>
      </c>
      <c r="I1032" s="220">
        <v>23</v>
      </c>
      <c r="J1032" s="220">
        <v>22</v>
      </c>
      <c r="K1032" s="220">
        <v>23</v>
      </c>
      <c r="L1032" s="220">
        <v>26.1</v>
      </c>
      <c r="M1032" s="220">
        <v>22</v>
      </c>
      <c r="N1032" s="220">
        <v>26</v>
      </c>
      <c r="O1032" s="220">
        <v>23</v>
      </c>
      <c r="P1032" s="220">
        <v>23.227474318382352</v>
      </c>
      <c r="Q1032" s="220">
        <v>24.619</v>
      </c>
      <c r="R1032" s="220">
        <v>23.348494991502353</v>
      </c>
      <c r="S1032" s="229">
        <v>38.81</v>
      </c>
      <c r="T1032" s="220">
        <v>24</v>
      </c>
      <c r="U1032" s="220">
        <v>21</v>
      </c>
      <c r="V1032" s="220">
        <v>24.86</v>
      </c>
      <c r="W1032" s="220">
        <v>23</v>
      </c>
      <c r="X1032" s="220">
        <v>25</v>
      </c>
      <c r="Y1032" s="220">
        <v>26.13</v>
      </c>
      <c r="Z1032" s="220">
        <v>23</v>
      </c>
      <c r="AA1032" s="220">
        <v>25</v>
      </c>
      <c r="AB1032" s="220">
        <v>25</v>
      </c>
      <c r="AC1032" s="220">
        <v>25</v>
      </c>
      <c r="AD1032" s="220">
        <v>24</v>
      </c>
      <c r="AE1032" s="220">
        <v>25</v>
      </c>
      <c r="AF1032" s="220">
        <v>21</v>
      </c>
      <c r="AG1032" s="217"/>
      <c r="AH1032" s="218"/>
      <c r="AI1032" s="218"/>
      <c r="AJ1032" s="218"/>
      <c r="AK1032" s="218"/>
      <c r="AL1032" s="218"/>
      <c r="AM1032" s="218"/>
      <c r="AN1032" s="218"/>
      <c r="AO1032" s="218"/>
      <c r="AP1032" s="218"/>
      <c r="AQ1032" s="218"/>
      <c r="AR1032" s="218"/>
      <c r="AS1032" s="218"/>
      <c r="AT1032" s="218"/>
      <c r="AU1032" s="218"/>
      <c r="AV1032" s="218"/>
      <c r="AW1032" s="218"/>
      <c r="AX1032" s="218"/>
      <c r="AY1032" s="218"/>
      <c r="AZ1032" s="218"/>
      <c r="BA1032" s="218"/>
      <c r="BB1032" s="218"/>
      <c r="BC1032" s="218"/>
      <c r="BD1032" s="218"/>
      <c r="BE1032" s="218"/>
      <c r="BF1032" s="218"/>
      <c r="BG1032" s="218"/>
      <c r="BH1032" s="218"/>
      <c r="BI1032" s="218"/>
      <c r="BJ1032" s="218"/>
      <c r="BK1032" s="218"/>
      <c r="BL1032" s="218"/>
      <c r="BM1032" s="221"/>
    </row>
    <row r="1033" spans="1:65">
      <c r="A1033" s="30"/>
      <c r="B1033" s="20" t="s">
        <v>238</v>
      </c>
      <c r="C1033" s="12"/>
      <c r="D1033" s="222">
        <v>25.5</v>
      </c>
      <c r="E1033" s="222">
        <v>21.166666666666668</v>
      </c>
      <c r="F1033" s="222">
        <v>23.666666666666668</v>
      </c>
      <c r="G1033" s="222">
        <v>23.666666666666668</v>
      </c>
      <c r="H1033" s="222">
        <v>21.666666666666668</v>
      </c>
      <c r="I1033" s="222">
        <v>22.666666666666668</v>
      </c>
      <c r="J1033" s="222">
        <v>22.333333333333332</v>
      </c>
      <c r="K1033" s="222">
        <v>23.333333333333332</v>
      </c>
      <c r="L1033" s="222">
        <v>25.183333333333334</v>
      </c>
      <c r="M1033" s="222">
        <v>22.5</v>
      </c>
      <c r="N1033" s="222">
        <v>25</v>
      </c>
      <c r="O1033" s="222">
        <v>23.5</v>
      </c>
      <c r="P1033" s="222">
        <v>23.557603596011436</v>
      </c>
      <c r="Q1033" s="222">
        <v>24.311499999999999</v>
      </c>
      <c r="R1033" s="222">
        <v>23.568333953600717</v>
      </c>
      <c r="S1033" s="222">
        <v>37.356666666666669</v>
      </c>
      <c r="T1033" s="222">
        <v>24.166666666666668</v>
      </c>
      <c r="U1033" s="222">
        <v>22.833333333333332</v>
      </c>
      <c r="V1033" s="222">
        <v>24.961666666666662</v>
      </c>
      <c r="W1033" s="222">
        <v>23.5</v>
      </c>
      <c r="X1033" s="222">
        <v>24.333333333333332</v>
      </c>
      <c r="Y1033" s="222">
        <v>25.956666666666667</v>
      </c>
      <c r="Z1033" s="222">
        <v>23.166666666666668</v>
      </c>
      <c r="AA1033" s="222">
        <v>25</v>
      </c>
      <c r="AB1033" s="222">
        <v>24.333333333333332</v>
      </c>
      <c r="AC1033" s="222">
        <v>24.5</v>
      </c>
      <c r="AD1033" s="222">
        <v>23.5</v>
      </c>
      <c r="AE1033" s="222">
        <v>25.833333333333332</v>
      </c>
      <c r="AF1033" s="222">
        <v>21.666666666666668</v>
      </c>
      <c r="AG1033" s="217"/>
      <c r="AH1033" s="218"/>
      <c r="AI1033" s="218"/>
      <c r="AJ1033" s="218"/>
      <c r="AK1033" s="218"/>
      <c r="AL1033" s="218"/>
      <c r="AM1033" s="218"/>
      <c r="AN1033" s="218"/>
      <c r="AO1033" s="218"/>
      <c r="AP1033" s="218"/>
      <c r="AQ1033" s="218"/>
      <c r="AR1033" s="218"/>
      <c r="AS1033" s="218"/>
      <c r="AT1033" s="218"/>
      <c r="AU1033" s="218"/>
      <c r="AV1033" s="218"/>
      <c r="AW1033" s="218"/>
      <c r="AX1033" s="218"/>
      <c r="AY1033" s="218"/>
      <c r="AZ1033" s="218"/>
      <c r="BA1033" s="218"/>
      <c r="BB1033" s="218"/>
      <c r="BC1033" s="218"/>
      <c r="BD1033" s="218"/>
      <c r="BE1033" s="218"/>
      <c r="BF1033" s="218"/>
      <c r="BG1033" s="218"/>
      <c r="BH1033" s="218"/>
      <c r="BI1033" s="218"/>
      <c r="BJ1033" s="218"/>
      <c r="BK1033" s="218"/>
      <c r="BL1033" s="218"/>
      <c r="BM1033" s="221"/>
    </row>
    <row r="1034" spans="1:65">
      <c r="A1034" s="30"/>
      <c r="B1034" s="3" t="s">
        <v>239</v>
      </c>
      <c r="C1034" s="29"/>
      <c r="D1034" s="220">
        <v>25.5</v>
      </c>
      <c r="E1034" s="220">
        <v>21</v>
      </c>
      <c r="F1034" s="220">
        <v>24</v>
      </c>
      <c r="G1034" s="220">
        <v>24</v>
      </c>
      <c r="H1034" s="220">
        <v>22</v>
      </c>
      <c r="I1034" s="220">
        <v>23</v>
      </c>
      <c r="J1034" s="220">
        <v>22</v>
      </c>
      <c r="K1034" s="220">
        <v>23</v>
      </c>
      <c r="L1034" s="220">
        <v>25</v>
      </c>
      <c r="M1034" s="220">
        <v>22.5</v>
      </c>
      <c r="N1034" s="220">
        <v>25</v>
      </c>
      <c r="O1034" s="220">
        <v>23</v>
      </c>
      <c r="P1034" s="220">
        <v>23.551293280676468</v>
      </c>
      <c r="Q1034" s="220">
        <v>24.286999999999999</v>
      </c>
      <c r="R1034" s="220">
        <v>23.369337624642355</v>
      </c>
      <c r="S1034" s="220">
        <v>37.22</v>
      </c>
      <c r="T1034" s="220">
        <v>24</v>
      </c>
      <c r="U1034" s="220">
        <v>23</v>
      </c>
      <c r="V1034" s="220">
        <v>24.92</v>
      </c>
      <c r="W1034" s="220">
        <v>23.5</v>
      </c>
      <c r="X1034" s="220">
        <v>24.5</v>
      </c>
      <c r="Y1034" s="220">
        <v>25.965</v>
      </c>
      <c r="Z1034" s="220">
        <v>23</v>
      </c>
      <c r="AA1034" s="220">
        <v>25</v>
      </c>
      <c r="AB1034" s="220">
        <v>24.5</v>
      </c>
      <c r="AC1034" s="220">
        <v>25</v>
      </c>
      <c r="AD1034" s="220">
        <v>23.5</v>
      </c>
      <c r="AE1034" s="220">
        <v>26</v>
      </c>
      <c r="AF1034" s="220">
        <v>21.5</v>
      </c>
      <c r="AG1034" s="217"/>
      <c r="AH1034" s="218"/>
      <c r="AI1034" s="218"/>
      <c r="AJ1034" s="218"/>
      <c r="AK1034" s="218"/>
      <c r="AL1034" s="218"/>
      <c r="AM1034" s="218"/>
      <c r="AN1034" s="218"/>
      <c r="AO1034" s="218"/>
      <c r="AP1034" s="218"/>
      <c r="AQ1034" s="218"/>
      <c r="AR1034" s="218"/>
      <c r="AS1034" s="218"/>
      <c r="AT1034" s="218"/>
      <c r="AU1034" s="218"/>
      <c r="AV1034" s="218"/>
      <c r="AW1034" s="218"/>
      <c r="AX1034" s="218"/>
      <c r="AY1034" s="218"/>
      <c r="AZ1034" s="218"/>
      <c r="BA1034" s="218"/>
      <c r="BB1034" s="218"/>
      <c r="BC1034" s="218"/>
      <c r="BD1034" s="218"/>
      <c r="BE1034" s="218"/>
      <c r="BF1034" s="218"/>
      <c r="BG1034" s="218"/>
      <c r="BH1034" s="218"/>
      <c r="BI1034" s="218"/>
      <c r="BJ1034" s="218"/>
      <c r="BK1034" s="218"/>
      <c r="BL1034" s="218"/>
      <c r="BM1034" s="221"/>
    </row>
    <row r="1035" spans="1:65">
      <c r="A1035" s="30"/>
      <c r="B1035" s="3" t="s">
        <v>240</v>
      </c>
      <c r="C1035" s="29"/>
      <c r="D1035" s="24">
        <v>0.54772255750516607</v>
      </c>
      <c r="E1035" s="24">
        <v>0.40824829046386296</v>
      </c>
      <c r="F1035" s="24">
        <v>0.5163977794943222</v>
      </c>
      <c r="G1035" s="24">
        <v>0.5163977794943222</v>
      </c>
      <c r="H1035" s="24">
        <v>0.5163977794943222</v>
      </c>
      <c r="I1035" s="24">
        <v>0.5163977794943222</v>
      </c>
      <c r="J1035" s="24">
        <v>0.5163977794943222</v>
      </c>
      <c r="K1035" s="24">
        <v>0.5163977794943222</v>
      </c>
      <c r="L1035" s="24">
        <v>0.80849654709631658</v>
      </c>
      <c r="M1035" s="24">
        <v>0.54772255750516607</v>
      </c>
      <c r="N1035" s="24">
        <v>0.63245553203367588</v>
      </c>
      <c r="O1035" s="24">
        <v>0.83666002653407556</v>
      </c>
      <c r="P1035" s="24">
        <v>0.45960626259675746</v>
      </c>
      <c r="Q1035" s="24">
        <v>0.33400703585403746</v>
      </c>
      <c r="R1035" s="24">
        <v>0.42868710001415578</v>
      </c>
      <c r="S1035" s="24">
        <v>0.83851455960327148</v>
      </c>
      <c r="T1035" s="24">
        <v>0.40824829046386296</v>
      </c>
      <c r="U1035" s="24">
        <v>0.98319208025017502</v>
      </c>
      <c r="V1035" s="24">
        <v>0.21198270369694414</v>
      </c>
      <c r="W1035" s="24">
        <v>0.54772255750516607</v>
      </c>
      <c r="X1035" s="24">
        <v>0.81649658092772603</v>
      </c>
      <c r="Y1035" s="24">
        <v>0.53083581893714238</v>
      </c>
      <c r="Z1035" s="24">
        <v>0.40824829046386302</v>
      </c>
      <c r="AA1035" s="24">
        <v>0</v>
      </c>
      <c r="AB1035" s="24">
        <v>0.81649658092772603</v>
      </c>
      <c r="AC1035" s="24">
        <v>0.83666002653407556</v>
      </c>
      <c r="AD1035" s="24">
        <v>0.54772255750516607</v>
      </c>
      <c r="AE1035" s="24">
        <v>0.40824829046386302</v>
      </c>
      <c r="AF1035" s="24">
        <v>0.81649658092772603</v>
      </c>
      <c r="AG1035" s="156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87</v>
      </c>
      <c r="C1036" s="29"/>
      <c r="D1036" s="13">
        <v>2.1479315980594747E-2</v>
      </c>
      <c r="E1036" s="13">
        <v>1.9287320809316361E-2</v>
      </c>
      <c r="F1036" s="13">
        <v>2.1819624485675586E-2</v>
      </c>
      <c r="G1036" s="13">
        <v>2.1819624485675586E-2</v>
      </c>
      <c r="H1036" s="13">
        <v>2.3833743668968715E-2</v>
      </c>
      <c r="I1036" s="13">
        <v>2.2782254977690684E-2</v>
      </c>
      <c r="J1036" s="13">
        <v>2.3122288634074128E-2</v>
      </c>
      <c r="K1036" s="13">
        <v>2.2131333406899524E-2</v>
      </c>
      <c r="L1036" s="13">
        <v>3.2104429401574451E-2</v>
      </c>
      <c r="M1036" s="13">
        <v>2.4343224778007381E-2</v>
      </c>
      <c r="N1036" s="13">
        <v>2.5298221281347035E-2</v>
      </c>
      <c r="O1036" s="13">
        <v>3.5602554320598959E-2</v>
      </c>
      <c r="P1036" s="13">
        <v>1.9509890330040781E-2</v>
      </c>
      <c r="Q1036" s="13">
        <v>1.3738643681140097E-2</v>
      </c>
      <c r="R1036" s="13">
        <v>1.8189113445953267E-2</v>
      </c>
      <c r="S1036" s="13">
        <v>2.2446182553848615E-2</v>
      </c>
      <c r="T1036" s="13">
        <v>1.6893032708849502E-2</v>
      </c>
      <c r="U1036" s="13">
        <v>4.3059507164241242E-2</v>
      </c>
      <c r="V1036" s="13">
        <v>8.4923297201152763E-3</v>
      </c>
      <c r="W1036" s="13">
        <v>2.3307342872560258E-2</v>
      </c>
      <c r="X1036" s="13">
        <v>3.355465401072847E-2</v>
      </c>
      <c r="Y1036" s="13">
        <v>2.045084701183289E-2</v>
      </c>
      <c r="Z1036" s="13">
        <v>1.7622228365346604E-2</v>
      </c>
      <c r="AA1036" s="13">
        <v>0</v>
      </c>
      <c r="AB1036" s="13">
        <v>3.355465401072847E-2</v>
      </c>
      <c r="AC1036" s="13">
        <v>3.414938883812553E-2</v>
      </c>
      <c r="AD1036" s="13">
        <v>2.3307342872560258E-2</v>
      </c>
      <c r="AE1036" s="13">
        <v>1.5803159630859213E-2</v>
      </c>
      <c r="AF1036" s="13">
        <v>3.7684457581279661E-2</v>
      </c>
      <c r="AG1036" s="156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241</v>
      </c>
      <c r="C1037" s="29"/>
      <c r="D1037" s="13">
        <v>7.3083223328982871E-2</v>
      </c>
      <c r="E1037" s="13">
        <v>-0.10927078847855676</v>
      </c>
      <c r="F1037" s="13">
        <v>-4.0665508972839159E-3</v>
      </c>
      <c r="G1037" s="13">
        <v>-4.0665508972839159E-3</v>
      </c>
      <c r="H1037" s="13">
        <v>-8.8229940962302189E-2</v>
      </c>
      <c r="I1037" s="13">
        <v>-4.6148245929793053E-2</v>
      </c>
      <c r="J1037" s="13">
        <v>-6.0175477607296135E-2</v>
      </c>
      <c r="K1037" s="13">
        <v>-1.8093782574787109E-2</v>
      </c>
      <c r="L1037" s="13">
        <v>5.9757353235354804E-2</v>
      </c>
      <c r="M1037" s="13">
        <v>-5.3161861768544649E-2</v>
      </c>
      <c r="N1037" s="13">
        <v>5.2042375812728192E-2</v>
      </c>
      <c r="O1037" s="13">
        <v>-1.1080166736035513E-2</v>
      </c>
      <c r="P1037" s="13">
        <v>-8.6561097759063621E-3</v>
      </c>
      <c r="Q1037" s="13">
        <v>2.3069128782845727E-2</v>
      </c>
      <c r="R1037" s="13">
        <v>-8.2045581402444556E-3</v>
      </c>
      <c r="S1037" s="13">
        <v>0.57203185409776602</v>
      </c>
      <c r="T1037" s="13">
        <v>1.6974296618970541E-2</v>
      </c>
      <c r="U1037" s="13">
        <v>-3.9134630091041567E-2</v>
      </c>
      <c r="V1037" s="13">
        <v>5.0429244169815091E-2</v>
      </c>
      <c r="W1037" s="13">
        <v>-1.1080166736035513E-2</v>
      </c>
      <c r="X1037" s="13">
        <v>2.3987912457722027E-2</v>
      </c>
      <c r="Y1037" s="13">
        <v>9.2300530727162045E-2</v>
      </c>
      <c r="Z1037" s="13">
        <v>-2.5107398413538484E-2</v>
      </c>
      <c r="AA1037" s="13">
        <v>5.2042375812728192E-2</v>
      </c>
      <c r="AB1037" s="13">
        <v>2.3987912457722027E-2</v>
      </c>
      <c r="AC1037" s="13">
        <v>3.1001528296473735E-2</v>
      </c>
      <c r="AD1037" s="13">
        <v>-1.1080166736035513E-2</v>
      </c>
      <c r="AE1037" s="13">
        <v>8.7110455006485843E-2</v>
      </c>
      <c r="AF1037" s="13">
        <v>-8.8229940962302189E-2</v>
      </c>
      <c r="AG1037" s="156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242</v>
      </c>
      <c r="C1038" s="47"/>
      <c r="D1038" s="45">
        <v>1.48</v>
      </c>
      <c r="E1038" s="45">
        <v>2.02</v>
      </c>
      <c r="F1038" s="45">
        <v>0</v>
      </c>
      <c r="G1038" s="45">
        <v>0</v>
      </c>
      <c r="H1038" s="45">
        <v>1.62</v>
      </c>
      <c r="I1038" s="45">
        <v>0.81</v>
      </c>
      <c r="J1038" s="45">
        <v>1.08</v>
      </c>
      <c r="K1038" s="45">
        <v>0.27</v>
      </c>
      <c r="L1038" s="45">
        <v>1.23</v>
      </c>
      <c r="M1038" s="45">
        <v>0.94</v>
      </c>
      <c r="N1038" s="45">
        <v>1.08</v>
      </c>
      <c r="O1038" s="45">
        <v>0.13</v>
      </c>
      <c r="P1038" s="45">
        <v>0.09</v>
      </c>
      <c r="Q1038" s="45">
        <v>0.52</v>
      </c>
      <c r="R1038" s="45">
        <v>0.08</v>
      </c>
      <c r="S1038" s="45">
        <v>11.08</v>
      </c>
      <c r="T1038" s="45">
        <v>0.4</v>
      </c>
      <c r="U1038" s="45">
        <v>0.67</v>
      </c>
      <c r="V1038" s="45">
        <v>1.05</v>
      </c>
      <c r="W1038" s="45">
        <v>0.13</v>
      </c>
      <c r="X1038" s="45">
        <v>0.54</v>
      </c>
      <c r="Y1038" s="45">
        <v>1.85</v>
      </c>
      <c r="Z1038" s="45">
        <v>0.4</v>
      </c>
      <c r="AA1038" s="45">
        <v>1.08</v>
      </c>
      <c r="AB1038" s="45">
        <v>0.54</v>
      </c>
      <c r="AC1038" s="45">
        <v>0.67</v>
      </c>
      <c r="AD1038" s="45">
        <v>0.13</v>
      </c>
      <c r="AE1038" s="45">
        <v>1.75</v>
      </c>
      <c r="AF1038" s="45">
        <v>1.62</v>
      </c>
      <c r="AG1038" s="156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0"/>
      <c r="AF1039" s="20"/>
      <c r="BM1039" s="55"/>
    </row>
    <row r="1040" spans="1:65" ht="15">
      <c r="B1040" s="8" t="s">
        <v>542</v>
      </c>
      <c r="BM1040" s="28" t="s">
        <v>67</v>
      </c>
    </row>
    <row r="1041" spans="1:65" ht="15">
      <c r="A1041" s="25" t="s">
        <v>35</v>
      </c>
      <c r="B1041" s="18" t="s">
        <v>114</v>
      </c>
      <c r="C1041" s="15" t="s">
        <v>115</v>
      </c>
      <c r="D1041" s="16" t="s">
        <v>234</v>
      </c>
      <c r="E1041" s="17" t="s">
        <v>234</v>
      </c>
      <c r="F1041" s="17" t="s">
        <v>234</v>
      </c>
      <c r="G1041" s="17" t="s">
        <v>234</v>
      </c>
      <c r="H1041" s="17" t="s">
        <v>234</v>
      </c>
      <c r="I1041" s="17" t="s">
        <v>234</v>
      </c>
      <c r="J1041" s="17" t="s">
        <v>234</v>
      </c>
      <c r="K1041" s="17" t="s">
        <v>234</v>
      </c>
      <c r="L1041" s="17" t="s">
        <v>234</v>
      </c>
      <c r="M1041" s="17" t="s">
        <v>234</v>
      </c>
      <c r="N1041" s="17" t="s">
        <v>234</v>
      </c>
      <c r="O1041" s="17" t="s">
        <v>234</v>
      </c>
      <c r="P1041" s="17" t="s">
        <v>234</v>
      </c>
      <c r="Q1041" s="17" t="s">
        <v>234</v>
      </c>
      <c r="R1041" s="17" t="s">
        <v>234</v>
      </c>
      <c r="S1041" s="17" t="s">
        <v>234</v>
      </c>
      <c r="T1041" s="17" t="s">
        <v>234</v>
      </c>
      <c r="U1041" s="17" t="s">
        <v>234</v>
      </c>
      <c r="V1041" s="17" t="s">
        <v>234</v>
      </c>
      <c r="W1041" s="17" t="s">
        <v>234</v>
      </c>
      <c r="X1041" s="17" t="s">
        <v>234</v>
      </c>
      <c r="Y1041" s="17" t="s">
        <v>234</v>
      </c>
      <c r="Z1041" s="17" t="s">
        <v>234</v>
      </c>
      <c r="AA1041" s="17" t="s">
        <v>234</v>
      </c>
      <c r="AB1041" s="17" t="s">
        <v>234</v>
      </c>
      <c r="AC1041" s="17" t="s">
        <v>234</v>
      </c>
      <c r="AD1041" s="156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235</v>
      </c>
      <c r="C1042" s="9" t="s">
        <v>235</v>
      </c>
      <c r="D1042" s="153" t="s">
        <v>245</v>
      </c>
      <c r="E1042" s="155" t="s">
        <v>246</v>
      </c>
      <c r="F1042" s="155" t="s">
        <v>247</v>
      </c>
      <c r="G1042" s="155" t="s">
        <v>248</v>
      </c>
      <c r="H1042" s="155" t="s">
        <v>249</v>
      </c>
      <c r="I1042" s="155" t="s">
        <v>250</v>
      </c>
      <c r="J1042" s="155" t="s">
        <v>251</v>
      </c>
      <c r="K1042" s="155" t="s">
        <v>252</v>
      </c>
      <c r="L1042" s="155" t="s">
        <v>253</v>
      </c>
      <c r="M1042" s="155" t="s">
        <v>254</v>
      </c>
      <c r="N1042" s="155" t="s">
        <v>255</v>
      </c>
      <c r="O1042" s="155" t="s">
        <v>256</v>
      </c>
      <c r="P1042" s="155" t="s">
        <v>257</v>
      </c>
      <c r="Q1042" s="155" t="s">
        <v>259</v>
      </c>
      <c r="R1042" s="155" t="s">
        <v>260</v>
      </c>
      <c r="S1042" s="155" t="s">
        <v>261</v>
      </c>
      <c r="T1042" s="155" t="s">
        <v>262</v>
      </c>
      <c r="U1042" s="155" t="s">
        <v>264</v>
      </c>
      <c r="V1042" s="155" t="s">
        <v>265</v>
      </c>
      <c r="W1042" s="155" t="s">
        <v>267</v>
      </c>
      <c r="X1042" s="155" t="s">
        <v>268</v>
      </c>
      <c r="Y1042" s="155" t="s">
        <v>269</v>
      </c>
      <c r="Z1042" s="155" t="s">
        <v>270</v>
      </c>
      <c r="AA1042" s="155" t="s">
        <v>271</v>
      </c>
      <c r="AB1042" s="155" t="s">
        <v>236</v>
      </c>
      <c r="AC1042" s="155" t="s">
        <v>272</v>
      </c>
      <c r="AD1042" s="156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118</v>
      </c>
      <c r="E1043" s="11" t="s">
        <v>285</v>
      </c>
      <c r="F1043" s="11" t="s">
        <v>285</v>
      </c>
      <c r="G1043" s="11" t="s">
        <v>286</v>
      </c>
      <c r="H1043" s="11" t="s">
        <v>286</v>
      </c>
      <c r="I1043" s="11" t="s">
        <v>286</v>
      </c>
      <c r="J1043" s="11" t="s">
        <v>286</v>
      </c>
      <c r="K1043" s="11" t="s">
        <v>286</v>
      </c>
      <c r="L1043" s="11" t="s">
        <v>286</v>
      </c>
      <c r="M1043" s="11" t="s">
        <v>285</v>
      </c>
      <c r="N1043" s="11" t="s">
        <v>285</v>
      </c>
      <c r="O1043" s="11" t="s">
        <v>285</v>
      </c>
      <c r="P1043" s="11" t="s">
        <v>285</v>
      </c>
      <c r="Q1043" s="11" t="s">
        <v>118</v>
      </c>
      <c r="R1043" s="11" t="s">
        <v>118</v>
      </c>
      <c r="S1043" s="11" t="s">
        <v>285</v>
      </c>
      <c r="T1043" s="11" t="s">
        <v>286</v>
      </c>
      <c r="U1043" s="11" t="s">
        <v>286</v>
      </c>
      <c r="V1043" s="11" t="s">
        <v>286</v>
      </c>
      <c r="W1043" s="11" t="s">
        <v>285</v>
      </c>
      <c r="X1043" s="11" t="s">
        <v>118</v>
      </c>
      <c r="Y1043" s="11" t="s">
        <v>286</v>
      </c>
      <c r="Z1043" s="11" t="s">
        <v>286</v>
      </c>
      <c r="AA1043" s="11" t="s">
        <v>286</v>
      </c>
      <c r="AB1043" s="11" t="s">
        <v>118</v>
      </c>
      <c r="AC1043" s="11" t="s">
        <v>286</v>
      </c>
      <c r="AD1043" s="156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156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151" t="s">
        <v>97</v>
      </c>
      <c r="E1045" s="22">
        <v>7.9</v>
      </c>
      <c r="F1045" s="22">
        <v>7.9</v>
      </c>
      <c r="G1045" s="22">
        <v>9.4</v>
      </c>
      <c r="H1045" s="22">
        <v>8.6999999999999993</v>
      </c>
      <c r="I1045" s="22">
        <v>9</v>
      </c>
      <c r="J1045" s="22">
        <v>8.6</v>
      </c>
      <c r="K1045" s="22">
        <v>8.4</v>
      </c>
      <c r="L1045" s="22">
        <v>8.5</v>
      </c>
      <c r="M1045" s="22">
        <v>8.6</v>
      </c>
      <c r="N1045" s="22">
        <v>7.7000000000000011</v>
      </c>
      <c r="O1045" s="22">
        <v>8.4</v>
      </c>
      <c r="P1045" s="151" t="s">
        <v>97</v>
      </c>
      <c r="Q1045" s="22">
        <v>7.6882073300000009</v>
      </c>
      <c r="R1045" s="151" t="s">
        <v>109</v>
      </c>
      <c r="S1045" s="22">
        <v>8.1</v>
      </c>
      <c r="T1045" s="22">
        <v>7.6</v>
      </c>
      <c r="U1045" s="22">
        <v>8.66</v>
      </c>
      <c r="V1045" s="22">
        <v>8.3000000000000007</v>
      </c>
      <c r="W1045" s="22">
        <v>8</v>
      </c>
      <c r="X1045" s="151">
        <v>7</v>
      </c>
      <c r="Y1045" s="151">
        <v>7</v>
      </c>
      <c r="Z1045" s="22">
        <v>7.1</v>
      </c>
      <c r="AA1045" s="22">
        <v>8.6999999999999993</v>
      </c>
      <c r="AB1045" s="151">
        <v>378</v>
      </c>
      <c r="AC1045" s="151" t="s">
        <v>288</v>
      </c>
      <c r="AD1045" s="156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52" t="s">
        <v>97</v>
      </c>
      <c r="E1046" s="11">
        <v>8</v>
      </c>
      <c r="F1046" s="11">
        <v>7.9</v>
      </c>
      <c r="G1046" s="11">
        <v>9.6</v>
      </c>
      <c r="H1046" s="11">
        <v>9.3000000000000007</v>
      </c>
      <c r="I1046" s="11">
        <v>9</v>
      </c>
      <c r="J1046" s="11">
        <v>8.6999999999999993</v>
      </c>
      <c r="K1046" s="11">
        <v>8.8000000000000007</v>
      </c>
      <c r="L1046" s="11">
        <v>7.8</v>
      </c>
      <c r="M1046" s="11">
        <v>8.6999999999999993</v>
      </c>
      <c r="N1046" s="11">
        <v>7.6</v>
      </c>
      <c r="O1046" s="11">
        <v>8.6999999999999993</v>
      </c>
      <c r="P1046" s="152" t="s">
        <v>97</v>
      </c>
      <c r="Q1046" s="11">
        <v>7.6709051650000006</v>
      </c>
      <c r="R1046" s="152" t="s">
        <v>109</v>
      </c>
      <c r="S1046" s="11">
        <v>7.8</v>
      </c>
      <c r="T1046" s="11">
        <v>7.6</v>
      </c>
      <c r="U1046" s="11">
        <v>8.07</v>
      </c>
      <c r="V1046" s="11">
        <v>8.9</v>
      </c>
      <c r="W1046" s="11">
        <v>7.6</v>
      </c>
      <c r="X1046" s="152">
        <v>7</v>
      </c>
      <c r="Y1046" s="152">
        <v>7</v>
      </c>
      <c r="Z1046" s="11">
        <v>7</v>
      </c>
      <c r="AA1046" s="11">
        <v>8.5</v>
      </c>
      <c r="AB1046" s="152">
        <v>383</v>
      </c>
      <c r="AC1046" s="152" t="s">
        <v>288</v>
      </c>
      <c r="AD1046" s="156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43</v>
      </c>
    </row>
    <row r="1047" spans="1:65">
      <c r="A1047" s="30"/>
      <c r="B1047" s="19">
        <v>1</v>
      </c>
      <c r="C1047" s="9">
        <v>3</v>
      </c>
      <c r="D1047" s="152" t="s">
        <v>97</v>
      </c>
      <c r="E1047" s="11">
        <v>8.1</v>
      </c>
      <c r="F1047" s="157">
        <v>7.5</v>
      </c>
      <c r="G1047" s="11">
        <v>9.3000000000000007</v>
      </c>
      <c r="H1047" s="11">
        <v>9</v>
      </c>
      <c r="I1047" s="11">
        <v>8.5</v>
      </c>
      <c r="J1047" s="11">
        <v>8.6</v>
      </c>
      <c r="K1047" s="11">
        <v>8.6</v>
      </c>
      <c r="L1047" s="11">
        <v>8.3000000000000007</v>
      </c>
      <c r="M1047" s="11">
        <v>9.1</v>
      </c>
      <c r="N1047" s="11">
        <v>7.3</v>
      </c>
      <c r="O1047" s="11">
        <v>8.6</v>
      </c>
      <c r="P1047" s="152" t="s">
        <v>97</v>
      </c>
      <c r="Q1047" s="11">
        <v>7.6393392309999992</v>
      </c>
      <c r="R1047" s="152" t="s">
        <v>109</v>
      </c>
      <c r="S1047" s="11">
        <v>8</v>
      </c>
      <c r="T1047" s="11">
        <v>7.6</v>
      </c>
      <c r="U1047" s="11">
        <v>7.9300000000000006</v>
      </c>
      <c r="V1047" s="11">
        <v>8.3000000000000007</v>
      </c>
      <c r="W1047" s="11">
        <v>7.8</v>
      </c>
      <c r="X1047" s="152">
        <v>7</v>
      </c>
      <c r="Y1047" s="152">
        <v>7</v>
      </c>
      <c r="Z1047" s="11">
        <v>7.3</v>
      </c>
      <c r="AA1047" s="11">
        <v>8.5</v>
      </c>
      <c r="AB1047" s="152">
        <v>375</v>
      </c>
      <c r="AC1047" s="152" t="s">
        <v>288</v>
      </c>
      <c r="AD1047" s="156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52" t="s">
        <v>97</v>
      </c>
      <c r="E1048" s="157">
        <v>6</v>
      </c>
      <c r="F1048" s="11">
        <v>7.9</v>
      </c>
      <c r="G1048" s="11">
        <v>9.6</v>
      </c>
      <c r="H1048" s="11">
        <v>9</v>
      </c>
      <c r="I1048" s="11">
        <v>8.8000000000000007</v>
      </c>
      <c r="J1048" s="11">
        <v>8.1999999999999993</v>
      </c>
      <c r="K1048" s="11">
        <v>8.6999999999999993</v>
      </c>
      <c r="L1048" s="11">
        <v>8.5</v>
      </c>
      <c r="M1048" s="11">
        <v>8.6999999999999993</v>
      </c>
      <c r="N1048" s="11">
        <v>7.6</v>
      </c>
      <c r="O1048" s="11">
        <v>8.8000000000000007</v>
      </c>
      <c r="P1048" s="152" t="s">
        <v>97</v>
      </c>
      <c r="Q1048" s="11">
        <v>7.5218052929523598</v>
      </c>
      <c r="R1048" s="152" t="s">
        <v>109</v>
      </c>
      <c r="S1048" s="11">
        <v>8</v>
      </c>
      <c r="T1048" s="11">
        <v>7.7000000000000011</v>
      </c>
      <c r="U1048" s="11">
        <v>8.31</v>
      </c>
      <c r="V1048" s="11">
        <v>8.3000000000000007</v>
      </c>
      <c r="W1048" s="11">
        <v>8.1</v>
      </c>
      <c r="X1048" s="152">
        <v>7</v>
      </c>
      <c r="Y1048" s="152">
        <v>7</v>
      </c>
      <c r="Z1048" s="11">
        <v>7.1</v>
      </c>
      <c r="AA1048" s="11">
        <v>9</v>
      </c>
      <c r="AB1048" s="152">
        <v>382</v>
      </c>
      <c r="AC1048" s="152" t="s">
        <v>288</v>
      </c>
      <c r="AD1048" s="156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8.2543223080946113</v>
      </c>
    </row>
    <row r="1049" spans="1:65">
      <c r="A1049" s="30"/>
      <c r="B1049" s="19">
        <v>1</v>
      </c>
      <c r="C1049" s="9">
        <v>5</v>
      </c>
      <c r="D1049" s="152" t="s">
        <v>97</v>
      </c>
      <c r="E1049" s="11">
        <v>7.9</v>
      </c>
      <c r="F1049" s="11">
        <v>7.9</v>
      </c>
      <c r="G1049" s="11">
        <v>9.1999999999999993</v>
      </c>
      <c r="H1049" s="157">
        <v>7.8</v>
      </c>
      <c r="I1049" s="11">
        <v>8.4</v>
      </c>
      <c r="J1049" s="11">
        <v>8.3000000000000007</v>
      </c>
      <c r="K1049" s="11">
        <v>8.5</v>
      </c>
      <c r="L1049" s="11">
        <v>8.6</v>
      </c>
      <c r="M1049" s="11">
        <v>8.6999999999999993</v>
      </c>
      <c r="N1049" s="11">
        <v>7.4</v>
      </c>
      <c r="O1049" s="11">
        <v>8.4</v>
      </c>
      <c r="P1049" s="152" t="s">
        <v>97</v>
      </c>
      <c r="Q1049" s="11">
        <v>7.7488551448333354</v>
      </c>
      <c r="R1049" s="152" t="s">
        <v>109</v>
      </c>
      <c r="S1049" s="11">
        <v>7.8</v>
      </c>
      <c r="T1049" s="11">
        <v>7.5</v>
      </c>
      <c r="U1049" s="11">
        <v>8.26</v>
      </c>
      <c r="V1049" s="11">
        <v>8.6999999999999993</v>
      </c>
      <c r="W1049" s="11">
        <v>7.9</v>
      </c>
      <c r="X1049" s="152">
        <v>8</v>
      </c>
      <c r="Y1049" s="152">
        <v>7</v>
      </c>
      <c r="Z1049" s="11">
        <v>7.2</v>
      </c>
      <c r="AA1049" s="11">
        <v>8.8000000000000007</v>
      </c>
      <c r="AB1049" s="152">
        <v>386</v>
      </c>
      <c r="AC1049" s="152" t="s">
        <v>288</v>
      </c>
      <c r="AD1049" s="156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63</v>
      </c>
    </row>
    <row r="1050" spans="1:65">
      <c r="A1050" s="30"/>
      <c r="B1050" s="19">
        <v>1</v>
      </c>
      <c r="C1050" s="9">
        <v>6</v>
      </c>
      <c r="D1050" s="152" t="s">
        <v>97</v>
      </c>
      <c r="E1050" s="11">
        <v>8.5</v>
      </c>
      <c r="F1050" s="11">
        <v>8</v>
      </c>
      <c r="G1050" s="11">
        <v>9</v>
      </c>
      <c r="H1050" s="11">
        <v>8.8000000000000007</v>
      </c>
      <c r="I1050" s="11">
        <v>8.5</v>
      </c>
      <c r="J1050" s="11">
        <v>8.3000000000000007</v>
      </c>
      <c r="K1050" s="11">
        <v>8.6</v>
      </c>
      <c r="L1050" s="11">
        <v>7.6</v>
      </c>
      <c r="M1050" s="11">
        <v>8.6999999999999993</v>
      </c>
      <c r="N1050" s="11">
        <v>7.9</v>
      </c>
      <c r="O1050" s="11">
        <v>8.9</v>
      </c>
      <c r="P1050" s="152" t="s">
        <v>97</v>
      </c>
      <c r="Q1050" s="11">
        <v>7.4836309590000001</v>
      </c>
      <c r="R1050" s="152" t="s">
        <v>109</v>
      </c>
      <c r="S1050" s="11">
        <v>7.9</v>
      </c>
      <c r="T1050" s="157">
        <v>6.1</v>
      </c>
      <c r="U1050" s="11">
        <v>8.0500000000000007</v>
      </c>
      <c r="V1050" s="11">
        <v>8.4</v>
      </c>
      <c r="W1050" s="11">
        <v>7.9</v>
      </c>
      <c r="X1050" s="152">
        <v>7</v>
      </c>
      <c r="Y1050" s="152">
        <v>7</v>
      </c>
      <c r="Z1050" s="11">
        <v>7.3</v>
      </c>
      <c r="AA1050" s="11">
        <v>8.6</v>
      </c>
      <c r="AB1050" s="152">
        <v>374</v>
      </c>
      <c r="AC1050" s="152" t="s">
        <v>288</v>
      </c>
      <c r="AD1050" s="156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20" t="s">
        <v>238</v>
      </c>
      <c r="C1051" s="12"/>
      <c r="D1051" s="23" t="s">
        <v>745</v>
      </c>
      <c r="E1051" s="23">
        <v>7.7333333333333334</v>
      </c>
      <c r="F1051" s="23">
        <v>7.8500000000000005</v>
      </c>
      <c r="G1051" s="23">
        <v>9.35</v>
      </c>
      <c r="H1051" s="23">
        <v>8.7666666666666657</v>
      </c>
      <c r="I1051" s="23">
        <v>8.6999999999999993</v>
      </c>
      <c r="J1051" s="23">
        <v>8.4499999999999975</v>
      </c>
      <c r="K1051" s="23">
        <v>8.6</v>
      </c>
      <c r="L1051" s="23">
        <v>8.2166666666666668</v>
      </c>
      <c r="M1051" s="23">
        <v>8.75</v>
      </c>
      <c r="N1051" s="23">
        <v>7.583333333333333</v>
      </c>
      <c r="O1051" s="23">
        <v>8.6333333333333329</v>
      </c>
      <c r="P1051" s="23" t="s">
        <v>745</v>
      </c>
      <c r="Q1051" s="23">
        <v>7.6254571871309489</v>
      </c>
      <c r="R1051" s="23" t="s">
        <v>745</v>
      </c>
      <c r="S1051" s="23">
        <v>7.9333333333333327</v>
      </c>
      <c r="T1051" s="23">
        <v>7.3500000000000005</v>
      </c>
      <c r="U1051" s="23">
        <v>8.2133333333333329</v>
      </c>
      <c r="V1051" s="23">
        <v>8.4833333333333325</v>
      </c>
      <c r="W1051" s="23">
        <v>7.8833333333333329</v>
      </c>
      <c r="X1051" s="23">
        <v>7.166666666666667</v>
      </c>
      <c r="Y1051" s="23">
        <v>7</v>
      </c>
      <c r="Z1051" s="23">
        <v>7.166666666666667</v>
      </c>
      <c r="AA1051" s="23">
        <v>8.6833333333333336</v>
      </c>
      <c r="AB1051" s="23">
        <v>379.66666666666669</v>
      </c>
      <c r="AC1051" s="23" t="s">
        <v>745</v>
      </c>
      <c r="AD1051" s="156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239</v>
      </c>
      <c r="C1052" s="29"/>
      <c r="D1052" s="11" t="s">
        <v>745</v>
      </c>
      <c r="E1052" s="11">
        <v>7.95</v>
      </c>
      <c r="F1052" s="11">
        <v>7.9</v>
      </c>
      <c r="G1052" s="11">
        <v>9.3500000000000014</v>
      </c>
      <c r="H1052" s="11">
        <v>8.9</v>
      </c>
      <c r="I1052" s="11">
        <v>8.65</v>
      </c>
      <c r="J1052" s="11">
        <v>8.4499999999999993</v>
      </c>
      <c r="K1052" s="11">
        <v>8.6</v>
      </c>
      <c r="L1052" s="11">
        <v>8.4</v>
      </c>
      <c r="M1052" s="11">
        <v>8.6999999999999993</v>
      </c>
      <c r="N1052" s="11">
        <v>7.6</v>
      </c>
      <c r="O1052" s="11">
        <v>8.6499999999999986</v>
      </c>
      <c r="P1052" s="11" t="s">
        <v>745</v>
      </c>
      <c r="Q1052" s="11">
        <v>7.6551221979999999</v>
      </c>
      <c r="R1052" s="11" t="s">
        <v>745</v>
      </c>
      <c r="S1052" s="11">
        <v>7.95</v>
      </c>
      <c r="T1052" s="11">
        <v>7.6</v>
      </c>
      <c r="U1052" s="11">
        <v>8.1649999999999991</v>
      </c>
      <c r="V1052" s="11">
        <v>8.3500000000000014</v>
      </c>
      <c r="W1052" s="11">
        <v>7.9</v>
      </c>
      <c r="X1052" s="11">
        <v>7</v>
      </c>
      <c r="Y1052" s="11">
        <v>7</v>
      </c>
      <c r="Z1052" s="11">
        <v>7.15</v>
      </c>
      <c r="AA1052" s="11">
        <v>8.6499999999999986</v>
      </c>
      <c r="AB1052" s="11">
        <v>380</v>
      </c>
      <c r="AC1052" s="11" t="s">
        <v>745</v>
      </c>
      <c r="AD1052" s="156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240</v>
      </c>
      <c r="C1053" s="29"/>
      <c r="D1053" s="24" t="s">
        <v>745</v>
      </c>
      <c r="E1053" s="24">
        <v>0.87787622514035002</v>
      </c>
      <c r="F1053" s="24">
        <v>0.17606816861659016</v>
      </c>
      <c r="G1053" s="24">
        <v>0.2345207879911714</v>
      </c>
      <c r="H1053" s="24">
        <v>0.51639777949432253</v>
      </c>
      <c r="I1053" s="24">
        <v>0.26832815729997472</v>
      </c>
      <c r="J1053" s="24">
        <v>0.20736441353327692</v>
      </c>
      <c r="K1053" s="24">
        <v>0.1414213562373095</v>
      </c>
      <c r="L1053" s="24">
        <v>0.41673332800085328</v>
      </c>
      <c r="M1053" s="24">
        <v>0.17606816861659014</v>
      </c>
      <c r="N1053" s="24">
        <v>0.21369760566432827</v>
      </c>
      <c r="O1053" s="24">
        <v>0.2065591117977289</v>
      </c>
      <c r="P1053" s="24" t="s">
        <v>745</v>
      </c>
      <c r="Q1053" s="24">
        <v>0.10225581683428658</v>
      </c>
      <c r="R1053" s="24" t="s">
        <v>745</v>
      </c>
      <c r="S1053" s="24">
        <v>0.12110601416389963</v>
      </c>
      <c r="T1053" s="24">
        <v>0.6156297588648556</v>
      </c>
      <c r="U1053" s="24">
        <v>0.260205047350482</v>
      </c>
      <c r="V1053" s="24">
        <v>0.25625508125043395</v>
      </c>
      <c r="W1053" s="24">
        <v>0.1722401424368509</v>
      </c>
      <c r="X1053" s="24">
        <v>0.40824829046386302</v>
      </c>
      <c r="Y1053" s="24">
        <v>0</v>
      </c>
      <c r="Z1053" s="24">
        <v>0.12110601416389968</v>
      </c>
      <c r="AA1053" s="24">
        <v>0.19407902170679525</v>
      </c>
      <c r="AB1053" s="24">
        <v>4.7609522856952333</v>
      </c>
      <c r="AC1053" s="24" t="s">
        <v>745</v>
      </c>
      <c r="AD1053" s="223"/>
      <c r="AE1053" s="224"/>
      <c r="AF1053" s="224"/>
      <c r="AG1053" s="224"/>
      <c r="AH1053" s="224"/>
      <c r="AI1053" s="224"/>
      <c r="AJ1053" s="224"/>
      <c r="AK1053" s="224"/>
      <c r="AL1053" s="224"/>
      <c r="AM1053" s="224"/>
      <c r="AN1053" s="224"/>
      <c r="AO1053" s="224"/>
      <c r="AP1053" s="224"/>
      <c r="AQ1053" s="224"/>
      <c r="AR1053" s="224"/>
      <c r="AS1053" s="224"/>
      <c r="AT1053" s="224"/>
      <c r="AU1053" s="224"/>
      <c r="AV1053" s="224"/>
      <c r="AW1053" s="224"/>
      <c r="AX1053" s="224"/>
      <c r="AY1053" s="224"/>
      <c r="AZ1053" s="224"/>
      <c r="BA1053" s="224"/>
      <c r="BB1053" s="224"/>
      <c r="BC1053" s="224"/>
      <c r="BD1053" s="224"/>
      <c r="BE1053" s="224"/>
      <c r="BF1053" s="224"/>
      <c r="BG1053" s="224"/>
      <c r="BH1053" s="224"/>
      <c r="BI1053" s="224"/>
      <c r="BJ1053" s="224"/>
      <c r="BK1053" s="224"/>
      <c r="BL1053" s="224"/>
      <c r="BM1053" s="56"/>
    </row>
    <row r="1054" spans="1:65">
      <c r="A1054" s="30"/>
      <c r="B1054" s="3" t="s">
        <v>87</v>
      </c>
      <c r="C1054" s="29"/>
      <c r="D1054" s="13" t="s">
        <v>745</v>
      </c>
      <c r="E1054" s="13">
        <v>0.11351847738883836</v>
      </c>
      <c r="F1054" s="13">
        <v>2.2429066065807662E-2</v>
      </c>
      <c r="G1054" s="13">
        <v>2.5082437218307104E-2</v>
      </c>
      <c r="H1054" s="13">
        <v>5.8904689676158473E-2</v>
      </c>
      <c r="I1054" s="13">
        <v>3.084231693103158E-2</v>
      </c>
      <c r="J1054" s="13">
        <v>2.4540167282044612E-2</v>
      </c>
      <c r="K1054" s="13">
        <v>1.6444343748524361E-2</v>
      </c>
      <c r="L1054" s="13">
        <v>5.0718052089353337E-2</v>
      </c>
      <c r="M1054" s="13">
        <v>2.0122076413324586E-2</v>
      </c>
      <c r="N1054" s="13">
        <v>2.8179904043647685E-2</v>
      </c>
      <c r="O1054" s="13">
        <v>2.3925765845296786E-2</v>
      </c>
      <c r="P1054" s="13" t="s">
        <v>745</v>
      </c>
      <c r="Q1054" s="13">
        <v>1.3409794891624062E-2</v>
      </c>
      <c r="R1054" s="13" t="s">
        <v>745</v>
      </c>
      <c r="S1054" s="13">
        <v>1.5265463970239449E-2</v>
      </c>
      <c r="T1054" s="13">
        <v>8.3759150865966747E-2</v>
      </c>
      <c r="U1054" s="13">
        <v>3.1680809336503489E-2</v>
      </c>
      <c r="V1054" s="13">
        <v>3.0206885805552138E-2</v>
      </c>
      <c r="W1054" s="13">
        <v>2.1848643860911322E-2</v>
      </c>
      <c r="X1054" s="13">
        <v>5.6964877739143674E-2</v>
      </c>
      <c r="Y1054" s="13">
        <v>0</v>
      </c>
      <c r="Z1054" s="13">
        <v>1.6898513604265072E-2</v>
      </c>
      <c r="AA1054" s="13">
        <v>2.2350751060283523E-2</v>
      </c>
      <c r="AB1054" s="13">
        <v>1.2539821648012027E-2</v>
      </c>
      <c r="AC1054" s="13" t="s">
        <v>745</v>
      </c>
      <c r="AD1054" s="156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241</v>
      </c>
      <c r="C1055" s="29"/>
      <c r="D1055" s="13" t="s">
        <v>745</v>
      </c>
      <c r="E1055" s="13">
        <v>-6.3117110686406019E-2</v>
      </c>
      <c r="F1055" s="13">
        <v>-4.8983101580381883E-2</v>
      </c>
      <c r="G1055" s="13">
        <v>0.13273987263992715</v>
      </c>
      <c r="H1055" s="13">
        <v>6.2069827109806797E-2</v>
      </c>
      <c r="I1055" s="13">
        <v>5.3993250477793131E-2</v>
      </c>
      <c r="J1055" s="13">
        <v>2.370608810774133E-2</v>
      </c>
      <c r="K1055" s="13">
        <v>4.1878385529772633E-2</v>
      </c>
      <c r="L1055" s="13">
        <v>-4.5619301043063887E-3</v>
      </c>
      <c r="M1055" s="13">
        <v>6.0050682951803491E-2</v>
      </c>
      <c r="N1055" s="13">
        <v>-8.1289408108436989E-2</v>
      </c>
      <c r="O1055" s="13">
        <v>4.5916673845779465E-2</v>
      </c>
      <c r="P1055" s="13" t="s">
        <v>745</v>
      </c>
      <c r="Q1055" s="13">
        <v>-7.618616010995416E-2</v>
      </c>
      <c r="R1055" s="13" t="s">
        <v>745</v>
      </c>
      <c r="S1055" s="13">
        <v>-3.8887380790364912E-2</v>
      </c>
      <c r="T1055" s="13">
        <v>-0.10955742632048493</v>
      </c>
      <c r="U1055" s="13">
        <v>-4.9657589359071164E-3</v>
      </c>
      <c r="V1055" s="13">
        <v>2.7744376423748385E-2</v>
      </c>
      <c r="W1055" s="13">
        <v>-4.4944813264375161E-2</v>
      </c>
      <c r="X1055" s="13">
        <v>-0.13176801205852273</v>
      </c>
      <c r="Y1055" s="13">
        <v>-0.15195945363855712</v>
      </c>
      <c r="Z1055" s="13">
        <v>-0.13176801205852273</v>
      </c>
      <c r="AA1055" s="13">
        <v>5.1974106319789826E-2</v>
      </c>
      <c r="AB1055" s="13">
        <v>44.996103919318259</v>
      </c>
      <c r="AC1055" s="13" t="s">
        <v>745</v>
      </c>
      <c r="AD1055" s="156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242</v>
      </c>
      <c r="C1056" s="47"/>
      <c r="D1056" s="45">
        <v>4.25</v>
      </c>
      <c r="E1056" s="45">
        <v>0.64</v>
      </c>
      <c r="F1056" s="45">
        <v>0.48</v>
      </c>
      <c r="G1056" s="45">
        <v>1.5</v>
      </c>
      <c r="H1056" s="45">
        <v>0.73</v>
      </c>
      <c r="I1056" s="45">
        <v>0.64</v>
      </c>
      <c r="J1056" s="45">
        <v>0.31</v>
      </c>
      <c r="K1056" s="45">
        <v>0.51</v>
      </c>
      <c r="L1056" s="45">
        <v>0</v>
      </c>
      <c r="M1056" s="45">
        <v>0.71</v>
      </c>
      <c r="N1056" s="45">
        <v>0.84</v>
      </c>
      <c r="O1056" s="45">
        <v>0.55000000000000004</v>
      </c>
      <c r="P1056" s="45">
        <v>4.25</v>
      </c>
      <c r="Q1056" s="45">
        <v>0.78</v>
      </c>
      <c r="R1056" s="45">
        <v>7.56</v>
      </c>
      <c r="S1056" s="45">
        <v>0.37</v>
      </c>
      <c r="T1056" s="45">
        <v>1.1399999999999999</v>
      </c>
      <c r="U1056" s="45">
        <v>0</v>
      </c>
      <c r="V1056" s="45">
        <v>0.35</v>
      </c>
      <c r="W1056" s="45">
        <v>0.44</v>
      </c>
      <c r="X1056" s="45" t="s">
        <v>243</v>
      </c>
      <c r="Y1056" s="45" t="s">
        <v>243</v>
      </c>
      <c r="Z1056" s="45">
        <v>1.39</v>
      </c>
      <c r="AA1056" s="45">
        <v>0.62</v>
      </c>
      <c r="AB1056" s="45">
        <v>491.12</v>
      </c>
      <c r="AC1056" s="45">
        <v>2.36</v>
      </c>
      <c r="AD1056" s="156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 t="s">
        <v>308</v>
      </c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AB1057" s="20"/>
      <c r="AC1057" s="20"/>
      <c r="BM1057" s="55"/>
    </row>
    <row r="1058" spans="1:65">
      <c r="BM1058" s="55"/>
    </row>
    <row r="1059" spans="1:65" ht="15">
      <c r="B1059" s="8" t="s">
        <v>543</v>
      </c>
      <c r="BM1059" s="28" t="s">
        <v>67</v>
      </c>
    </row>
    <row r="1060" spans="1:65" ht="15">
      <c r="A1060" s="25" t="s">
        <v>38</v>
      </c>
      <c r="B1060" s="18" t="s">
        <v>114</v>
      </c>
      <c r="C1060" s="15" t="s">
        <v>115</v>
      </c>
      <c r="D1060" s="16" t="s">
        <v>234</v>
      </c>
      <c r="E1060" s="17" t="s">
        <v>234</v>
      </c>
      <c r="F1060" s="17" t="s">
        <v>234</v>
      </c>
      <c r="G1060" s="17" t="s">
        <v>234</v>
      </c>
      <c r="H1060" s="17" t="s">
        <v>234</v>
      </c>
      <c r="I1060" s="17" t="s">
        <v>234</v>
      </c>
      <c r="J1060" s="17" t="s">
        <v>234</v>
      </c>
      <c r="K1060" s="17" t="s">
        <v>234</v>
      </c>
      <c r="L1060" s="17" t="s">
        <v>234</v>
      </c>
      <c r="M1060" s="17" t="s">
        <v>234</v>
      </c>
      <c r="N1060" s="17" t="s">
        <v>234</v>
      </c>
      <c r="O1060" s="17" t="s">
        <v>234</v>
      </c>
      <c r="P1060" s="17" t="s">
        <v>234</v>
      </c>
      <c r="Q1060" s="17" t="s">
        <v>234</v>
      </c>
      <c r="R1060" s="17" t="s">
        <v>234</v>
      </c>
      <c r="S1060" s="17" t="s">
        <v>234</v>
      </c>
      <c r="T1060" s="17" t="s">
        <v>234</v>
      </c>
      <c r="U1060" s="17" t="s">
        <v>234</v>
      </c>
      <c r="V1060" s="17" t="s">
        <v>234</v>
      </c>
      <c r="W1060" s="17" t="s">
        <v>234</v>
      </c>
      <c r="X1060" s="17" t="s">
        <v>234</v>
      </c>
      <c r="Y1060" s="17" t="s">
        <v>234</v>
      </c>
      <c r="Z1060" s="17" t="s">
        <v>234</v>
      </c>
      <c r="AA1060" s="17" t="s">
        <v>234</v>
      </c>
      <c r="AB1060" s="17" t="s">
        <v>234</v>
      </c>
      <c r="AC1060" s="17" t="s">
        <v>234</v>
      </c>
      <c r="AD1060" s="156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235</v>
      </c>
      <c r="C1061" s="9" t="s">
        <v>235</v>
      </c>
      <c r="D1061" s="153" t="s">
        <v>245</v>
      </c>
      <c r="E1061" s="155" t="s">
        <v>246</v>
      </c>
      <c r="F1061" s="155" t="s">
        <v>247</v>
      </c>
      <c r="G1061" s="155" t="s">
        <v>248</v>
      </c>
      <c r="H1061" s="155" t="s">
        <v>249</v>
      </c>
      <c r="I1061" s="155" t="s">
        <v>250</v>
      </c>
      <c r="J1061" s="155" t="s">
        <v>251</v>
      </c>
      <c r="K1061" s="155" t="s">
        <v>252</v>
      </c>
      <c r="L1061" s="155" t="s">
        <v>253</v>
      </c>
      <c r="M1061" s="155" t="s">
        <v>254</v>
      </c>
      <c r="N1061" s="155" t="s">
        <v>255</v>
      </c>
      <c r="O1061" s="155" t="s">
        <v>256</v>
      </c>
      <c r="P1061" s="155" t="s">
        <v>257</v>
      </c>
      <c r="Q1061" s="155" t="s">
        <v>259</v>
      </c>
      <c r="R1061" s="155" t="s">
        <v>261</v>
      </c>
      <c r="S1061" s="155" t="s">
        <v>262</v>
      </c>
      <c r="T1061" s="155" t="s">
        <v>263</v>
      </c>
      <c r="U1061" s="155" t="s">
        <v>264</v>
      </c>
      <c r="V1061" s="155" t="s">
        <v>265</v>
      </c>
      <c r="W1061" s="155" t="s">
        <v>267</v>
      </c>
      <c r="X1061" s="155" t="s">
        <v>268</v>
      </c>
      <c r="Y1061" s="155" t="s">
        <v>269</v>
      </c>
      <c r="Z1061" s="155" t="s">
        <v>270</v>
      </c>
      <c r="AA1061" s="155" t="s">
        <v>271</v>
      </c>
      <c r="AB1061" s="155" t="s">
        <v>236</v>
      </c>
      <c r="AC1061" s="155" t="s">
        <v>272</v>
      </c>
      <c r="AD1061" s="156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118</v>
      </c>
      <c r="E1062" s="11" t="s">
        <v>285</v>
      </c>
      <c r="F1062" s="11" t="s">
        <v>285</v>
      </c>
      <c r="G1062" s="11" t="s">
        <v>286</v>
      </c>
      <c r="H1062" s="11" t="s">
        <v>286</v>
      </c>
      <c r="I1062" s="11" t="s">
        <v>286</v>
      </c>
      <c r="J1062" s="11" t="s">
        <v>286</v>
      </c>
      <c r="K1062" s="11" t="s">
        <v>286</v>
      </c>
      <c r="L1062" s="11" t="s">
        <v>286</v>
      </c>
      <c r="M1062" s="11" t="s">
        <v>285</v>
      </c>
      <c r="N1062" s="11" t="s">
        <v>285</v>
      </c>
      <c r="O1062" s="11" t="s">
        <v>285</v>
      </c>
      <c r="P1062" s="11" t="s">
        <v>285</v>
      </c>
      <c r="Q1062" s="11" t="s">
        <v>118</v>
      </c>
      <c r="R1062" s="11" t="s">
        <v>285</v>
      </c>
      <c r="S1062" s="11" t="s">
        <v>286</v>
      </c>
      <c r="T1062" s="11" t="s">
        <v>285</v>
      </c>
      <c r="U1062" s="11" t="s">
        <v>286</v>
      </c>
      <c r="V1062" s="11" t="s">
        <v>286</v>
      </c>
      <c r="W1062" s="11" t="s">
        <v>285</v>
      </c>
      <c r="X1062" s="11" t="s">
        <v>118</v>
      </c>
      <c r="Y1062" s="11" t="s">
        <v>286</v>
      </c>
      <c r="Z1062" s="11" t="s">
        <v>286</v>
      </c>
      <c r="AA1062" s="11" t="s">
        <v>286</v>
      </c>
      <c r="AB1062" s="11" t="s">
        <v>118</v>
      </c>
      <c r="AC1062" s="11" t="s">
        <v>285</v>
      </c>
      <c r="AD1062" s="156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/>
      <c r="C1063" s="9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156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8">
        <v>1</v>
      </c>
      <c r="C1064" s="14">
        <v>1</v>
      </c>
      <c r="D1064" s="228">
        <v>13</v>
      </c>
      <c r="E1064" s="216">
        <v>15.7</v>
      </c>
      <c r="F1064" s="216">
        <v>12.8</v>
      </c>
      <c r="G1064" s="216">
        <v>13</v>
      </c>
      <c r="H1064" s="230">
        <v>23.3</v>
      </c>
      <c r="I1064" s="216">
        <v>11.2</v>
      </c>
      <c r="J1064" s="216">
        <v>12.1</v>
      </c>
      <c r="K1064" s="216">
        <v>12.3</v>
      </c>
      <c r="L1064" s="216">
        <v>15.5</v>
      </c>
      <c r="M1064" s="216">
        <v>14.29</v>
      </c>
      <c r="N1064" s="216">
        <v>13.6</v>
      </c>
      <c r="O1064" s="216">
        <v>14.09</v>
      </c>
      <c r="P1064" s="216">
        <v>11.165941938609647</v>
      </c>
      <c r="Q1064" s="216">
        <v>14.807439820080001</v>
      </c>
      <c r="R1064" s="216">
        <v>15.2</v>
      </c>
      <c r="S1064" s="216">
        <v>16.2</v>
      </c>
      <c r="T1064" s="216">
        <v>11.24</v>
      </c>
      <c r="U1064" s="216">
        <v>13.3</v>
      </c>
      <c r="V1064" s="216">
        <v>13.4</v>
      </c>
      <c r="W1064" s="216">
        <v>13.1</v>
      </c>
      <c r="X1064" s="228">
        <v>16</v>
      </c>
      <c r="Y1064" s="216">
        <v>12.4</v>
      </c>
      <c r="Z1064" s="216">
        <v>12.5</v>
      </c>
      <c r="AA1064" s="216">
        <v>15.7</v>
      </c>
      <c r="AB1064" s="216">
        <v>17.399999999999999</v>
      </c>
      <c r="AC1064" s="216">
        <v>15</v>
      </c>
      <c r="AD1064" s="217"/>
      <c r="AE1064" s="218"/>
      <c r="AF1064" s="218"/>
      <c r="AG1064" s="218"/>
      <c r="AH1064" s="218"/>
      <c r="AI1064" s="218"/>
      <c r="AJ1064" s="218"/>
      <c r="AK1064" s="218"/>
      <c r="AL1064" s="218"/>
      <c r="AM1064" s="218"/>
      <c r="AN1064" s="218"/>
      <c r="AO1064" s="218"/>
      <c r="AP1064" s="218"/>
      <c r="AQ1064" s="218"/>
      <c r="AR1064" s="218"/>
      <c r="AS1064" s="218"/>
      <c r="AT1064" s="218"/>
      <c r="AU1064" s="218"/>
      <c r="AV1064" s="218"/>
      <c r="AW1064" s="218"/>
      <c r="AX1064" s="218"/>
      <c r="AY1064" s="218"/>
      <c r="AZ1064" s="218"/>
      <c r="BA1064" s="218"/>
      <c r="BB1064" s="218"/>
      <c r="BC1064" s="218"/>
      <c r="BD1064" s="218"/>
      <c r="BE1064" s="218"/>
      <c r="BF1064" s="218"/>
      <c r="BG1064" s="218"/>
      <c r="BH1064" s="218"/>
      <c r="BI1064" s="218"/>
      <c r="BJ1064" s="218"/>
      <c r="BK1064" s="218"/>
      <c r="BL1064" s="218"/>
      <c r="BM1064" s="219">
        <v>1</v>
      </c>
    </row>
    <row r="1065" spans="1:65">
      <c r="A1065" s="30"/>
      <c r="B1065" s="19">
        <v>1</v>
      </c>
      <c r="C1065" s="9">
        <v>2</v>
      </c>
      <c r="D1065" s="229">
        <v>13</v>
      </c>
      <c r="E1065" s="220">
        <v>16</v>
      </c>
      <c r="F1065" s="220">
        <v>13.4</v>
      </c>
      <c r="G1065" s="220">
        <v>13</v>
      </c>
      <c r="H1065" s="220">
        <v>16.7</v>
      </c>
      <c r="I1065" s="220">
        <v>11.3</v>
      </c>
      <c r="J1065" s="220">
        <v>12.6</v>
      </c>
      <c r="K1065" s="220">
        <v>12.9</v>
      </c>
      <c r="L1065" s="220">
        <v>15.299999999999999</v>
      </c>
      <c r="M1065" s="220">
        <v>14.07</v>
      </c>
      <c r="N1065" s="220">
        <v>14</v>
      </c>
      <c r="O1065" s="220">
        <v>14.62</v>
      </c>
      <c r="P1065" s="220">
        <v>11.003060795203515</v>
      </c>
      <c r="Q1065" s="220">
        <v>14.539590942480002</v>
      </c>
      <c r="R1065" s="220">
        <v>15.2</v>
      </c>
      <c r="S1065" s="220">
        <v>16.399999999999999</v>
      </c>
      <c r="T1065" s="220">
        <v>11.25</v>
      </c>
      <c r="U1065" s="220">
        <v>13.22</v>
      </c>
      <c r="V1065" s="220">
        <v>14.4</v>
      </c>
      <c r="W1065" s="220">
        <v>12.9</v>
      </c>
      <c r="X1065" s="229">
        <v>16</v>
      </c>
      <c r="Y1065" s="220">
        <v>12.8</v>
      </c>
      <c r="Z1065" s="220">
        <v>11.7</v>
      </c>
      <c r="AA1065" s="220">
        <v>15.2</v>
      </c>
      <c r="AB1065" s="220">
        <v>17.5</v>
      </c>
      <c r="AC1065" s="220">
        <v>16.3</v>
      </c>
      <c r="AD1065" s="217"/>
      <c r="AE1065" s="218"/>
      <c r="AF1065" s="218"/>
      <c r="AG1065" s="218"/>
      <c r="AH1065" s="218"/>
      <c r="AI1065" s="218"/>
      <c r="AJ1065" s="218"/>
      <c r="AK1065" s="218"/>
      <c r="AL1065" s="218"/>
      <c r="AM1065" s="218"/>
      <c r="AN1065" s="218"/>
      <c r="AO1065" s="218"/>
      <c r="AP1065" s="218"/>
      <c r="AQ1065" s="218"/>
      <c r="AR1065" s="218"/>
      <c r="AS1065" s="218"/>
      <c r="AT1065" s="218"/>
      <c r="AU1065" s="218"/>
      <c r="AV1065" s="218"/>
      <c r="AW1065" s="218"/>
      <c r="AX1065" s="218"/>
      <c r="AY1065" s="218"/>
      <c r="AZ1065" s="218"/>
      <c r="BA1065" s="218"/>
      <c r="BB1065" s="218"/>
      <c r="BC1065" s="218"/>
      <c r="BD1065" s="218"/>
      <c r="BE1065" s="218"/>
      <c r="BF1065" s="218"/>
      <c r="BG1065" s="218"/>
      <c r="BH1065" s="218"/>
      <c r="BI1065" s="218"/>
      <c r="BJ1065" s="218"/>
      <c r="BK1065" s="218"/>
      <c r="BL1065" s="218"/>
      <c r="BM1065" s="219">
        <v>44</v>
      </c>
    </row>
    <row r="1066" spans="1:65">
      <c r="A1066" s="30"/>
      <c r="B1066" s="19">
        <v>1</v>
      </c>
      <c r="C1066" s="9">
        <v>3</v>
      </c>
      <c r="D1066" s="229">
        <v>13</v>
      </c>
      <c r="E1066" s="220">
        <v>16.2</v>
      </c>
      <c r="F1066" s="220">
        <v>11.7</v>
      </c>
      <c r="G1066" s="220">
        <v>13</v>
      </c>
      <c r="H1066" s="220">
        <v>16.399999999999999</v>
      </c>
      <c r="I1066" s="220">
        <v>10.8</v>
      </c>
      <c r="J1066" s="220">
        <v>13</v>
      </c>
      <c r="K1066" s="220">
        <v>12.9</v>
      </c>
      <c r="L1066" s="220">
        <v>14.9</v>
      </c>
      <c r="M1066" s="220">
        <v>14.51</v>
      </c>
      <c r="N1066" s="220">
        <v>13.6</v>
      </c>
      <c r="O1066" s="220">
        <v>14.35</v>
      </c>
      <c r="P1066" s="220">
        <v>10.965992079951114</v>
      </c>
      <c r="Q1066" s="220">
        <v>14.291843478480001</v>
      </c>
      <c r="R1066" s="220">
        <v>16.2</v>
      </c>
      <c r="S1066" s="220">
        <v>16.399999999999999</v>
      </c>
      <c r="T1066" s="220">
        <v>11.15</v>
      </c>
      <c r="U1066" s="220">
        <v>13.04</v>
      </c>
      <c r="V1066" s="220">
        <v>14.1</v>
      </c>
      <c r="W1066" s="220">
        <v>12.5</v>
      </c>
      <c r="X1066" s="229">
        <v>16</v>
      </c>
      <c r="Y1066" s="220">
        <v>14.1</v>
      </c>
      <c r="Z1066" s="220">
        <v>12.6</v>
      </c>
      <c r="AA1066" s="220">
        <v>16.2</v>
      </c>
      <c r="AB1066" s="220">
        <v>17.5</v>
      </c>
      <c r="AC1066" s="220">
        <v>15.299999999999999</v>
      </c>
      <c r="AD1066" s="217"/>
      <c r="AE1066" s="218"/>
      <c r="AF1066" s="218"/>
      <c r="AG1066" s="218"/>
      <c r="AH1066" s="218"/>
      <c r="AI1066" s="218"/>
      <c r="AJ1066" s="218"/>
      <c r="AK1066" s="218"/>
      <c r="AL1066" s="218"/>
      <c r="AM1066" s="218"/>
      <c r="AN1066" s="218"/>
      <c r="AO1066" s="218"/>
      <c r="AP1066" s="218"/>
      <c r="AQ1066" s="218"/>
      <c r="AR1066" s="218"/>
      <c r="AS1066" s="218"/>
      <c r="AT1066" s="218"/>
      <c r="AU1066" s="218"/>
      <c r="AV1066" s="218"/>
      <c r="AW1066" s="218"/>
      <c r="AX1066" s="218"/>
      <c r="AY1066" s="218"/>
      <c r="AZ1066" s="218"/>
      <c r="BA1066" s="218"/>
      <c r="BB1066" s="218"/>
      <c r="BC1066" s="218"/>
      <c r="BD1066" s="218"/>
      <c r="BE1066" s="218"/>
      <c r="BF1066" s="218"/>
      <c r="BG1066" s="218"/>
      <c r="BH1066" s="218"/>
      <c r="BI1066" s="218"/>
      <c r="BJ1066" s="218"/>
      <c r="BK1066" s="218"/>
      <c r="BL1066" s="218"/>
      <c r="BM1066" s="219">
        <v>16</v>
      </c>
    </row>
    <row r="1067" spans="1:65">
      <c r="A1067" s="30"/>
      <c r="B1067" s="19">
        <v>1</v>
      </c>
      <c r="C1067" s="9">
        <v>4</v>
      </c>
      <c r="D1067" s="229">
        <v>14</v>
      </c>
      <c r="E1067" s="241">
        <v>14.7</v>
      </c>
      <c r="F1067" s="220">
        <v>12.8</v>
      </c>
      <c r="G1067" s="220">
        <v>13.4</v>
      </c>
      <c r="H1067" s="220">
        <v>16.399999999999999</v>
      </c>
      <c r="I1067" s="220">
        <v>11.4</v>
      </c>
      <c r="J1067" s="220">
        <v>11.9</v>
      </c>
      <c r="K1067" s="220">
        <v>12.2</v>
      </c>
      <c r="L1067" s="220">
        <v>15.2</v>
      </c>
      <c r="M1067" s="220">
        <v>14.07</v>
      </c>
      <c r="N1067" s="220">
        <v>13.5</v>
      </c>
      <c r="O1067" s="220">
        <v>14.52</v>
      </c>
      <c r="P1067" s="220">
        <v>11.562837083135241</v>
      </c>
      <c r="Q1067" s="220">
        <v>14.904117089280001</v>
      </c>
      <c r="R1067" s="220">
        <v>15.400000000000002</v>
      </c>
      <c r="S1067" s="220">
        <v>15.299999999999999</v>
      </c>
      <c r="T1067" s="220">
        <v>11.08</v>
      </c>
      <c r="U1067" s="220">
        <v>13.43</v>
      </c>
      <c r="V1067" s="220">
        <v>13.1</v>
      </c>
      <c r="W1067" s="220">
        <v>12.8</v>
      </c>
      <c r="X1067" s="229">
        <v>15</v>
      </c>
      <c r="Y1067" s="220">
        <v>11.3</v>
      </c>
      <c r="Z1067" s="220">
        <v>12.5</v>
      </c>
      <c r="AA1067" s="220">
        <v>16.100000000000001</v>
      </c>
      <c r="AB1067" s="220">
        <v>17.5</v>
      </c>
      <c r="AC1067" s="220">
        <v>14.6</v>
      </c>
      <c r="AD1067" s="217"/>
      <c r="AE1067" s="218"/>
      <c r="AF1067" s="218"/>
      <c r="AG1067" s="218"/>
      <c r="AH1067" s="218"/>
      <c r="AI1067" s="218"/>
      <c r="AJ1067" s="218"/>
      <c r="AK1067" s="218"/>
      <c r="AL1067" s="218"/>
      <c r="AM1067" s="218"/>
      <c r="AN1067" s="218"/>
      <c r="AO1067" s="218"/>
      <c r="AP1067" s="218"/>
      <c r="AQ1067" s="218"/>
      <c r="AR1067" s="218"/>
      <c r="AS1067" s="218"/>
      <c r="AT1067" s="218"/>
      <c r="AU1067" s="218"/>
      <c r="AV1067" s="218"/>
      <c r="AW1067" s="218"/>
      <c r="AX1067" s="218"/>
      <c r="AY1067" s="218"/>
      <c r="AZ1067" s="218"/>
      <c r="BA1067" s="218"/>
      <c r="BB1067" s="218"/>
      <c r="BC1067" s="218"/>
      <c r="BD1067" s="218"/>
      <c r="BE1067" s="218"/>
      <c r="BF1067" s="218"/>
      <c r="BG1067" s="218"/>
      <c r="BH1067" s="218"/>
      <c r="BI1067" s="218"/>
      <c r="BJ1067" s="218"/>
      <c r="BK1067" s="218"/>
      <c r="BL1067" s="218"/>
      <c r="BM1067" s="219">
        <v>13.896452771577373</v>
      </c>
    </row>
    <row r="1068" spans="1:65">
      <c r="A1068" s="30"/>
      <c r="B1068" s="19">
        <v>1</v>
      </c>
      <c r="C1068" s="9">
        <v>5</v>
      </c>
      <c r="D1068" s="229">
        <v>14</v>
      </c>
      <c r="E1068" s="220">
        <v>16.100000000000001</v>
      </c>
      <c r="F1068" s="220">
        <v>12</v>
      </c>
      <c r="G1068" s="220">
        <v>13.7</v>
      </c>
      <c r="H1068" s="220">
        <v>14.3</v>
      </c>
      <c r="I1068" s="220">
        <v>11.6</v>
      </c>
      <c r="J1068" s="220">
        <v>11.5</v>
      </c>
      <c r="K1068" s="220">
        <v>11.9</v>
      </c>
      <c r="L1068" s="220">
        <v>16</v>
      </c>
      <c r="M1068" s="220">
        <v>13.65</v>
      </c>
      <c r="N1068" s="220">
        <v>13.7</v>
      </c>
      <c r="O1068" s="220">
        <v>14.48</v>
      </c>
      <c r="P1068" s="220">
        <v>10.895299948303828</v>
      </c>
      <c r="Q1068" s="220">
        <v>14.341016604023753</v>
      </c>
      <c r="R1068" s="220">
        <v>15.7</v>
      </c>
      <c r="S1068" s="220">
        <v>15</v>
      </c>
      <c r="T1068" s="220">
        <v>11.09</v>
      </c>
      <c r="U1068" s="220">
        <v>13.29</v>
      </c>
      <c r="V1068" s="220">
        <v>14.5</v>
      </c>
      <c r="W1068" s="220">
        <v>13</v>
      </c>
      <c r="X1068" s="229">
        <v>17</v>
      </c>
      <c r="Y1068" s="220">
        <v>12.5</v>
      </c>
      <c r="Z1068" s="220">
        <v>12.5</v>
      </c>
      <c r="AA1068" s="220">
        <v>16.100000000000001</v>
      </c>
      <c r="AB1068" s="220">
        <v>17.100000000000001</v>
      </c>
      <c r="AC1068" s="220">
        <v>15.7</v>
      </c>
      <c r="AD1068" s="217"/>
      <c r="AE1068" s="218"/>
      <c r="AF1068" s="218"/>
      <c r="AG1068" s="218"/>
      <c r="AH1068" s="218"/>
      <c r="AI1068" s="218"/>
      <c r="AJ1068" s="218"/>
      <c r="AK1068" s="218"/>
      <c r="AL1068" s="218"/>
      <c r="AM1068" s="218"/>
      <c r="AN1068" s="218"/>
      <c r="AO1068" s="218"/>
      <c r="AP1068" s="218"/>
      <c r="AQ1068" s="218"/>
      <c r="AR1068" s="218"/>
      <c r="AS1068" s="218"/>
      <c r="AT1068" s="218"/>
      <c r="AU1068" s="218"/>
      <c r="AV1068" s="218"/>
      <c r="AW1068" s="218"/>
      <c r="AX1068" s="218"/>
      <c r="AY1068" s="218"/>
      <c r="AZ1068" s="218"/>
      <c r="BA1068" s="218"/>
      <c r="BB1068" s="218"/>
      <c r="BC1068" s="218"/>
      <c r="BD1068" s="218"/>
      <c r="BE1068" s="218"/>
      <c r="BF1068" s="218"/>
      <c r="BG1068" s="218"/>
      <c r="BH1068" s="218"/>
      <c r="BI1068" s="218"/>
      <c r="BJ1068" s="218"/>
      <c r="BK1068" s="218"/>
      <c r="BL1068" s="218"/>
      <c r="BM1068" s="219">
        <v>64</v>
      </c>
    </row>
    <row r="1069" spans="1:65">
      <c r="A1069" s="30"/>
      <c r="B1069" s="19">
        <v>1</v>
      </c>
      <c r="C1069" s="9">
        <v>6</v>
      </c>
      <c r="D1069" s="229">
        <v>13</v>
      </c>
      <c r="E1069" s="220">
        <v>16.100000000000001</v>
      </c>
      <c r="F1069" s="220">
        <v>12.1</v>
      </c>
      <c r="G1069" s="220">
        <v>13.6</v>
      </c>
      <c r="H1069" s="220">
        <v>16.3</v>
      </c>
      <c r="I1069" s="220">
        <v>10.8</v>
      </c>
      <c r="J1069" s="220">
        <v>12.2</v>
      </c>
      <c r="K1069" s="220">
        <v>13</v>
      </c>
      <c r="L1069" s="220">
        <v>15.9</v>
      </c>
      <c r="M1069" s="220">
        <v>13.88</v>
      </c>
      <c r="N1069" s="220">
        <v>13.9</v>
      </c>
      <c r="O1069" s="220">
        <v>14.52</v>
      </c>
      <c r="P1069" s="220">
        <v>11.341091150988575</v>
      </c>
      <c r="Q1069" s="220">
        <v>14.550968176606734</v>
      </c>
      <c r="R1069" s="220">
        <v>15.5</v>
      </c>
      <c r="S1069" s="220">
        <v>13.9</v>
      </c>
      <c r="T1069" s="220">
        <v>11.15</v>
      </c>
      <c r="U1069" s="220">
        <v>13.29</v>
      </c>
      <c r="V1069" s="220">
        <v>14.5</v>
      </c>
      <c r="W1069" s="220">
        <v>13.2</v>
      </c>
      <c r="X1069" s="229">
        <v>15</v>
      </c>
      <c r="Y1069" s="220">
        <v>13.8</v>
      </c>
      <c r="Z1069" s="220">
        <v>13.3</v>
      </c>
      <c r="AA1069" s="220">
        <v>15.9</v>
      </c>
      <c r="AB1069" s="220">
        <v>17.7</v>
      </c>
      <c r="AC1069" s="220">
        <v>15</v>
      </c>
      <c r="AD1069" s="217"/>
      <c r="AE1069" s="218"/>
      <c r="AF1069" s="218"/>
      <c r="AG1069" s="218"/>
      <c r="AH1069" s="218"/>
      <c r="AI1069" s="218"/>
      <c r="AJ1069" s="218"/>
      <c r="AK1069" s="218"/>
      <c r="AL1069" s="218"/>
      <c r="AM1069" s="218"/>
      <c r="AN1069" s="218"/>
      <c r="AO1069" s="218"/>
      <c r="AP1069" s="218"/>
      <c r="AQ1069" s="218"/>
      <c r="AR1069" s="218"/>
      <c r="AS1069" s="218"/>
      <c r="AT1069" s="218"/>
      <c r="AU1069" s="218"/>
      <c r="AV1069" s="218"/>
      <c r="AW1069" s="218"/>
      <c r="AX1069" s="218"/>
      <c r="AY1069" s="218"/>
      <c r="AZ1069" s="218"/>
      <c r="BA1069" s="218"/>
      <c r="BB1069" s="218"/>
      <c r="BC1069" s="218"/>
      <c r="BD1069" s="218"/>
      <c r="BE1069" s="218"/>
      <c r="BF1069" s="218"/>
      <c r="BG1069" s="218"/>
      <c r="BH1069" s="218"/>
      <c r="BI1069" s="218"/>
      <c r="BJ1069" s="218"/>
      <c r="BK1069" s="218"/>
      <c r="BL1069" s="218"/>
      <c r="BM1069" s="221"/>
    </row>
    <row r="1070" spans="1:65">
      <c r="A1070" s="30"/>
      <c r="B1070" s="20" t="s">
        <v>238</v>
      </c>
      <c r="C1070" s="12"/>
      <c r="D1070" s="222">
        <v>13.333333333333334</v>
      </c>
      <c r="E1070" s="222">
        <v>15.799999999999997</v>
      </c>
      <c r="F1070" s="222">
        <v>12.466666666666667</v>
      </c>
      <c r="G1070" s="222">
        <v>13.283333333333331</v>
      </c>
      <c r="H1070" s="222">
        <v>17.233333333333331</v>
      </c>
      <c r="I1070" s="222">
        <v>11.183333333333332</v>
      </c>
      <c r="J1070" s="222">
        <v>12.216666666666667</v>
      </c>
      <c r="K1070" s="222">
        <v>12.533333333333331</v>
      </c>
      <c r="L1070" s="222">
        <v>15.466666666666667</v>
      </c>
      <c r="M1070" s="222">
        <v>14.078333333333333</v>
      </c>
      <c r="N1070" s="222">
        <v>13.716666666666669</v>
      </c>
      <c r="O1070" s="222">
        <v>14.43</v>
      </c>
      <c r="P1070" s="222">
        <v>11.155703832698654</v>
      </c>
      <c r="Q1070" s="222">
        <v>14.572496018491748</v>
      </c>
      <c r="R1070" s="222">
        <v>15.533333333333333</v>
      </c>
      <c r="S1070" s="222">
        <v>15.533333333333333</v>
      </c>
      <c r="T1070" s="222">
        <v>11.160000000000002</v>
      </c>
      <c r="U1070" s="222">
        <v>13.261666666666665</v>
      </c>
      <c r="V1070" s="222">
        <v>14</v>
      </c>
      <c r="W1070" s="222">
        <v>12.916666666666666</v>
      </c>
      <c r="X1070" s="222">
        <v>15.833333333333334</v>
      </c>
      <c r="Y1070" s="222">
        <v>12.816666666666668</v>
      </c>
      <c r="Z1070" s="222">
        <v>12.516666666666666</v>
      </c>
      <c r="AA1070" s="222">
        <v>15.866666666666667</v>
      </c>
      <c r="AB1070" s="222">
        <v>17.45</v>
      </c>
      <c r="AC1070" s="222">
        <v>15.316666666666668</v>
      </c>
      <c r="AD1070" s="217"/>
      <c r="AE1070" s="218"/>
      <c r="AF1070" s="218"/>
      <c r="AG1070" s="218"/>
      <c r="AH1070" s="218"/>
      <c r="AI1070" s="218"/>
      <c r="AJ1070" s="218"/>
      <c r="AK1070" s="218"/>
      <c r="AL1070" s="218"/>
      <c r="AM1070" s="218"/>
      <c r="AN1070" s="218"/>
      <c r="AO1070" s="218"/>
      <c r="AP1070" s="218"/>
      <c r="AQ1070" s="218"/>
      <c r="AR1070" s="218"/>
      <c r="AS1070" s="218"/>
      <c r="AT1070" s="218"/>
      <c r="AU1070" s="218"/>
      <c r="AV1070" s="218"/>
      <c r="AW1070" s="218"/>
      <c r="AX1070" s="218"/>
      <c r="AY1070" s="218"/>
      <c r="AZ1070" s="218"/>
      <c r="BA1070" s="218"/>
      <c r="BB1070" s="218"/>
      <c r="BC1070" s="218"/>
      <c r="BD1070" s="218"/>
      <c r="BE1070" s="218"/>
      <c r="BF1070" s="218"/>
      <c r="BG1070" s="218"/>
      <c r="BH1070" s="218"/>
      <c r="BI1070" s="218"/>
      <c r="BJ1070" s="218"/>
      <c r="BK1070" s="218"/>
      <c r="BL1070" s="218"/>
      <c r="BM1070" s="221"/>
    </row>
    <row r="1071" spans="1:65">
      <c r="A1071" s="30"/>
      <c r="B1071" s="3" t="s">
        <v>239</v>
      </c>
      <c r="C1071" s="29"/>
      <c r="D1071" s="220">
        <v>13</v>
      </c>
      <c r="E1071" s="220">
        <v>16.05</v>
      </c>
      <c r="F1071" s="220">
        <v>12.45</v>
      </c>
      <c r="G1071" s="220">
        <v>13.2</v>
      </c>
      <c r="H1071" s="220">
        <v>16.399999999999999</v>
      </c>
      <c r="I1071" s="220">
        <v>11.25</v>
      </c>
      <c r="J1071" s="220">
        <v>12.149999999999999</v>
      </c>
      <c r="K1071" s="220">
        <v>12.600000000000001</v>
      </c>
      <c r="L1071" s="220">
        <v>15.399999999999999</v>
      </c>
      <c r="M1071" s="220">
        <v>14.07</v>
      </c>
      <c r="N1071" s="220">
        <v>13.649999999999999</v>
      </c>
      <c r="O1071" s="220">
        <v>14.5</v>
      </c>
      <c r="P1071" s="220">
        <v>11.084501366906581</v>
      </c>
      <c r="Q1071" s="220">
        <v>14.545279559543367</v>
      </c>
      <c r="R1071" s="220">
        <v>15.450000000000001</v>
      </c>
      <c r="S1071" s="220">
        <v>15.75</v>
      </c>
      <c r="T1071" s="220">
        <v>11.15</v>
      </c>
      <c r="U1071" s="220">
        <v>13.29</v>
      </c>
      <c r="V1071" s="220">
        <v>14.25</v>
      </c>
      <c r="W1071" s="220">
        <v>12.95</v>
      </c>
      <c r="X1071" s="220">
        <v>16</v>
      </c>
      <c r="Y1071" s="220">
        <v>12.65</v>
      </c>
      <c r="Z1071" s="220">
        <v>12.5</v>
      </c>
      <c r="AA1071" s="220">
        <v>16</v>
      </c>
      <c r="AB1071" s="220">
        <v>17.5</v>
      </c>
      <c r="AC1071" s="220">
        <v>15.149999999999999</v>
      </c>
      <c r="AD1071" s="217"/>
      <c r="AE1071" s="218"/>
      <c r="AF1071" s="218"/>
      <c r="AG1071" s="218"/>
      <c r="AH1071" s="218"/>
      <c r="AI1071" s="218"/>
      <c r="AJ1071" s="218"/>
      <c r="AK1071" s="218"/>
      <c r="AL1071" s="218"/>
      <c r="AM1071" s="218"/>
      <c r="AN1071" s="218"/>
      <c r="AO1071" s="218"/>
      <c r="AP1071" s="218"/>
      <c r="AQ1071" s="218"/>
      <c r="AR1071" s="218"/>
      <c r="AS1071" s="218"/>
      <c r="AT1071" s="218"/>
      <c r="AU1071" s="218"/>
      <c r="AV1071" s="218"/>
      <c r="AW1071" s="218"/>
      <c r="AX1071" s="218"/>
      <c r="AY1071" s="218"/>
      <c r="AZ1071" s="218"/>
      <c r="BA1071" s="218"/>
      <c r="BB1071" s="218"/>
      <c r="BC1071" s="218"/>
      <c r="BD1071" s="218"/>
      <c r="BE1071" s="218"/>
      <c r="BF1071" s="218"/>
      <c r="BG1071" s="218"/>
      <c r="BH1071" s="218"/>
      <c r="BI1071" s="218"/>
      <c r="BJ1071" s="218"/>
      <c r="BK1071" s="218"/>
      <c r="BL1071" s="218"/>
      <c r="BM1071" s="221"/>
    </row>
    <row r="1072" spans="1:65">
      <c r="A1072" s="30"/>
      <c r="B1072" s="3" t="s">
        <v>240</v>
      </c>
      <c r="C1072" s="29"/>
      <c r="D1072" s="220">
        <v>0.51639777949432231</v>
      </c>
      <c r="E1072" s="220">
        <v>0.56568542494923857</v>
      </c>
      <c r="F1072" s="220">
        <v>0.63770421565696689</v>
      </c>
      <c r="G1072" s="220">
        <v>0.32506409624359706</v>
      </c>
      <c r="H1072" s="220">
        <v>3.0968801505170922</v>
      </c>
      <c r="I1072" s="220">
        <v>0.32506409624359689</v>
      </c>
      <c r="J1072" s="220">
        <v>0.52694085689635661</v>
      </c>
      <c r="K1072" s="220">
        <v>0.45898438608156023</v>
      </c>
      <c r="L1072" s="220">
        <v>0.42268979957726305</v>
      </c>
      <c r="M1072" s="220">
        <v>0.30135803733543665</v>
      </c>
      <c r="N1072" s="220">
        <v>0.19407902170679531</v>
      </c>
      <c r="O1072" s="220">
        <v>0.1880425483766904</v>
      </c>
      <c r="P1072" s="220">
        <v>0.25586378768424178</v>
      </c>
      <c r="Q1072" s="220">
        <v>0.24456732571484041</v>
      </c>
      <c r="R1072" s="220">
        <v>0.37771241264574096</v>
      </c>
      <c r="S1072" s="220">
        <v>0.99532239333125894</v>
      </c>
      <c r="T1072" s="220">
        <v>7.2111025509279822E-2</v>
      </c>
      <c r="U1072" s="220">
        <v>0.12828354012369125</v>
      </c>
      <c r="V1072" s="220">
        <v>0.60663003552412409</v>
      </c>
      <c r="W1072" s="220">
        <v>0.2483277404291887</v>
      </c>
      <c r="X1072" s="220">
        <v>0.752772652709081</v>
      </c>
      <c r="Y1072" s="220">
        <v>1.0186592495366966</v>
      </c>
      <c r="Z1072" s="220">
        <v>0.50760877323650255</v>
      </c>
      <c r="AA1072" s="220">
        <v>0.37237973450050565</v>
      </c>
      <c r="AB1072" s="220">
        <v>0.19748417658131437</v>
      </c>
      <c r="AC1072" s="220">
        <v>0.60470378423379068</v>
      </c>
      <c r="AD1072" s="217"/>
      <c r="AE1072" s="218"/>
      <c r="AF1072" s="218"/>
      <c r="AG1072" s="218"/>
      <c r="AH1072" s="218"/>
      <c r="AI1072" s="218"/>
      <c r="AJ1072" s="218"/>
      <c r="AK1072" s="218"/>
      <c r="AL1072" s="218"/>
      <c r="AM1072" s="218"/>
      <c r="AN1072" s="218"/>
      <c r="AO1072" s="218"/>
      <c r="AP1072" s="218"/>
      <c r="AQ1072" s="218"/>
      <c r="AR1072" s="218"/>
      <c r="AS1072" s="218"/>
      <c r="AT1072" s="218"/>
      <c r="AU1072" s="218"/>
      <c r="AV1072" s="218"/>
      <c r="AW1072" s="218"/>
      <c r="AX1072" s="218"/>
      <c r="AY1072" s="218"/>
      <c r="AZ1072" s="218"/>
      <c r="BA1072" s="218"/>
      <c r="BB1072" s="218"/>
      <c r="BC1072" s="218"/>
      <c r="BD1072" s="218"/>
      <c r="BE1072" s="218"/>
      <c r="BF1072" s="218"/>
      <c r="BG1072" s="218"/>
      <c r="BH1072" s="218"/>
      <c r="BI1072" s="218"/>
      <c r="BJ1072" s="218"/>
      <c r="BK1072" s="218"/>
      <c r="BL1072" s="218"/>
      <c r="BM1072" s="221"/>
    </row>
    <row r="1073" spans="1:65">
      <c r="A1073" s="30"/>
      <c r="B1073" s="3" t="s">
        <v>87</v>
      </c>
      <c r="C1073" s="29"/>
      <c r="D1073" s="13">
        <v>3.8729833462074169E-2</v>
      </c>
      <c r="E1073" s="13">
        <v>3.5802874996787255E-2</v>
      </c>
      <c r="F1073" s="13">
        <v>5.1152744571414457E-2</v>
      </c>
      <c r="G1073" s="13">
        <v>2.4471575626870547E-2</v>
      </c>
      <c r="H1073" s="13">
        <v>0.17970291008803246</v>
      </c>
      <c r="I1073" s="13">
        <v>2.9066834239367834E-2</v>
      </c>
      <c r="J1073" s="13">
        <v>4.3132948722757705E-2</v>
      </c>
      <c r="K1073" s="13">
        <v>3.6621094634167045E-2</v>
      </c>
      <c r="L1073" s="13">
        <v>2.7329081869219594E-2</v>
      </c>
      <c r="M1073" s="13">
        <v>2.1405803528029121E-2</v>
      </c>
      <c r="N1073" s="13">
        <v>1.4149138885064054E-2</v>
      </c>
      <c r="O1073" s="13">
        <v>1.3031361633866279E-2</v>
      </c>
      <c r="P1073" s="13">
        <v>2.2935692047889936E-2</v>
      </c>
      <c r="Q1073" s="13">
        <v>1.678280271303537E-2</v>
      </c>
      <c r="R1073" s="13">
        <v>2.4316249741142121E-2</v>
      </c>
      <c r="S1073" s="13">
        <v>6.4076548926905078E-2</v>
      </c>
      <c r="T1073" s="13">
        <v>6.4615614255627068E-3</v>
      </c>
      <c r="U1073" s="13">
        <v>9.673259277895533E-3</v>
      </c>
      <c r="V1073" s="13">
        <v>4.3330716823151719E-2</v>
      </c>
      <c r="W1073" s="13">
        <v>1.9225373452582351E-2</v>
      </c>
      <c r="X1073" s="13">
        <v>4.7543535960573535E-2</v>
      </c>
      <c r="Y1073" s="13">
        <v>7.9479265243435362E-2</v>
      </c>
      <c r="Z1073" s="13">
        <v>4.0554629020226572E-2</v>
      </c>
      <c r="AA1073" s="13">
        <v>2.346931099793103E-2</v>
      </c>
      <c r="AB1073" s="13">
        <v>1.1317144789760137E-2</v>
      </c>
      <c r="AC1073" s="13">
        <v>3.9480116489692532E-2</v>
      </c>
      <c r="AD1073" s="156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241</v>
      </c>
      <c r="C1074" s="29"/>
      <c r="D1074" s="13">
        <v>-4.0522531001277895E-2</v>
      </c>
      <c r="E1074" s="13">
        <v>0.1369808007634854</v>
      </c>
      <c r="F1074" s="13">
        <v>-0.10288856648619493</v>
      </c>
      <c r="G1074" s="13">
        <v>-4.4120571510023354E-2</v>
      </c>
      <c r="H1074" s="13">
        <v>0.24012462868084805</v>
      </c>
      <c r="I1074" s="13">
        <v>-0.19523827287732198</v>
      </c>
      <c r="J1074" s="13">
        <v>-0.1208787690299209</v>
      </c>
      <c r="K1074" s="13">
        <v>-9.8091179141201468E-2</v>
      </c>
      <c r="L1074" s="13">
        <v>0.11299386403851752</v>
      </c>
      <c r="M1074" s="13">
        <v>1.3088272579025562E-2</v>
      </c>
      <c r="N1074" s="13">
        <v>-1.2937553767564558E-2</v>
      </c>
      <c r="O1074" s="13">
        <v>3.8394490823866922E-2</v>
      </c>
      <c r="P1074" s="13">
        <v>-0.19722651412772141</v>
      </c>
      <c r="Q1074" s="13">
        <v>4.8648619761231249E-2</v>
      </c>
      <c r="R1074" s="13">
        <v>0.1177912513835111</v>
      </c>
      <c r="S1074" s="13">
        <v>0.1177912513835111</v>
      </c>
      <c r="T1074" s="13">
        <v>-0.19691735844806957</v>
      </c>
      <c r="U1074" s="13">
        <v>-4.5679722397146238E-2</v>
      </c>
      <c r="V1074" s="13">
        <v>7.4513424486581936E-3</v>
      </c>
      <c r="W1074" s="13">
        <v>-7.0506201907488131E-2</v>
      </c>
      <c r="X1074" s="13">
        <v>0.13937949443598252</v>
      </c>
      <c r="Y1074" s="13">
        <v>-7.7702282924978383E-2</v>
      </c>
      <c r="Z1074" s="13">
        <v>-9.9290525977449806E-2</v>
      </c>
      <c r="AA1074" s="13">
        <v>0.1417781881084792</v>
      </c>
      <c r="AB1074" s="13">
        <v>0.25571613755207734</v>
      </c>
      <c r="AC1074" s="13">
        <v>0.10219974251228203</v>
      </c>
      <c r="AD1074" s="156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242</v>
      </c>
      <c r="C1075" s="47"/>
      <c r="D1075" s="45" t="s">
        <v>243</v>
      </c>
      <c r="E1075" s="45">
        <v>0.92</v>
      </c>
      <c r="F1075" s="45">
        <v>0.66</v>
      </c>
      <c r="G1075" s="45">
        <v>0.27</v>
      </c>
      <c r="H1075" s="45">
        <v>1.6</v>
      </c>
      <c r="I1075" s="45">
        <v>1.27</v>
      </c>
      <c r="J1075" s="45">
        <v>0.78</v>
      </c>
      <c r="K1075" s="45">
        <v>0.63</v>
      </c>
      <c r="L1075" s="45">
        <v>0.76</v>
      </c>
      <c r="M1075" s="45">
        <v>0.1</v>
      </c>
      <c r="N1075" s="45">
        <v>7.0000000000000007E-2</v>
      </c>
      <c r="O1075" s="45">
        <v>0.27</v>
      </c>
      <c r="P1075" s="45">
        <v>1.28</v>
      </c>
      <c r="Q1075" s="45">
        <v>0.34</v>
      </c>
      <c r="R1075" s="45">
        <v>0.79</v>
      </c>
      <c r="S1075" s="45">
        <v>0.79</v>
      </c>
      <c r="T1075" s="45">
        <v>1.28</v>
      </c>
      <c r="U1075" s="45">
        <v>0.28000000000000003</v>
      </c>
      <c r="V1075" s="45">
        <v>7.0000000000000007E-2</v>
      </c>
      <c r="W1075" s="45">
        <v>0.45</v>
      </c>
      <c r="X1075" s="45" t="s">
        <v>243</v>
      </c>
      <c r="Y1075" s="45">
        <v>0.49</v>
      </c>
      <c r="Z1075" s="45">
        <v>0.63</v>
      </c>
      <c r="AA1075" s="45">
        <v>0.95</v>
      </c>
      <c r="AB1075" s="45">
        <v>1.7</v>
      </c>
      <c r="AC1075" s="45">
        <v>0.69</v>
      </c>
      <c r="AD1075" s="156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 t="s">
        <v>309</v>
      </c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BM1076" s="55"/>
    </row>
    <row r="1077" spans="1:65">
      <c r="BM1077" s="55"/>
    </row>
    <row r="1078" spans="1:65" ht="15">
      <c r="B1078" s="8" t="s">
        <v>544</v>
      </c>
      <c r="BM1078" s="28" t="s">
        <v>67</v>
      </c>
    </row>
    <row r="1079" spans="1:65" ht="15">
      <c r="A1079" s="25" t="s">
        <v>41</v>
      </c>
      <c r="B1079" s="18" t="s">
        <v>114</v>
      </c>
      <c r="C1079" s="15" t="s">
        <v>115</v>
      </c>
      <c r="D1079" s="16" t="s">
        <v>234</v>
      </c>
      <c r="E1079" s="17" t="s">
        <v>234</v>
      </c>
      <c r="F1079" s="17" t="s">
        <v>234</v>
      </c>
      <c r="G1079" s="17" t="s">
        <v>234</v>
      </c>
      <c r="H1079" s="17" t="s">
        <v>234</v>
      </c>
      <c r="I1079" s="17" t="s">
        <v>234</v>
      </c>
      <c r="J1079" s="17" t="s">
        <v>234</v>
      </c>
      <c r="K1079" s="17" t="s">
        <v>234</v>
      </c>
      <c r="L1079" s="17" t="s">
        <v>234</v>
      </c>
      <c r="M1079" s="17" t="s">
        <v>234</v>
      </c>
      <c r="N1079" s="156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 t="s">
        <v>235</v>
      </c>
      <c r="C1080" s="9" t="s">
        <v>235</v>
      </c>
      <c r="D1080" s="153" t="s">
        <v>246</v>
      </c>
      <c r="E1080" s="155" t="s">
        <v>254</v>
      </c>
      <c r="F1080" s="155" t="s">
        <v>256</v>
      </c>
      <c r="G1080" s="155" t="s">
        <v>257</v>
      </c>
      <c r="H1080" s="155" t="s">
        <v>265</v>
      </c>
      <c r="I1080" s="155" t="s">
        <v>266</v>
      </c>
      <c r="J1080" s="155" t="s">
        <v>267</v>
      </c>
      <c r="K1080" s="155" t="s">
        <v>269</v>
      </c>
      <c r="L1080" s="155" t="s">
        <v>270</v>
      </c>
      <c r="M1080" s="155" t="s">
        <v>272</v>
      </c>
      <c r="N1080" s="156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 t="s">
        <v>3</v>
      </c>
    </row>
    <row r="1081" spans="1:65">
      <c r="A1081" s="30"/>
      <c r="B1081" s="19"/>
      <c r="C1081" s="9"/>
      <c r="D1081" s="10" t="s">
        <v>285</v>
      </c>
      <c r="E1081" s="11" t="s">
        <v>285</v>
      </c>
      <c r="F1081" s="11" t="s">
        <v>285</v>
      </c>
      <c r="G1081" s="11" t="s">
        <v>285</v>
      </c>
      <c r="H1081" s="11" t="s">
        <v>286</v>
      </c>
      <c r="I1081" s="11" t="s">
        <v>285</v>
      </c>
      <c r="J1081" s="11" t="s">
        <v>285</v>
      </c>
      <c r="K1081" s="11" t="s">
        <v>286</v>
      </c>
      <c r="L1081" s="11" t="s">
        <v>286</v>
      </c>
      <c r="M1081" s="11" t="s">
        <v>285</v>
      </c>
      <c r="N1081" s="156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2</v>
      </c>
    </row>
    <row r="1082" spans="1:65">
      <c r="A1082" s="30"/>
      <c r="B1082" s="19"/>
      <c r="C1082" s="9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156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2</v>
      </c>
    </row>
    <row r="1083" spans="1:65">
      <c r="A1083" s="30"/>
      <c r="B1083" s="18">
        <v>1</v>
      </c>
      <c r="C1083" s="14">
        <v>1</v>
      </c>
      <c r="D1083" s="22">
        <v>1.5</v>
      </c>
      <c r="E1083" s="22">
        <v>1.33</v>
      </c>
      <c r="F1083" s="22">
        <v>1.35</v>
      </c>
      <c r="G1083" s="22">
        <v>1.0541489807096664</v>
      </c>
      <c r="H1083" s="22">
        <v>1.3</v>
      </c>
      <c r="I1083" s="22">
        <v>1.493153</v>
      </c>
      <c r="J1083" s="22">
        <v>1.2</v>
      </c>
      <c r="K1083" s="22">
        <v>1.4</v>
      </c>
      <c r="L1083" s="22">
        <v>1.1000000000000001</v>
      </c>
      <c r="M1083" s="22">
        <v>1.34</v>
      </c>
      <c r="N1083" s="156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>
        <v>1</v>
      </c>
      <c r="C1084" s="9">
        <v>2</v>
      </c>
      <c r="D1084" s="11">
        <v>1.4</v>
      </c>
      <c r="E1084" s="11">
        <v>1.29</v>
      </c>
      <c r="F1084" s="11">
        <v>1.37</v>
      </c>
      <c r="G1084" s="11">
        <v>1.0362575733846615</v>
      </c>
      <c r="H1084" s="11">
        <v>1.4</v>
      </c>
      <c r="I1084" s="11">
        <v>1.3696625</v>
      </c>
      <c r="J1084" s="11">
        <v>1.2</v>
      </c>
      <c r="K1084" s="11">
        <v>1.4</v>
      </c>
      <c r="L1084" s="11">
        <v>1.1000000000000001</v>
      </c>
      <c r="M1084" s="11">
        <v>1.42</v>
      </c>
      <c r="N1084" s="156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45</v>
      </c>
    </row>
    <row r="1085" spans="1:65">
      <c r="A1085" s="30"/>
      <c r="B1085" s="19">
        <v>1</v>
      </c>
      <c r="C1085" s="9">
        <v>3</v>
      </c>
      <c r="D1085" s="11">
        <v>1.5</v>
      </c>
      <c r="E1085" s="11">
        <v>1.25</v>
      </c>
      <c r="F1085" s="11">
        <v>1.37</v>
      </c>
      <c r="G1085" s="11">
        <v>1.0622657014990617</v>
      </c>
      <c r="H1085" s="11">
        <v>1.4</v>
      </c>
      <c r="I1085" s="11">
        <v>1.4677024999999999</v>
      </c>
      <c r="J1085" s="11">
        <v>1.2</v>
      </c>
      <c r="K1085" s="11">
        <v>1.5</v>
      </c>
      <c r="L1085" s="11">
        <v>1.2</v>
      </c>
      <c r="M1085" s="11">
        <v>1.37</v>
      </c>
      <c r="N1085" s="156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16</v>
      </c>
    </row>
    <row r="1086" spans="1:65">
      <c r="A1086" s="30"/>
      <c r="B1086" s="19">
        <v>1</v>
      </c>
      <c r="C1086" s="9">
        <v>4</v>
      </c>
      <c r="D1086" s="11">
        <v>1.4</v>
      </c>
      <c r="E1086" s="11">
        <v>1.26</v>
      </c>
      <c r="F1086" s="11">
        <v>1.44</v>
      </c>
      <c r="G1086" s="11">
        <v>1.1003864632751208</v>
      </c>
      <c r="H1086" s="11">
        <v>1.3</v>
      </c>
      <c r="I1086" s="11">
        <v>1.5724684999999998</v>
      </c>
      <c r="J1086" s="11">
        <v>1.2</v>
      </c>
      <c r="K1086" s="11">
        <v>1.4</v>
      </c>
      <c r="L1086" s="11">
        <v>1.3</v>
      </c>
      <c r="M1086" s="11">
        <v>1.32</v>
      </c>
      <c r="N1086" s="156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1.3176567583186332</v>
      </c>
    </row>
    <row r="1087" spans="1:65">
      <c r="A1087" s="30"/>
      <c r="B1087" s="19">
        <v>1</v>
      </c>
      <c r="C1087" s="9">
        <v>5</v>
      </c>
      <c r="D1087" s="11">
        <v>1.5</v>
      </c>
      <c r="E1087" s="11">
        <v>1.27</v>
      </c>
      <c r="F1087" s="11">
        <v>1.39</v>
      </c>
      <c r="G1087" s="11">
        <v>1.0333342955914544</v>
      </c>
      <c r="H1087" s="11">
        <v>1.4</v>
      </c>
      <c r="I1087" s="11">
        <v>1.3823830000000001</v>
      </c>
      <c r="J1087" s="11">
        <v>1.2</v>
      </c>
      <c r="K1087" s="11">
        <v>1.3</v>
      </c>
      <c r="L1087" s="11">
        <v>1.1000000000000001</v>
      </c>
      <c r="M1087" s="11">
        <v>1.45</v>
      </c>
      <c r="N1087" s="156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65</v>
      </c>
    </row>
    <row r="1088" spans="1:65">
      <c r="A1088" s="30"/>
      <c r="B1088" s="19">
        <v>1</v>
      </c>
      <c r="C1088" s="9">
        <v>6</v>
      </c>
      <c r="D1088" s="11">
        <v>1.5</v>
      </c>
      <c r="E1088" s="11">
        <v>1.22</v>
      </c>
      <c r="F1088" s="11">
        <v>1.43</v>
      </c>
      <c r="G1088" s="11">
        <v>1.0441054846580413</v>
      </c>
      <c r="H1088" s="11">
        <v>1.4</v>
      </c>
      <c r="I1088" s="11">
        <v>1.5335375</v>
      </c>
      <c r="J1088" s="11">
        <v>1.2</v>
      </c>
      <c r="K1088" s="11">
        <v>1.5</v>
      </c>
      <c r="L1088" s="11">
        <v>1.2</v>
      </c>
      <c r="M1088" s="11">
        <v>1.34</v>
      </c>
      <c r="N1088" s="156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20" t="s">
        <v>238</v>
      </c>
      <c r="C1089" s="12"/>
      <c r="D1089" s="23">
        <v>1.4666666666666668</v>
      </c>
      <c r="E1089" s="23">
        <v>1.27</v>
      </c>
      <c r="F1089" s="23">
        <v>1.3916666666666666</v>
      </c>
      <c r="G1089" s="23">
        <v>1.0550830831863343</v>
      </c>
      <c r="H1089" s="23">
        <v>1.3666666666666665</v>
      </c>
      <c r="I1089" s="23">
        <v>1.4698178333333332</v>
      </c>
      <c r="J1089" s="23">
        <v>1.2</v>
      </c>
      <c r="K1089" s="23">
        <v>1.4166666666666667</v>
      </c>
      <c r="L1089" s="23">
        <v>1.1666666666666667</v>
      </c>
      <c r="M1089" s="23">
        <v>1.3733333333333333</v>
      </c>
      <c r="N1089" s="156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239</v>
      </c>
      <c r="C1090" s="29"/>
      <c r="D1090" s="11">
        <v>1.5</v>
      </c>
      <c r="E1090" s="11">
        <v>1.2650000000000001</v>
      </c>
      <c r="F1090" s="11">
        <v>1.38</v>
      </c>
      <c r="G1090" s="11">
        <v>1.0491272326838539</v>
      </c>
      <c r="H1090" s="11">
        <v>1.4</v>
      </c>
      <c r="I1090" s="11">
        <v>1.48042775</v>
      </c>
      <c r="J1090" s="11">
        <v>1.2</v>
      </c>
      <c r="K1090" s="11">
        <v>1.4</v>
      </c>
      <c r="L1090" s="11">
        <v>1.1499999999999999</v>
      </c>
      <c r="M1090" s="11">
        <v>1.355</v>
      </c>
      <c r="N1090" s="156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240</v>
      </c>
      <c r="C1091" s="29"/>
      <c r="D1091" s="24">
        <v>5.1639777949432274E-2</v>
      </c>
      <c r="E1091" s="24">
        <v>3.7416573867739451E-2</v>
      </c>
      <c r="F1091" s="24">
        <v>3.6009258068816989E-2</v>
      </c>
      <c r="G1091" s="24">
        <v>2.4709415417288858E-2</v>
      </c>
      <c r="H1091" s="24">
        <v>5.1639777949432163E-2</v>
      </c>
      <c r="I1091" s="24">
        <v>8.1021356198021366E-2</v>
      </c>
      <c r="J1091" s="24">
        <v>0</v>
      </c>
      <c r="K1091" s="24">
        <v>7.5277265270908097E-2</v>
      </c>
      <c r="L1091" s="24">
        <v>8.1649658092772567E-2</v>
      </c>
      <c r="M1091" s="24">
        <v>5.1251016250086788E-2</v>
      </c>
      <c r="N1091" s="156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87</v>
      </c>
      <c r="C1092" s="29"/>
      <c r="D1092" s="13">
        <v>3.5208939510976547E-2</v>
      </c>
      <c r="E1092" s="13">
        <v>2.9461869187196416E-2</v>
      </c>
      <c r="F1092" s="13">
        <v>2.5874915977593047E-2</v>
      </c>
      <c r="G1092" s="13">
        <v>2.3419402520099948E-2</v>
      </c>
      <c r="H1092" s="13">
        <v>3.7785203377633296E-2</v>
      </c>
      <c r="I1092" s="13">
        <v>5.5123399893901623E-2</v>
      </c>
      <c r="J1092" s="13">
        <v>0</v>
      </c>
      <c r="K1092" s="13">
        <v>5.3136893132405716E-2</v>
      </c>
      <c r="L1092" s="13">
        <v>6.9985421222376484E-2</v>
      </c>
      <c r="M1092" s="13">
        <v>3.7318701152975815E-2</v>
      </c>
      <c r="N1092" s="156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241</v>
      </c>
      <c r="C1093" s="29"/>
      <c r="D1093" s="13">
        <v>0.11308704441221429</v>
      </c>
      <c r="E1093" s="13">
        <v>-3.6167809270332696E-2</v>
      </c>
      <c r="F1093" s="13">
        <v>5.6167820550226066E-2</v>
      </c>
      <c r="G1093" s="13">
        <v>-0.19927319726827053</v>
      </c>
      <c r="H1093" s="13">
        <v>3.7194745929563178E-2</v>
      </c>
      <c r="I1093" s="13">
        <v>0.11547853722456658</v>
      </c>
      <c r="J1093" s="13">
        <v>-8.929241820818834E-2</v>
      </c>
      <c r="K1093" s="13">
        <v>7.5140895170888733E-2</v>
      </c>
      <c r="L1093" s="13">
        <v>-0.1145898510357386</v>
      </c>
      <c r="M1093" s="13">
        <v>4.2254232495073207E-2</v>
      </c>
      <c r="N1093" s="156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46" t="s">
        <v>242</v>
      </c>
      <c r="C1094" s="47"/>
      <c r="D1094" s="45">
        <v>0.66</v>
      </c>
      <c r="E1094" s="45">
        <v>0.69</v>
      </c>
      <c r="F1094" s="45">
        <v>0.15</v>
      </c>
      <c r="G1094" s="45">
        <v>2.16</v>
      </c>
      <c r="H1094" s="45">
        <v>0.02</v>
      </c>
      <c r="I1094" s="45">
        <v>0.69</v>
      </c>
      <c r="J1094" s="45">
        <v>1.17</v>
      </c>
      <c r="K1094" s="45">
        <v>0.32</v>
      </c>
      <c r="L1094" s="45">
        <v>1.4</v>
      </c>
      <c r="M1094" s="45">
        <v>0.02</v>
      </c>
      <c r="N1094" s="156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1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BM1095" s="55"/>
    </row>
    <row r="1096" spans="1:65" ht="15">
      <c r="B1096" s="8" t="s">
        <v>545</v>
      </c>
      <c r="BM1096" s="28" t="s">
        <v>67</v>
      </c>
    </row>
    <row r="1097" spans="1:65" ht="15">
      <c r="A1097" s="25" t="s">
        <v>44</v>
      </c>
      <c r="B1097" s="18" t="s">
        <v>114</v>
      </c>
      <c r="C1097" s="15" t="s">
        <v>115</v>
      </c>
      <c r="D1097" s="16" t="s">
        <v>234</v>
      </c>
      <c r="E1097" s="17" t="s">
        <v>234</v>
      </c>
      <c r="F1097" s="17" t="s">
        <v>234</v>
      </c>
      <c r="G1097" s="17" t="s">
        <v>234</v>
      </c>
      <c r="H1097" s="17" t="s">
        <v>234</v>
      </c>
      <c r="I1097" s="17" t="s">
        <v>234</v>
      </c>
      <c r="J1097" s="17" t="s">
        <v>234</v>
      </c>
      <c r="K1097" s="17" t="s">
        <v>234</v>
      </c>
      <c r="L1097" s="17" t="s">
        <v>234</v>
      </c>
      <c r="M1097" s="17" t="s">
        <v>234</v>
      </c>
      <c r="N1097" s="17" t="s">
        <v>234</v>
      </c>
      <c r="O1097" s="17" t="s">
        <v>234</v>
      </c>
      <c r="P1097" s="17" t="s">
        <v>234</v>
      </c>
      <c r="Q1097" s="17" t="s">
        <v>234</v>
      </c>
      <c r="R1097" s="17" t="s">
        <v>234</v>
      </c>
      <c r="S1097" s="17" t="s">
        <v>234</v>
      </c>
      <c r="T1097" s="17" t="s">
        <v>234</v>
      </c>
      <c r="U1097" s="17" t="s">
        <v>234</v>
      </c>
      <c r="V1097" s="17" t="s">
        <v>234</v>
      </c>
      <c r="W1097" s="17" t="s">
        <v>234</v>
      </c>
      <c r="X1097" s="17" t="s">
        <v>234</v>
      </c>
      <c r="Y1097" s="17" t="s">
        <v>234</v>
      </c>
      <c r="Z1097" s="17" t="s">
        <v>234</v>
      </c>
      <c r="AA1097" s="17" t="s">
        <v>234</v>
      </c>
      <c r="AB1097" s="17" t="s">
        <v>234</v>
      </c>
      <c r="AC1097" s="17" t="s">
        <v>234</v>
      </c>
      <c r="AD1097" s="17" t="s">
        <v>234</v>
      </c>
      <c r="AE1097" s="17" t="s">
        <v>234</v>
      </c>
      <c r="AF1097" s="17" t="s">
        <v>234</v>
      </c>
      <c r="AG1097" s="156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 t="s">
        <v>235</v>
      </c>
      <c r="C1098" s="9" t="s">
        <v>235</v>
      </c>
      <c r="D1098" s="153" t="s">
        <v>245</v>
      </c>
      <c r="E1098" s="155" t="s">
        <v>246</v>
      </c>
      <c r="F1098" s="155" t="s">
        <v>247</v>
      </c>
      <c r="G1098" s="155" t="s">
        <v>248</v>
      </c>
      <c r="H1098" s="155" t="s">
        <v>249</v>
      </c>
      <c r="I1098" s="155" t="s">
        <v>250</v>
      </c>
      <c r="J1098" s="155" t="s">
        <v>251</v>
      </c>
      <c r="K1098" s="155" t="s">
        <v>252</v>
      </c>
      <c r="L1098" s="155" t="s">
        <v>253</v>
      </c>
      <c r="M1098" s="155" t="s">
        <v>254</v>
      </c>
      <c r="N1098" s="155" t="s">
        <v>255</v>
      </c>
      <c r="O1098" s="155" t="s">
        <v>256</v>
      </c>
      <c r="P1098" s="155" t="s">
        <v>257</v>
      </c>
      <c r="Q1098" s="155" t="s">
        <v>258</v>
      </c>
      <c r="R1098" s="155" t="s">
        <v>259</v>
      </c>
      <c r="S1098" s="155" t="s">
        <v>260</v>
      </c>
      <c r="T1098" s="155" t="s">
        <v>261</v>
      </c>
      <c r="U1098" s="155" t="s">
        <v>262</v>
      </c>
      <c r="V1098" s="155" t="s">
        <v>263</v>
      </c>
      <c r="W1098" s="155" t="s">
        <v>264</v>
      </c>
      <c r="X1098" s="155" t="s">
        <v>265</v>
      </c>
      <c r="Y1098" s="155" t="s">
        <v>266</v>
      </c>
      <c r="Z1098" s="155" t="s">
        <v>267</v>
      </c>
      <c r="AA1098" s="155" t="s">
        <v>268</v>
      </c>
      <c r="AB1098" s="155" t="s">
        <v>269</v>
      </c>
      <c r="AC1098" s="155" t="s">
        <v>270</v>
      </c>
      <c r="AD1098" s="155" t="s">
        <v>271</v>
      </c>
      <c r="AE1098" s="155" t="s">
        <v>236</v>
      </c>
      <c r="AF1098" s="155" t="s">
        <v>272</v>
      </c>
      <c r="AG1098" s="156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 t="s">
        <v>1</v>
      </c>
    </row>
    <row r="1099" spans="1:65">
      <c r="A1099" s="30"/>
      <c r="B1099" s="19"/>
      <c r="C1099" s="9"/>
      <c r="D1099" s="10" t="s">
        <v>118</v>
      </c>
      <c r="E1099" s="11" t="s">
        <v>118</v>
      </c>
      <c r="F1099" s="11" t="s">
        <v>298</v>
      </c>
      <c r="G1099" s="11" t="s">
        <v>119</v>
      </c>
      <c r="H1099" s="11" t="s">
        <v>119</v>
      </c>
      <c r="I1099" s="11" t="s">
        <v>119</v>
      </c>
      <c r="J1099" s="11" t="s">
        <v>119</v>
      </c>
      <c r="K1099" s="11" t="s">
        <v>119</v>
      </c>
      <c r="L1099" s="11" t="s">
        <v>286</v>
      </c>
      <c r="M1099" s="11" t="s">
        <v>118</v>
      </c>
      <c r="N1099" s="11" t="s">
        <v>118</v>
      </c>
      <c r="O1099" s="11" t="s">
        <v>118</v>
      </c>
      <c r="P1099" s="11" t="s">
        <v>118</v>
      </c>
      <c r="Q1099" s="11" t="s">
        <v>286</v>
      </c>
      <c r="R1099" s="11" t="s">
        <v>118</v>
      </c>
      <c r="S1099" s="11" t="s">
        <v>298</v>
      </c>
      <c r="T1099" s="11" t="s">
        <v>298</v>
      </c>
      <c r="U1099" s="11" t="s">
        <v>286</v>
      </c>
      <c r="V1099" s="11" t="s">
        <v>285</v>
      </c>
      <c r="W1099" s="11" t="s">
        <v>286</v>
      </c>
      <c r="X1099" s="11" t="s">
        <v>298</v>
      </c>
      <c r="Y1099" s="11" t="s">
        <v>118</v>
      </c>
      <c r="Z1099" s="11" t="s">
        <v>118</v>
      </c>
      <c r="AA1099" s="11" t="s">
        <v>118</v>
      </c>
      <c r="AB1099" s="11" t="s">
        <v>298</v>
      </c>
      <c r="AC1099" s="11" t="s">
        <v>298</v>
      </c>
      <c r="AD1099" s="11" t="s">
        <v>118</v>
      </c>
      <c r="AE1099" s="11" t="s">
        <v>118</v>
      </c>
      <c r="AF1099" s="11" t="s">
        <v>285</v>
      </c>
      <c r="AG1099" s="156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2</v>
      </c>
    </row>
    <row r="1100" spans="1:65">
      <c r="A1100" s="30"/>
      <c r="B1100" s="19"/>
      <c r="C1100" s="9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156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3</v>
      </c>
    </row>
    <row r="1101" spans="1:65">
      <c r="A1101" s="30"/>
      <c r="B1101" s="18">
        <v>1</v>
      </c>
      <c r="C1101" s="14">
        <v>1</v>
      </c>
      <c r="D1101" s="22">
        <v>9.667799999999998</v>
      </c>
      <c r="E1101" s="22">
        <v>10.1</v>
      </c>
      <c r="F1101" s="22">
        <v>9.6150000000000002</v>
      </c>
      <c r="G1101" s="22">
        <v>9.84</v>
      </c>
      <c r="H1101" s="22">
        <v>9.94</v>
      </c>
      <c r="I1101" s="22">
        <v>9.8800000000000008</v>
      </c>
      <c r="J1101" s="22">
        <v>10.050000000000001</v>
      </c>
      <c r="K1101" s="22">
        <v>10.3</v>
      </c>
      <c r="L1101" s="151">
        <v>10.4</v>
      </c>
      <c r="M1101" s="22">
        <v>10.302099999999999</v>
      </c>
      <c r="N1101" s="22">
        <v>10.54</v>
      </c>
      <c r="O1101" s="22" t="s">
        <v>310</v>
      </c>
      <c r="P1101" s="22">
        <v>9.855582178056661</v>
      </c>
      <c r="Q1101" s="22">
        <v>10.30367</v>
      </c>
      <c r="R1101" s="22">
        <v>10.366946454342251</v>
      </c>
      <c r="S1101" s="151">
        <v>10.96</v>
      </c>
      <c r="T1101" s="22">
        <v>9.61</v>
      </c>
      <c r="U1101" s="22" t="s">
        <v>299</v>
      </c>
      <c r="V1101" s="22">
        <v>10.055099999999999</v>
      </c>
      <c r="W1101" s="151">
        <v>8.9855999999999998</v>
      </c>
      <c r="X1101" s="22">
        <v>9.593</v>
      </c>
      <c r="Y1101" s="22">
        <v>9.5603999999999996</v>
      </c>
      <c r="Z1101" s="22">
        <v>9.9700000000000006</v>
      </c>
      <c r="AA1101" s="22">
        <v>10.25</v>
      </c>
      <c r="AB1101" s="22">
        <v>10.33</v>
      </c>
      <c r="AC1101" s="22">
        <v>9.9009999999999998</v>
      </c>
      <c r="AD1101" s="22">
        <v>10.01</v>
      </c>
      <c r="AE1101" s="22" t="s">
        <v>299</v>
      </c>
      <c r="AF1101" s="22">
        <v>10.243499999999999</v>
      </c>
      <c r="AG1101" s="156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>
        <v>1</v>
      </c>
      <c r="C1102" s="9">
        <v>2</v>
      </c>
      <c r="D1102" s="11">
        <v>9.5030000000000001</v>
      </c>
      <c r="E1102" s="11">
        <v>9.93</v>
      </c>
      <c r="F1102" s="11">
        <v>9.7690000000000001</v>
      </c>
      <c r="G1102" s="11">
        <v>9.9</v>
      </c>
      <c r="H1102" s="11">
        <v>9.9499999999999993</v>
      </c>
      <c r="I1102" s="11">
        <v>9.76</v>
      </c>
      <c r="J1102" s="11">
        <v>10.1</v>
      </c>
      <c r="K1102" s="11">
        <v>10.25</v>
      </c>
      <c r="L1102" s="152">
        <v>11.200000000000001</v>
      </c>
      <c r="M1102" s="11">
        <v>10.160299999999999</v>
      </c>
      <c r="N1102" s="11">
        <v>10.48</v>
      </c>
      <c r="O1102" s="11" t="s">
        <v>310</v>
      </c>
      <c r="P1102" s="11">
        <v>9.8379094077161806</v>
      </c>
      <c r="Q1102" s="11">
        <v>10.6714448</v>
      </c>
      <c r="R1102" s="11">
        <v>10.056320676718823</v>
      </c>
      <c r="S1102" s="152">
        <v>10.91</v>
      </c>
      <c r="T1102" s="11">
        <v>9.52</v>
      </c>
      <c r="U1102" s="11" t="s">
        <v>299</v>
      </c>
      <c r="V1102" s="11">
        <v>10.715400000000001</v>
      </c>
      <c r="W1102" s="152">
        <v>9.0670000000000002</v>
      </c>
      <c r="X1102" s="11">
        <v>9.4450000000000003</v>
      </c>
      <c r="Y1102" s="11">
        <v>9.5137999999999998</v>
      </c>
      <c r="Z1102" s="11">
        <v>10.17</v>
      </c>
      <c r="AA1102" s="11">
        <v>10.23</v>
      </c>
      <c r="AB1102" s="11">
        <v>10.27</v>
      </c>
      <c r="AC1102" s="11">
        <v>9.8629999999999995</v>
      </c>
      <c r="AD1102" s="11">
        <v>10.029999999999999</v>
      </c>
      <c r="AE1102" s="11" t="s">
        <v>299</v>
      </c>
      <c r="AF1102" s="11">
        <v>10.606999999999999</v>
      </c>
      <c r="AG1102" s="156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24</v>
      </c>
    </row>
    <row r="1103" spans="1:65">
      <c r="A1103" s="30"/>
      <c r="B1103" s="19">
        <v>1</v>
      </c>
      <c r="C1103" s="9">
        <v>3</v>
      </c>
      <c r="D1103" s="11">
        <v>9.452</v>
      </c>
      <c r="E1103" s="11">
        <v>10.1</v>
      </c>
      <c r="F1103" s="11">
        <v>9.8740000000000006</v>
      </c>
      <c r="G1103" s="11">
        <v>10</v>
      </c>
      <c r="H1103" s="11">
        <v>10.1</v>
      </c>
      <c r="I1103" s="11">
        <v>9.9499999999999993</v>
      </c>
      <c r="J1103" s="11">
        <v>10.050000000000001</v>
      </c>
      <c r="K1103" s="11">
        <v>10.25</v>
      </c>
      <c r="L1103" s="152">
        <v>12.2</v>
      </c>
      <c r="M1103" s="11">
        <v>10.202500000000001</v>
      </c>
      <c r="N1103" s="11">
        <v>10.36</v>
      </c>
      <c r="O1103" s="11" t="s">
        <v>310</v>
      </c>
      <c r="P1103" s="11">
        <v>9.8994222887259191</v>
      </c>
      <c r="Q1103" s="11">
        <v>10.3778191</v>
      </c>
      <c r="R1103" s="11">
        <v>10.06413259026426</v>
      </c>
      <c r="S1103" s="152">
        <v>10.91</v>
      </c>
      <c r="T1103" s="11">
        <v>9.7200000000000006</v>
      </c>
      <c r="U1103" s="11" t="s">
        <v>299</v>
      </c>
      <c r="V1103" s="11">
        <v>10.7271</v>
      </c>
      <c r="W1103" s="152">
        <v>9.0808999999999997</v>
      </c>
      <c r="X1103" s="11">
        <v>9.59</v>
      </c>
      <c r="Y1103" s="11">
        <v>9.5068000000000001</v>
      </c>
      <c r="Z1103" s="11">
        <v>10.14</v>
      </c>
      <c r="AA1103" s="11">
        <v>10.210000000000001</v>
      </c>
      <c r="AB1103" s="11">
        <v>10.38</v>
      </c>
      <c r="AC1103" s="11">
        <v>9.8870000000000005</v>
      </c>
      <c r="AD1103" s="11">
        <v>9.93</v>
      </c>
      <c r="AE1103" s="11" t="s">
        <v>299</v>
      </c>
      <c r="AF1103" s="11">
        <v>9.9687999999999999</v>
      </c>
      <c r="AG1103" s="156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16</v>
      </c>
    </row>
    <row r="1104" spans="1:65">
      <c r="A1104" s="30"/>
      <c r="B1104" s="19">
        <v>1</v>
      </c>
      <c r="C1104" s="9">
        <v>4</v>
      </c>
      <c r="D1104" s="11">
        <v>9.5114999999999998</v>
      </c>
      <c r="E1104" s="11">
        <v>10.1</v>
      </c>
      <c r="F1104" s="11">
        <v>9.74</v>
      </c>
      <c r="G1104" s="11">
        <v>9.98</v>
      </c>
      <c r="H1104" s="11">
        <v>9.9499999999999993</v>
      </c>
      <c r="I1104" s="11">
        <v>9.86</v>
      </c>
      <c r="J1104" s="11">
        <v>9.8699999999999992</v>
      </c>
      <c r="K1104" s="11">
        <v>10.15</v>
      </c>
      <c r="L1104" s="152">
        <v>11.3</v>
      </c>
      <c r="M1104" s="11">
        <v>10.352699999999999</v>
      </c>
      <c r="N1104" s="11">
        <v>10.42</v>
      </c>
      <c r="O1104" s="11">
        <v>10.136699999999999</v>
      </c>
      <c r="P1104" s="11">
        <v>9.9716232614564593</v>
      </c>
      <c r="Q1104" s="11">
        <v>10.571665300000001</v>
      </c>
      <c r="R1104" s="11">
        <v>10.380601017367741</v>
      </c>
      <c r="S1104" s="152">
        <v>10.91</v>
      </c>
      <c r="T1104" s="11">
        <v>9.75</v>
      </c>
      <c r="U1104" s="11" t="s">
        <v>299</v>
      </c>
      <c r="V1104" s="11">
        <v>10.720599999999999</v>
      </c>
      <c r="W1104" s="152">
        <v>9.0967000000000002</v>
      </c>
      <c r="X1104" s="11">
        <v>9.4079999999999995</v>
      </c>
      <c r="Y1104" s="11">
        <v>9.5183</v>
      </c>
      <c r="Z1104" s="11">
        <v>10.06</v>
      </c>
      <c r="AA1104" s="11">
        <v>10.210000000000001</v>
      </c>
      <c r="AB1104" s="11">
        <v>10.48</v>
      </c>
      <c r="AC1104" s="11">
        <v>9.8840000000000003</v>
      </c>
      <c r="AD1104" s="11">
        <v>10</v>
      </c>
      <c r="AE1104" s="11" t="s">
        <v>299</v>
      </c>
      <c r="AF1104" s="11">
        <v>9.8882999999999992</v>
      </c>
      <c r="AG1104" s="156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10.036063940750163</v>
      </c>
    </row>
    <row r="1105" spans="1:65">
      <c r="A1105" s="30"/>
      <c r="B1105" s="19">
        <v>1</v>
      </c>
      <c r="C1105" s="9">
        <v>5</v>
      </c>
      <c r="D1105" s="11">
        <v>9.6559999999999988</v>
      </c>
      <c r="E1105" s="11">
        <v>9.98</v>
      </c>
      <c r="F1105" s="11">
        <v>9.7680000000000007</v>
      </c>
      <c r="G1105" s="11">
        <v>10.1</v>
      </c>
      <c r="H1105" s="11">
        <v>10.1</v>
      </c>
      <c r="I1105" s="11">
        <v>9.9</v>
      </c>
      <c r="J1105" s="11">
        <v>9.9700000000000006</v>
      </c>
      <c r="K1105" s="11">
        <v>10.35</v>
      </c>
      <c r="L1105" s="152">
        <v>12</v>
      </c>
      <c r="M1105" s="11">
        <v>10.0581</v>
      </c>
      <c r="N1105" s="11">
        <v>10.44</v>
      </c>
      <c r="O1105" s="11" t="s">
        <v>310</v>
      </c>
      <c r="P1105" s="11">
        <v>9.814017032440681</v>
      </c>
      <c r="Q1105" s="11">
        <v>10.188537500000001</v>
      </c>
      <c r="R1105" s="11">
        <v>10.064265886716939</v>
      </c>
      <c r="S1105" s="152">
        <v>10.99</v>
      </c>
      <c r="T1105" s="11">
        <v>9.6999999999999993</v>
      </c>
      <c r="U1105" s="11" t="s">
        <v>299</v>
      </c>
      <c r="V1105" s="11">
        <v>10.7218</v>
      </c>
      <c r="W1105" s="152">
        <v>8.8933999999999997</v>
      </c>
      <c r="X1105" s="11">
        <v>9.4499999999999993</v>
      </c>
      <c r="Y1105" s="11">
        <v>9.5942000000000007</v>
      </c>
      <c r="Z1105" s="11">
        <v>10.039999999999999</v>
      </c>
      <c r="AA1105" s="11">
        <v>10.28</v>
      </c>
      <c r="AB1105" s="11">
        <v>10.55</v>
      </c>
      <c r="AC1105" s="11">
        <v>9.8719999999999999</v>
      </c>
      <c r="AD1105" s="11">
        <v>9.99</v>
      </c>
      <c r="AE1105" s="11" t="s">
        <v>299</v>
      </c>
      <c r="AF1105" s="11">
        <v>10.312899999999999</v>
      </c>
      <c r="AG1105" s="156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66</v>
      </c>
    </row>
    <row r="1106" spans="1:65">
      <c r="A1106" s="30"/>
      <c r="B1106" s="19">
        <v>1</v>
      </c>
      <c r="C1106" s="9">
        <v>6</v>
      </c>
      <c r="D1106" s="11">
        <v>9.8514999999999997</v>
      </c>
      <c r="E1106" s="11">
        <v>9.9700000000000006</v>
      </c>
      <c r="F1106" s="11">
        <v>9.7409999999999997</v>
      </c>
      <c r="G1106" s="11">
        <v>10.199999999999999</v>
      </c>
      <c r="H1106" s="11">
        <v>9.98</v>
      </c>
      <c r="I1106" s="11">
        <v>9.85</v>
      </c>
      <c r="J1106" s="11">
        <v>9.91</v>
      </c>
      <c r="K1106" s="11">
        <v>10.25</v>
      </c>
      <c r="L1106" s="152">
        <v>11.5</v>
      </c>
      <c r="M1106" s="11">
        <v>10.122</v>
      </c>
      <c r="N1106" s="11">
        <v>10.49</v>
      </c>
      <c r="O1106" s="11" t="s">
        <v>310</v>
      </c>
      <c r="P1106" s="11">
        <v>9.8934255214980009</v>
      </c>
      <c r="Q1106" s="11">
        <v>10.499886200000001</v>
      </c>
      <c r="R1106" s="11">
        <v>10.27593825271974</v>
      </c>
      <c r="S1106" s="152">
        <v>10.98</v>
      </c>
      <c r="T1106" s="11">
        <v>9.75</v>
      </c>
      <c r="U1106" s="11" t="s">
        <v>299</v>
      </c>
      <c r="V1106" s="11">
        <v>10.7226</v>
      </c>
      <c r="W1106" s="152">
        <v>9.0265000000000004</v>
      </c>
      <c r="X1106" s="11">
        <v>9.6199999999999992</v>
      </c>
      <c r="Y1106" s="11">
        <v>9.5364000000000004</v>
      </c>
      <c r="Z1106" s="11">
        <v>9.99</v>
      </c>
      <c r="AA1106" s="11">
        <v>10.199999999999999</v>
      </c>
      <c r="AB1106" s="11">
        <v>10.41</v>
      </c>
      <c r="AC1106" s="11">
        <v>9.8840000000000003</v>
      </c>
      <c r="AD1106" s="11">
        <v>10.01</v>
      </c>
      <c r="AE1106" s="11" t="s">
        <v>299</v>
      </c>
      <c r="AF1106" s="11">
        <v>9.7833000000000006</v>
      </c>
      <c r="AG1106" s="156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20" t="s">
        <v>238</v>
      </c>
      <c r="C1107" s="12"/>
      <c r="D1107" s="23">
        <v>9.6069666666666667</v>
      </c>
      <c r="E1107" s="23">
        <v>10.030000000000001</v>
      </c>
      <c r="F1107" s="23">
        <v>9.7511666666666681</v>
      </c>
      <c r="G1107" s="23">
        <v>10.003333333333332</v>
      </c>
      <c r="H1107" s="23">
        <v>10.003333333333332</v>
      </c>
      <c r="I1107" s="23">
        <v>9.8666666666666671</v>
      </c>
      <c r="J1107" s="23">
        <v>9.9916666666666671</v>
      </c>
      <c r="K1107" s="23">
        <v>10.258333333333335</v>
      </c>
      <c r="L1107" s="23">
        <v>11.433333333333332</v>
      </c>
      <c r="M1107" s="23">
        <v>10.199616666666666</v>
      </c>
      <c r="N1107" s="23">
        <v>10.455</v>
      </c>
      <c r="O1107" s="23">
        <v>10.136699999999999</v>
      </c>
      <c r="P1107" s="23">
        <v>9.8786632816489846</v>
      </c>
      <c r="Q1107" s="23">
        <v>10.435503816666667</v>
      </c>
      <c r="R1107" s="23">
        <v>10.201367479688292</v>
      </c>
      <c r="S1107" s="23">
        <v>10.943333333333333</v>
      </c>
      <c r="T1107" s="23">
        <v>9.6749999999999989</v>
      </c>
      <c r="U1107" s="23" t="s">
        <v>745</v>
      </c>
      <c r="V1107" s="23">
        <v>10.610433333333333</v>
      </c>
      <c r="W1107" s="23">
        <v>9.0250166666666658</v>
      </c>
      <c r="X1107" s="23">
        <v>9.5176666666666669</v>
      </c>
      <c r="Y1107" s="23">
        <v>9.5383166666666668</v>
      </c>
      <c r="Z1107" s="23">
        <v>10.061666666666667</v>
      </c>
      <c r="AA1107" s="23">
        <v>10.230000000000002</v>
      </c>
      <c r="AB1107" s="23">
        <v>10.403333333333334</v>
      </c>
      <c r="AC1107" s="23">
        <v>9.8818333333333328</v>
      </c>
      <c r="AD1107" s="23">
        <v>9.9949999999999992</v>
      </c>
      <c r="AE1107" s="23" t="s">
        <v>745</v>
      </c>
      <c r="AF1107" s="23">
        <v>10.133966666666666</v>
      </c>
      <c r="AG1107" s="156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239</v>
      </c>
      <c r="C1108" s="29"/>
      <c r="D1108" s="11">
        <v>9.5837499999999984</v>
      </c>
      <c r="E1108" s="11">
        <v>10.039999999999999</v>
      </c>
      <c r="F1108" s="11">
        <v>9.7545000000000002</v>
      </c>
      <c r="G1108" s="11">
        <v>9.99</v>
      </c>
      <c r="H1108" s="11">
        <v>9.9649999999999999</v>
      </c>
      <c r="I1108" s="11">
        <v>9.870000000000001</v>
      </c>
      <c r="J1108" s="11">
        <v>10.010000000000002</v>
      </c>
      <c r="K1108" s="11">
        <v>10.25</v>
      </c>
      <c r="L1108" s="11">
        <v>11.4</v>
      </c>
      <c r="M1108" s="11">
        <v>10.1814</v>
      </c>
      <c r="N1108" s="11">
        <v>10.46</v>
      </c>
      <c r="O1108" s="11">
        <v>10.136699999999999</v>
      </c>
      <c r="P1108" s="11">
        <v>9.8745038497773301</v>
      </c>
      <c r="Q1108" s="11">
        <v>10.438852650000001</v>
      </c>
      <c r="R1108" s="11">
        <v>10.17010206971834</v>
      </c>
      <c r="S1108" s="11">
        <v>10.935</v>
      </c>
      <c r="T1108" s="11">
        <v>9.7100000000000009</v>
      </c>
      <c r="U1108" s="11" t="s">
        <v>745</v>
      </c>
      <c r="V1108" s="11">
        <v>10.7212</v>
      </c>
      <c r="W1108" s="11">
        <v>9.0467499999999994</v>
      </c>
      <c r="X1108" s="11">
        <v>9.52</v>
      </c>
      <c r="Y1108" s="11">
        <v>9.5273500000000002</v>
      </c>
      <c r="Z1108" s="11">
        <v>10.050000000000001</v>
      </c>
      <c r="AA1108" s="11">
        <v>10.220000000000001</v>
      </c>
      <c r="AB1108" s="11">
        <v>10.395</v>
      </c>
      <c r="AC1108" s="11">
        <v>9.8840000000000003</v>
      </c>
      <c r="AD1108" s="11">
        <v>10.004999999999999</v>
      </c>
      <c r="AE1108" s="11" t="s">
        <v>745</v>
      </c>
      <c r="AF1108" s="11">
        <v>10.10615</v>
      </c>
      <c r="AG1108" s="156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240</v>
      </c>
      <c r="C1109" s="29"/>
      <c r="D1109" s="24">
        <v>0.14821547377607566</v>
      </c>
      <c r="E1109" s="24">
        <v>7.8485667481394059E-2</v>
      </c>
      <c r="F1109" s="24">
        <v>8.3016664993642617E-2</v>
      </c>
      <c r="G1109" s="24">
        <v>0.13109792777411317</v>
      </c>
      <c r="H1109" s="24">
        <v>7.6070143069844942E-2</v>
      </c>
      <c r="I1109" s="24">
        <v>6.3140055960275041E-2</v>
      </c>
      <c r="J1109" s="24">
        <v>8.9981479575892254E-2</v>
      </c>
      <c r="K1109" s="24">
        <v>6.6458006791256158E-2</v>
      </c>
      <c r="L1109" s="24">
        <v>0.6408327915038885</v>
      </c>
      <c r="M1109" s="24">
        <v>0.11094392126956121</v>
      </c>
      <c r="N1109" s="24">
        <v>6.2529992803453963E-2</v>
      </c>
      <c r="O1109" s="24" t="s">
        <v>745</v>
      </c>
      <c r="P1109" s="24">
        <v>5.5969940264857791E-2</v>
      </c>
      <c r="Q1109" s="24">
        <v>0.17891519318673202</v>
      </c>
      <c r="R1109" s="24">
        <v>0.15733448114715856</v>
      </c>
      <c r="S1109" s="24">
        <v>3.7771241264574255E-2</v>
      </c>
      <c r="T1109" s="24">
        <v>9.1815031449104481E-2</v>
      </c>
      <c r="U1109" s="24" t="s">
        <v>745</v>
      </c>
      <c r="V1109" s="24">
        <v>0.27208263940697647</v>
      </c>
      <c r="W1109" s="24">
        <v>7.6030083958040492E-2</v>
      </c>
      <c r="X1109" s="24">
        <v>9.3021861229856409E-2</v>
      </c>
      <c r="Y1109" s="24">
        <v>3.3494263190383497E-2</v>
      </c>
      <c r="Z1109" s="24">
        <v>7.9854033502802221E-2</v>
      </c>
      <c r="AA1109" s="24">
        <v>3.0331501776205909E-2</v>
      </c>
      <c r="AB1109" s="24">
        <v>0.1011269828812604</v>
      </c>
      <c r="AC1109" s="24">
        <v>1.3075422236649589E-2</v>
      </c>
      <c r="AD1109" s="24">
        <v>3.4496376621320615E-2</v>
      </c>
      <c r="AE1109" s="24" t="s">
        <v>745</v>
      </c>
      <c r="AF1109" s="24">
        <v>0.30931358629498712</v>
      </c>
      <c r="AG1109" s="223"/>
      <c r="AH1109" s="224"/>
      <c r="AI1109" s="224"/>
      <c r="AJ1109" s="224"/>
      <c r="AK1109" s="224"/>
      <c r="AL1109" s="224"/>
      <c r="AM1109" s="224"/>
      <c r="AN1109" s="224"/>
      <c r="AO1109" s="224"/>
      <c r="AP1109" s="224"/>
      <c r="AQ1109" s="224"/>
      <c r="AR1109" s="224"/>
      <c r="AS1109" s="224"/>
      <c r="AT1109" s="224"/>
      <c r="AU1109" s="224"/>
      <c r="AV1109" s="224"/>
      <c r="AW1109" s="224"/>
      <c r="AX1109" s="224"/>
      <c r="AY1109" s="224"/>
      <c r="AZ1109" s="224"/>
      <c r="BA1109" s="224"/>
      <c r="BB1109" s="224"/>
      <c r="BC1109" s="224"/>
      <c r="BD1109" s="224"/>
      <c r="BE1109" s="224"/>
      <c r="BF1109" s="224"/>
      <c r="BG1109" s="224"/>
      <c r="BH1109" s="224"/>
      <c r="BI1109" s="224"/>
      <c r="BJ1109" s="224"/>
      <c r="BK1109" s="224"/>
      <c r="BL1109" s="224"/>
      <c r="BM1109" s="56"/>
    </row>
    <row r="1110" spans="1:65">
      <c r="A1110" s="30"/>
      <c r="B1110" s="3" t="s">
        <v>87</v>
      </c>
      <c r="C1110" s="29"/>
      <c r="D1110" s="13">
        <v>1.542791589881742E-2</v>
      </c>
      <c r="E1110" s="13">
        <v>7.8250914737182497E-3</v>
      </c>
      <c r="F1110" s="13">
        <v>8.5135110322158997E-3</v>
      </c>
      <c r="G1110" s="13">
        <v>1.310542430264377E-2</v>
      </c>
      <c r="H1110" s="13">
        <v>7.6044794804909985E-3</v>
      </c>
      <c r="I1110" s="13">
        <v>6.3993299959738213E-3</v>
      </c>
      <c r="J1110" s="13">
        <v>9.0056526681460136E-3</v>
      </c>
      <c r="K1110" s="13">
        <v>6.4784409544685114E-3</v>
      </c>
      <c r="L1110" s="13">
        <v>5.6049515291885302E-2</v>
      </c>
      <c r="M1110" s="13">
        <v>1.0877263812485882E-2</v>
      </c>
      <c r="N1110" s="13">
        <v>5.9808697086039184E-3</v>
      </c>
      <c r="O1110" s="13" t="s">
        <v>745</v>
      </c>
      <c r="P1110" s="13">
        <v>5.6657402594974442E-3</v>
      </c>
      <c r="Q1110" s="13">
        <v>1.7144854367355453E-2</v>
      </c>
      <c r="R1110" s="13">
        <v>1.5422881438240865E-2</v>
      </c>
      <c r="S1110" s="13">
        <v>3.4515298140031301E-3</v>
      </c>
      <c r="T1110" s="13">
        <v>9.4899257311735902E-3</v>
      </c>
      <c r="U1110" s="13" t="s">
        <v>745</v>
      </c>
      <c r="V1110" s="13">
        <v>2.5642933785956886E-2</v>
      </c>
      <c r="W1110" s="13">
        <v>8.424370476661041E-3</v>
      </c>
      <c r="X1110" s="13">
        <v>9.7735994007484058E-3</v>
      </c>
      <c r="Y1110" s="13">
        <v>3.5115486684810034E-3</v>
      </c>
      <c r="Z1110" s="13">
        <v>7.9364618356271878E-3</v>
      </c>
      <c r="AA1110" s="13">
        <v>2.9649561853573709E-3</v>
      </c>
      <c r="AB1110" s="13">
        <v>9.7206327665421716E-3</v>
      </c>
      <c r="AC1110" s="13">
        <v>1.3231777743653765E-3</v>
      </c>
      <c r="AD1110" s="13">
        <v>3.4513633438039639E-3</v>
      </c>
      <c r="AE1110" s="13" t="s">
        <v>745</v>
      </c>
      <c r="AF1110" s="13">
        <v>3.0522459414870827E-2</v>
      </c>
      <c r="AG1110" s="156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3" t="s">
        <v>241</v>
      </c>
      <c r="C1111" s="29"/>
      <c r="D1111" s="13">
        <v>-4.2755534103484649E-2</v>
      </c>
      <c r="E1111" s="13">
        <v>-6.0421503748497862E-4</v>
      </c>
      <c r="F1111" s="13">
        <v>-2.8387351432338503E-2</v>
      </c>
      <c r="G1111" s="13">
        <v>-3.2612992115297335E-3</v>
      </c>
      <c r="H1111" s="13">
        <v>-3.2612992115297335E-3</v>
      </c>
      <c r="I1111" s="13">
        <v>-1.6878855603507992E-2</v>
      </c>
      <c r="J1111" s="13">
        <v>-4.4237735376740916E-3</v>
      </c>
      <c r="K1111" s="13">
        <v>2.2147068202771791E-2</v>
      </c>
      <c r="L1111" s="13">
        <v>0.13922483962161047</v>
      </c>
      <c r="M1111" s="13">
        <v>1.6296500987047047E-2</v>
      </c>
      <c r="N1111" s="13">
        <v>4.1743063986350304E-2</v>
      </c>
      <c r="O1111" s="13">
        <v>1.0027443013910675E-2</v>
      </c>
      <c r="P1111" s="13">
        <v>-1.5683505010572141E-2</v>
      </c>
      <c r="Q1111" s="13">
        <v>3.9800451479252708E-2</v>
      </c>
      <c r="R1111" s="13">
        <v>1.6470953145977463E-2</v>
      </c>
      <c r="S1111" s="13">
        <v>9.0400917923541657E-2</v>
      </c>
      <c r="T1111" s="13">
        <v>-3.5976648104453557E-2</v>
      </c>
      <c r="U1111" s="13" t="s">
        <v>745</v>
      </c>
      <c r="V1111" s="13">
        <v>5.7230543365812681E-2</v>
      </c>
      <c r="W1111" s="13">
        <v>-0.10074141416918114</v>
      </c>
      <c r="X1111" s="13">
        <v>-5.1653444731316389E-2</v>
      </c>
      <c r="Y1111" s="13">
        <v>-4.9595865174040576E-2</v>
      </c>
      <c r="Z1111" s="13">
        <v>2.5510724191930567E-3</v>
      </c>
      <c r="AA1111" s="13">
        <v>1.9323916267849572E-2</v>
      </c>
      <c r="AB1111" s="13">
        <v>3.6594963399139147E-2</v>
      </c>
      <c r="AC1111" s="13">
        <v>-1.5367638979520204E-2</v>
      </c>
      <c r="AD1111" s="13">
        <v>-4.0916380159186083E-3</v>
      </c>
      <c r="AE1111" s="13" t="s">
        <v>745</v>
      </c>
      <c r="AF1111" s="13">
        <v>9.7550918860711544E-3</v>
      </c>
      <c r="AG1111" s="156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46" t="s">
        <v>242</v>
      </c>
      <c r="C1112" s="47"/>
      <c r="D1112" s="45">
        <v>1.43</v>
      </c>
      <c r="E1112" s="45">
        <v>0</v>
      </c>
      <c r="F1112" s="45">
        <v>0.94</v>
      </c>
      <c r="G1112" s="45">
        <v>0.09</v>
      </c>
      <c r="H1112" s="45">
        <v>0.09</v>
      </c>
      <c r="I1112" s="45">
        <v>0.55000000000000004</v>
      </c>
      <c r="J1112" s="45">
        <v>0.13</v>
      </c>
      <c r="K1112" s="45">
        <v>0.77</v>
      </c>
      <c r="L1112" s="45">
        <v>4.7300000000000004</v>
      </c>
      <c r="M1112" s="45">
        <v>0.56999999999999995</v>
      </c>
      <c r="N1112" s="45">
        <v>1.43</v>
      </c>
      <c r="O1112" s="45">
        <v>0.36</v>
      </c>
      <c r="P1112" s="45">
        <v>0.51</v>
      </c>
      <c r="Q1112" s="45">
        <v>1.37</v>
      </c>
      <c r="R1112" s="45">
        <v>0.57999999999999996</v>
      </c>
      <c r="S1112" s="45">
        <v>3.08</v>
      </c>
      <c r="T1112" s="45">
        <v>1.2</v>
      </c>
      <c r="U1112" s="45" t="s">
        <v>243</v>
      </c>
      <c r="V1112" s="45">
        <v>1.96</v>
      </c>
      <c r="W1112" s="45">
        <v>3.39</v>
      </c>
      <c r="X1112" s="45">
        <v>1.73</v>
      </c>
      <c r="Y1112" s="45">
        <v>1.66</v>
      </c>
      <c r="Z1112" s="45">
        <v>0.11</v>
      </c>
      <c r="AA1112" s="45">
        <v>0.67</v>
      </c>
      <c r="AB1112" s="45">
        <v>1.26</v>
      </c>
      <c r="AC1112" s="45">
        <v>0.5</v>
      </c>
      <c r="AD1112" s="45">
        <v>0.12</v>
      </c>
      <c r="AE1112" s="45" t="s">
        <v>243</v>
      </c>
      <c r="AF1112" s="45">
        <v>0.35</v>
      </c>
      <c r="AG1112" s="156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1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AB1113" s="20"/>
      <c r="AC1113" s="20"/>
      <c r="AD1113" s="20"/>
      <c r="AE1113" s="20"/>
      <c r="AF1113" s="20"/>
      <c r="BM1113" s="55"/>
    </row>
    <row r="1114" spans="1:65" ht="15">
      <c r="B1114" s="8" t="s">
        <v>546</v>
      </c>
      <c r="BM1114" s="28" t="s">
        <v>67</v>
      </c>
    </row>
    <row r="1115" spans="1:65" ht="15">
      <c r="A1115" s="25" t="s">
        <v>45</v>
      </c>
      <c r="B1115" s="18" t="s">
        <v>114</v>
      </c>
      <c r="C1115" s="15" t="s">
        <v>115</v>
      </c>
      <c r="D1115" s="16" t="s">
        <v>234</v>
      </c>
      <c r="E1115" s="17" t="s">
        <v>234</v>
      </c>
      <c r="F1115" s="17" t="s">
        <v>234</v>
      </c>
      <c r="G1115" s="17" t="s">
        <v>234</v>
      </c>
      <c r="H1115" s="17" t="s">
        <v>234</v>
      </c>
      <c r="I1115" s="17" t="s">
        <v>234</v>
      </c>
      <c r="J1115" s="17" t="s">
        <v>234</v>
      </c>
      <c r="K1115" s="17" t="s">
        <v>234</v>
      </c>
      <c r="L1115" s="17" t="s">
        <v>234</v>
      </c>
      <c r="M1115" s="17" t="s">
        <v>234</v>
      </c>
      <c r="N1115" s="17" t="s">
        <v>234</v>
      </c>
      <c r="O1115" s="17" t="s">
        <v>234</v>
      </c>
      <c r="P1115" s="17" t="s">
        <v>234</v>
      </c>
      <c r="Q1115" s="17" t="s">
        <v>234</v>
      </c>
      <c r="R1115" s="17" t="s">
        <v>234</v>
      </c>
      <c r="S1115" s="17" t="s">
        <v>234</v>
      </c>
      <c r="T1115" s="17" t="s">
        <v>234</v>
      </c>
      <c r="U1115" s="17" t="s">
        <v>234</v>
      </c>
      <c r="V1115" s="17" t="s">
        <v>234</v>
      </c>
      <c r="W1115" s="17" t="s">
        <v>234</v>
      </c>
      <c r="X1115" s="17" t="s">
        <v>234</v>
      </c>
      <c r="Y1115" s="17" t="s">
        <v>234</v>
      </c>
      <c r="Z1115" s="17" t="s">
        <v>234</v>
      </c>
      <c r="AA1115" s="17" t="s">
        <v>234</v>
      </c>
      <c r="AB1115" s="17" t="s">
        <v>234</v>
      </c>
      <c r="AC1115" s="17" t="s">
        <v>234</v>
      </c>
      <c r="AD1115" s="17" t="s">
        <v>234</v>
      </c>
      <c r="AE1115" s="17" t="s">
        <v>234</v>
      </c>
      <c r="AF1115" s="156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 t="s">
        <v>235</v>
      </c>
      <c r="C1116" s="9" t="s">
        <v>235</v>
      </c>
      <c r="D1116" s="153" t="s">
        <v>245</v>
      </c>
      <c r="E1116" s="155" t="s">
        <v>246</v>
      </c>
      <c r="F1116" s="155" t="s">
        <v>247</v>
      </c>
      <c r="G1116" s="155" t="s">
        <v>248</v>
      </c>
      <c r="H1116" s="155" t="s">
        <v>249</v>
      </c>
      <c r="I1116" s="155" t="s">
        <v>250</v>
      </c>
      <c r="J1116" s="155" t="s">
        <v>251</v>
      </c>
      <c r="K1116" s="155" t="s">
        <v>252</v>
      </c>
      <c r="L1116" s="155" t="s">
        <v>253</v>
      </c>
      <c r="M1116" s="155" t="s">
        <v>254</v>
      </c>
      <c r="N1116" s="155" t="s">
        <v>255</v>
      </c>
      <c r="O1116" s="155" t="s">
        <v>256</v>
      </c>
      <c r="P1116" s="155" t="s">
        <v>257</v>
      </c>
      <c r="Q1116" s="155" t="s">
        <v>259</v>
      </c>
      <c r="R1116" s="155" t="s">
        <v>260</v>
      </c>
      <c r="S1116" s="155" t="s">
        <v>261</v>
      </c>
      <c r="T1116" s="155" t="s">
        <v>262</v>
      </c>
      <c r="U1116" s="155" t="s">
        <v>263</v>
      </c>
      <c r="V1116" s="155" t="s">
        <v>264</v>
      </c>
      <c r="W1116" s="155" t="s">
        <v>265</v>
      </c>
      <c r="X1116" s="155" t="s">
        <v>266</v>
      </c>
      <c r="Y1116" s="155" t="s">
        <v>267</v>
      </c>
      <c r="Z1116" s="155" t="s">
        <v>268</v>
      </c>
      <c r="AA1116" s="155" t="s">
        <v>269</v>
      </c>
      <c r="AB1116" s="155" t="s">
        <v>270</v>
      </c>
      <c r="AC1116" s="155" t="s">
        <v>271</v>
      </c>
      <c r="AD1116" s="155" t="s">
        <v>236</v>
      </c>
      <c r="AE1116" s="155" t="s">
        <v>272</v>
      </c>
      <c r="AF1116" s="156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 t="s">
        <v>3</v>
      </c>
    </row>
    <row r="1117" spans="1:65">
      <c r="A1117" s="30"/>
      <c r="B1117" s="19"/>
      <c r="C1117" s="9"/>
      <c r="D1117" s="10" t="s">
        <v>118</v>
      </c>
      <c r="E1117" s="11" t="s">
        <v>285</v>
      </c>
      <c r="F1117" s="11" t="s">
        <v>285</v>
      </c>
      <c r="G1117" s="11" t="s">
        <v>286</v>
      </c>
      <c r="H1117" s="11" t="s">
        <v>286</v>
      </c>
      <c r="I1117" s="11" t="s">
        <v>286</v>
      </c>
      <c r="J1117" s="11" t="s">
        <v>286</v>
      </c>
      <c r="K1117" s="11" t="s">
        <v>286</v>
      </c>
      <c r="L1117" s="11" t="s">
        <v>286</v>
      </c>
      <c r="M1117" s="11" t="s">
        <v>285</v>
      </c>
      <c r="N1117" s="11" t="s">
        <v>285</v>
      </c>
      <c r="O1117" s="11" t="s">
        <v>285</v>
      </c>
      <c r="P1117" s="11" t="s">
        <v>285</v>
      </c>
      <c r="Q1117" s="11" t="s">
        <v>118</v>
      </c>
      <c r="R1117" s="11" t="s">
        <v>118</v>
      </c>
      <c r="S1117" s="11" t="s">
        <v>285</v>
      </c>
      <c r="T1117" s="11" t="s">
        <v>286</v>
      </c>
      <c r="U1117" s="11" t="s">
        <v>285</v>
      </c>
      <c r="V1117" s="11" t="s">
        <v>286</v>
      </c>
      <c r="W1117" s="11" t="s">
        <v>286</v>
      </c>
      <c r="X1117" s="11" t="s">
        <v>118</v>
      </c>
      <c r="Y1117" s="11" t="s">
        <v>286</v>
      </c>
      <c r="Z1117" s="11" t="s">
        <v>118</v>
      </c>
      <c r="AA1117" s="11" t="s">
        <v>286</v>
      </c>
      <c r="AB1117" s="11" t="s">
        <v>286</v>
      </c>
      <c r="AC1117" s="11" t="s">
        <v>286</v>
      </c>
      <c r="AD1117" s="11" t="s">
        <v>118</v>
      </c>
      <c r="AE1117" s="11" t="s">
        <v>286</v>
      </c>
      <c r="AF1117" s="156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0</v>
      </c>
    </row>
    <row r="1118" spans="1:65">
      <c r="A1118" s="30"/>
      <c r="B1118" s="19"/>
      <c r="C1118" s="9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156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0</v>
      </c>
    </row>
    <row r="1119" spans="1:65">
      <c r="A1119" s="30"/>
      <c r="B1119" s="18">
        <v>1</v>
      </c>
      <c r="C1119" s="14">
        <v>1</v>
      </c>
      <c r="D1119" s="231">
        <v>147</v>
      </c>
      <c r="E1119" s="231">
        <v>144</v>
      </c>
      <c r="F1119" s="231">
        <v>155.80000000000001</v>
      </c>
      <c r="G1119" s="231">
        <v>177.5</v>
      </c>
      <c r="H1119" s="231">
        <v>162.5</v>
      </c>
      <c r="I1119" s="231">
        <v>161</v>
      </c>
      <c r="J1119" s="231">
        <v>140.5</v>
      </c>
      <c r="K1119" s="231">
        <v>159</v>
      </c>
      <c r="L1119" s="231">
        <v>161</v>
      </c>
      <c r="M1119" s="231">
        <v>153.19999999999999</v>
      </c>
      <c r="N1119" s="231">
        <v>147.30000000000001</v>
      </c>
      <c r="O1119" s="246">
        <v>139.9</v>
      </c>
      <c r="P1119" s="231">
        <v>138.25926305388163</v>
      </c>
      <c r="Q1119" s="231">
        <v>145.77431186890001</v>
      </c>
      <c r="R1119" s="231">
        <v>155.4</v>
      </c>
      <c r="S1119" s="231">
        <v>159</v>
      </c>
      <c r="T1119" s="231">
        <v>163.80000000000001</v>
      </c>
      <c r="U1119" s="231">
        <v>135</v>
      </c>
      <c r="V1119" s="231">
        <v>146.6</v>
      </c>
      <c r="W1119" s="231">
        <v>157</v>
      </c>
      <c r="X1119" s="231">
        <v>150.12</v>
      </c>
      <c r="Y1119" s="231">
        <v>157</v>
      </c>
      <c r="Z1119" s="231">
        <v>166</v>
      </c>
      <c r="AA1119" s="231">
        <v>159</v>
      </c>
      <c r="AB1119" s="231">
        <v>155.30000000000001</v>
      </c>
      <c r="AC1119" s="231">
        <v>162.30000000000001</v>
      </c>
      <c r="AD1119" s="231">
        <v>148</v>
      </c>
      <c r="AE1119" s="231">
        <v>151</v>
      </c>
      <c r="AF1119" s="233"/>
      <c r="AG1119" s="234"/>
      <c r="AH1119" s="234"/>
      <c r="AI1119" s="234"/>
      <c r="AJ1119" s="234"/>
      <c r="AK1119" s="234"/>
      <c r="AL1119" s="234"/>
      <c r="AM1119" s="234"/>
      <c r="AN1119" s="234"/>
      <c r="AO1119" s="234"/>
      <c r="AP1119" s="234"/>
      <c r="AQ1119" s="234"/>
      <c r="AR1119" s="234"/>
      <c r="AS1119" s="234"/>
      <c r="AT1119" s="234"/>
      <c r="AU1119" s="234"/>
      <c r="AV1119" s="234"/>
      <c r="AW1119" s="234"/>
      <c r="AX1119" s="234"/>
      <c r="AY1119" s="234"/>
      <c r="AZ1119" s="234"/>
      <c r="BA1119" s="234"/>
      <c r="BB1119" s="234"/>
      <c r="BC1119" s="234"/>
      <c r="BD1119" s="234"/>
      <c r="BE1119" s="234"/>
      <c r="BF1119" s="234"/>
      <c r="BG1119" s="234"/>
      <c r="BH1119" s="234"/>
      <c r="BI1119" s="234"/>
      <c r="BJ1119" s="234"/>
      <c r="BK1119" s="234"/>
      <c r="BL1119" s="234"/>
      <c r="BM1119" s="235">
        <v>1</v>
      </c>
    </row>
    <row r="1120" spans="1:65">
      <c r="A1120" s="30"/>
      <c r="B1120" s="19">
        <v>1</v>
      </c>
      <c r="C1120" s="9">
        <v>2</v>
      </c>
      <c r="D1120" s="236">
        <v>145</v>
      </c>
      <c r="E1120" s="236">
        <v>147</v>
      </c>
      <c r="F1120" s="236">
        <v>153.80000000000001</v>
      </c>
      <c r="G1120" s="236">
        <v>178.5</v>
      </c>
      <c r="H1120" s="236">
        <v>167.5</v>
      </c>
      <c r="I1120" s="236">
        <v>161.5</v>
      </c>
      <c r="J1120" s="236">
        <v>150</v>
      </c>
      <c r="K1120" s="236">
        <v>159</v>
      </c>
      <c r="L1120" s="236">
        <v>167</v>
      </c>
      <c r="M1120" s="236">
        <v>153.6</v>
      </c>
      <c r="N1120" s="236">
        <v>150.69999999999999</v>
      </c>
      <c r="O1120" s="236">
        <v>149.6</v>
      </c>
      <c r="P1120" s="236">
        <v>134.65124337688064</v>
      </c>
      <c r="Q1120" s="236">
        <v>145.11959744633396</v>
      </c>
      <c r="R1120" s="236">
        <v>154.6</v>
      </c>
      <c r="S1120" s="236">
        <v>162</v>
      </c>
      <c r="T1120" s="236">
        <v>158</v>
      </c>
      <c r="U1120" s="236">
        <v>134</v>
      </c>
      <c r="V1120" s="236">
        <v>146.9</v>
      </c>
      <c r="W1120" s="236">
        <v>165</v>
      </c>
      <c r="X1120" s="236">
        <v>152.43</v>
      </c>
      <c r="Y1120" s="236">
        <v>152</v>
      </c>
      <c r="Z1120" s="236">
        <v>166</v>
      </c>
      <c r="AA1120" s="236">
        <v>160</v>
      </c>
      <c r="AB1120" s="236">
        <v>150.30000000000001</v>
      </c>
      <c r="AC1120" s="236">
        <v>167.5</v>
      </c>
      <c r="AD1120" s="236">
        <v>142</v>
      </c>
      <c r="AE1120" s="236">
        <v>157</v>
      </c>
      <c r="AF1120" s="233"/>
      <c r="AG1120" s="234"/>
      <c r="AH1120" s="234"/>
      <c r="AI1120" s="234"/>
      <c r="AJ1120" s="234"/>
      <c r="AK1120" s="234"/>
      <c r="AL1120" s="234"/>
      <c r="AM1120" s="234"/>
      <c r="AN1120" s="234"/>
      <c r="AO1120" s="234"/>
      <c r="AP1120" s="234"/>
      <c r="AQ1120" s="234"/>
      <c r="AR1120" s="234"/>
      <c r="AS1120" s="234"/>
      <c r="AT1120" s="234"/>
      <c r="AU1120" s="234"/>
      <c r="AV1120" s="234"/>
      <c r="AW1120" s="234"/>
      <c r="AX1120" s="234"/>
      <c r="AY1120" s="234"/>
      <c r="AZ1120" s="234"/>
      <c r="BA1120" s="234"/>
      <c r="BB1120" s="234"/>
      <c r="BC1120" s="234"/>
      <c r="BD1120" s="234"/>
      <c r="BE1120" s="234"/>
      <c r="BF1120" s="234"/>
      <c r="BG1120" s="234"/>
      <c r="BH1120" s="234"/>
      <c r="BI1120" s="234"/>
      <c r="BJ1120" s="234"/>
      <c r="BK1120" s="234"/>
      <c r="BL1120" s="234"/>
      <c r="BM1120" s="235">
        <v>15</v>
      </c>
    </row>
    <row r="1121" spans="1:65">
      <c r="A1121" s="30"/>
      <c r="B1121" s="19">
        <v>1</v>
      </c>
      <c r="C1121" s="9">
        <v>3</v>
      </c>
      <c r="D1121" s="236">
        <v>145</v>
      </c>
      <c r="E1121" s="236">
        <v>148</v>
      </c>
      <c r="F1121" s="236">
        <v>152</v>
      </c>
      <c r="G1121" s="236">
        <v>177.5</v>
      </c>
      <c r="H1121" s="236">
        <v>163</v>
      </c>
      <c r="I1121" s="236">
        <v>152.5</v>
      </c>
      <c r="J1121" s="236">
        <v>146.5</v>
      </c>
      <c r="K1121" s="236">
        <v>157.5</v>
      </c>
      <c r="L1121" s="236">
        <v>163</v>
      </c>
      <c r="M1121" s="236">
        <v>158.69999999999999</v>
      </c>
      <c r="N1121" s="236">
        <v>142.80000000000001</v>
      </c>
      <c r="O1121" s="236">
        <v>146.5</v>
      </c>
      <c r="P1121" s="236">
        <v>136.12525126487594</v>
      </c>
      <c r="Q1121" s="236">
        <v>145.4851048989</v>
      </c>
      <c r="R1121" s="236">
        <v>160.30000000000001</v>
      </c>
      <c r="S1121" s="236">
        <v>162</v>
      </c>
      <c r="T1121" s="236">
        <v>160.19999999999999</v>
      </c>
      <c r="U1121" s="236">
        <v>133</v>
      </c>
      <c r="V1121" s="236">
        <v>145.5</v>
      </c>
      <c r="W1121" s="236">
        <v>156</v>
      </c>
      <c r="X1121" s="236">
        <v>157.84</v>
      </c>
      <c r="Y1121" s="236">
        <v>151</v>
      </c>
      <c r="Z1121" s="236">
        <v>165</v>
      </c>
      <c r="AA1121" s="236">
        <v>159</v>
      </c>
      <c r="AB1121" s="236">
        <v>156</v>
      </c>
      <c r="AC1121" s="236">
        <v>163.9</v>
      </c>
      <c r="AD1121" s="236">
        <v>141</v>
      </c>
      <c r="AE1121" s="236">
        <v>161</v>
      </c>
      <c r="AF1121" s="233"/>
      <c r="AG1121" s="234"/>
      <c r="AH1121" s="234"/>
      <c r="AI1121" s="234"/>
      <c r="AJ1121" s="234"/>
      <c r="AK1121" s="234"/>
      <c r="AL1121" s="234"/>
      <c r="AM1121" s="234"/>
      <c r="AN1121" s="234"/>
      <c r="AO1121" s="234"/>
      <c r="AP1121" s="234"/>
      <c r="AQ1121" s="234"/>
      <c r="AR1121" s="234"/>
      <c r="AS1121" s="234"/>
      <c r="AT1121" s="234"/>
      <c r="AU1121" s="234"/>
      <c r="AV1121" s="234"/>
      <c r="AW1121" s="234"/>
      <c r="AX1121" s="234"/>
      <c r="AY1121" s="234"/>
      <c r="AZ1121" s="234"/>
      <c r="BA1121" s="234"/>
      <c r="BB1121" s="234"/>
      <c r="BC1121" s="234"/>
      <c r="BD1121" s="234"/>
      <c r="BE1121" s="234"/>
      <c r="BF1121" s="234"/>
      <c r="BG1121" s="234"/>
      <c r="BH1121" s="234"/>
      <c r="BI1121" s="234"/>
      <c r="BJ1121" s="234"/>
      <c r="BK1121" s="234"/>
      <c r="BL1121" s="234"/>
      <c r="BM1121" s="235">
        <v>16</v>
      </c>
    </row>
    <row r="1122" spans="1:65">
      <c r="A1122" s="30"/>
      <c r="B1122" s="19">
        <v>1</v>
      </c>
      <c r="C1122" s="9">
        <v>4</v>
      </c>
      <c r="D1122" s="236">
        <v>145</v>
      </c>
      <c r="E1122" s="238">
        <v>155</v>
      </c>
      <c r="F1122" s="236">
        <v>152.5</v>
      </c>
      <c r="G1122" s="236">
        <v>177.5</v>
      </c>
      <c r="H1122" s="236">
        <v>167.5</v>
      </c>
      <c r="I1122" s="236">
        <v>155.5</v>
      </c>
      <c r="J1122" s="236">
        <v>145</v>
      </c>
      <c r="K1122" s="236">
        <v>159</v>
      </c>
      <c r="L1122" s="236">
        <v>161</v>
      </c>
      <c r="M1122" s="236">
        <v>158.69999999999999</v>
      </c>
      <c r="N1122" s="236">
        <v>142.19999999999999</v>
      </c>
      <c r="O1122" s="236">
        <v>152.1</v>
      </c>
      <c r="P1122" s="236">
        <v>136.70786796809284</v>
      </c>
      <c r="Q1122" s="236">
        <v>148.41116777889999</v>
      </c>
      <c r="R1122" s="236">
        <v>151.5</v>
      </c>
      <c r="S1122" s="236">
        <v>161</v>
      </c>
      <c r="T1122" s="236">
        <v>160.30000000000001</v>
      </c>
      <c r="U1122" s="236">
        <v>136</v>
      </c>
      <c r="V1122" s="236">
        <v>156</v>
      </c>
      <c r="W1122" s="236">
        <v>148</v>
      </c>
      <c r="X1122" s="236">
        <v>150.68</v>
      </c>
      <c r="Y1122" s="236">
        <v>153</v>
      </c>
      <c r="Z1122" s="236">
        <v>161</v>
      </c>
      <c r="AA1122" s="236">
        <v>159</v>
      </c>
      <c r="AB1122" s="236">
        <v>153.4</v>
      </c>
      <c r="AC1122" s="236">
        <v>165</v>
      </c>
      <c r="AD1122" s="236">
        <v>143</v>
      </c>
      <c r="AE1122" s="236">
        <v>154</v>
      </c>
      <c r="AF1122" s="233"/>
      <c r="AG1122" s="234"/>
      <c r="AH1122" s="234"/>
      <c r="AI1122" s="234"/>
      <c r="AJ1122" s="234"/>
      <c r="AK1122" s="234"/>
      <c r="AL1122" s="234"/>
      <c r="AM1122" s="234"/>
      <c r="AN1122" s="234"/>
      <c r="AO1122" s="234"/>
      <c r="AP1122" s="234"/>
      <c r="AQ1122" s="234"/>
      <c r="AR1122" s="234"/>
      <c r="AS1122" s="234"/>
      <c r="AT1122" s="234"/>
      <c r="AU1122" s="234"/>
      <c r="AV1122" s="234"/>
      <c r="AW1122" s="234"/>
      <c r="AX1122" s="234"/>
      <c r="AY1122" s="234"/>
      <c r="AZ1122" s="234"/>
      <c r="BA1122" s="234"/>
      <c r="BB1122" s="234"/>
      <c r="BC1122" s="234"/>
      <c r="BD1122" s="234"/>
      <c r="BE1122" s="234"/>
      <c r="BF1122" s="234"/>
      <c r="BG1122" s="234"/>
      <c r="BH1122" s="234"/>
      <c r="BI1122" s="234"/>
      <c r="BJ1122" s="234"/>
      <c r="BK1122" s="234"/>
      <c r="BL1122" s="234"/>
      <c r="BM1122" s="235">
        <v>154.08448347349807</v>
      </c>
    </row>
    <row r="1123" spans="1:65">
      <c r="A1123" s="30"/>
      <c r="B1123" s="19">
        <v>1</v>
      </c>
      <c r="C1123" s="9">
        <v>5</v>
      </c>
      <c r="D1123" s="236">
        <v>144</v>
      </c>
      <c r="E1123" s="236">
        <v>147</v>
      </c>
      <c r="F1123" s="236">
        <v>153.1</v>
      </c>
      <c r="G1123" s="236">
        <v>173</v>
      </c>
      <c r="H1123" s="238">
        <v>149.5</v>
      </c>
      <c r="I1123" s="236">
        <v>156.5</v>
      </c>
      <c r="J1123" s="236">
        <v>145.5</v>
      </c>
      <c r="K1123" s="236">
        <v>154</v>
      </c>
      <c r="L1123" s="238">
        <v>172</v>
      </c>
      <c r="M1123" s="236">
        <v>156.19999999999999</v>
      </c>
      <c r="N1123" s="236">
        <v>143.30000000000001</v>
      </c>
      <c r="O1123" s="236">
        <v>149.19999999999999</v>
      </c>
      <c r="P1123" s="236">
        <v>136.79243228224692</v>
      </c>
      <c r="Q1123" s="236">
        <v>147.19202221056668</v>
      </c>
      <c r="R1123" s="236">
        <v>151.19999999999999</v>
      </c>
      <c r="S1123" s="236">
        <v>163</v>
      </c>
      <c r="T1123" s="236">
        <v>159.19999999999999</v>
      </c>
      <c r="U1123" s="236">
        <v>136</v>
      </c>
      <c r="V1123" s="236">
        <v>151.6</v>
      </c>
      <c r="W1123" s="236">
        <v>158</v>
      </c>
      <c r="X1123" s="236">
        <v>151.03</v>
      </c>
      <c r="Y1123" s="236">
        <v>153</v>
      </c>
      <c r="Z1123" s="236">
        <v>165</v>
      </c>
      <c r="AA1123" s="236">
        <v>160</v>
      </c>
      <c r="AB1123" s="236">
        <v>155.6</v>
      </c>
      <c r="AC1123" s="236">
        <v>163.1</v>
      </c>
      <c r="AD1123" s="236">
        <v>143</v>
      </c>
      <c r="AE1123" s="236">
        <v>163</v>
      </c>
      <c r="AF1123" s="233"/>
      <c r="AG1123" s="234"/>
      <c r="AH1123" s="234"/>
      <c r="AI1123" s="234"/>
      <c r="AJ1123" s="234"/>
      <c r="AK1123" s="234"/>
      <c r="AL1123" s="234"/>
      <c r="AM1123" s="234"/>
      <c r="AN1123" s="234"/>
      <c r="AO1123" s="234"/>
      <c r="AP1123" s="234"/>
      <c r="AQ1123" s="234"/>
      <c r="AR1123" s="234"/>
      <c r="AS1123" s="234"/>
      <c r="AT1123" s="234"/>
      <c r="AU1123" s="234"/>
      <c r="AV1123" s="234"/>
      <c r="AW1123" s="234"/>
      <c r="AX1123" s="234"/>
      <c r="AY1123" s="234"/>
      <c r="AZ1123" s="234"/>
      <c r="BA1123" s="234"/>
      <c r="BB1123" s="234"/>
      <c r="BC1123" s="234"/>
      <c r="BD1123" s="234"/>
      <c r="BE1123" s="234"/>
      <c r="BF1123" s="234"/>
      <c r="BG1123" s="234"/>
      <c r="BH1123" s="234"/>
      <c r="BI1123" s="234"/>
      <c r="BJ1123" s="234"/>
      <c r="BK1123" s="234"/>
      <c r="BL1123" s="234"/>
      <c r="BM1123" s="235">
        <v>67</v>
      </c>
    </row>
    <row r="1124" spans="1:65">
      <c r="A1124" s="30"/>
      <c r="B1124" s="19">
        <v>1</v>
      </c>
      <c r="C1124" s="9">
        <v>6</v>
      </c>
      <c r="D1124" s="236">
        <v>145</v>
      </c>
      <c r="E1124" s="236">
        <v>149</v>
      </c>
      <c r="F1124" s="236">
        <v>155</v>
      </c>
      <c r="G1124" s="236">
        <v>172.5</v>
      </c>
      <c r="H1124" s="236">
        <v>167.5</v>
      </c>
      <c r="I1124" s="236">
        <v>153.5</v>
      </c>
      <c r="J1124" s="236">
        <v>147</v>
      </c>
      <c r="K1124" s="236">
        <v>165</v>
      </c>
      <c r="L1124" s="236">
        <v>162</v>
      </c>
      <c r="M1124" s="236">
        <v>158.6</v>
      </c>
      <c r="N1124" s="236">
        <v>145.4</v>
      </c>
      <c r="O1124" s="236">
        <v>148.9</v>
      </c>
      <c r="P1124" s="238">
        <v>145.91201936831061</v>
      </c>
      <c r="Q1124" s="236">
        <v>147.89774980890002</v>
      </c>
      <c r="R1124" s="236">
        <v>151.9</v>
      </c>
      <c r="S1124" s="236">
        <v>164</v>
      </c>
      <c r="T1124" s="236">
        <v>161.5</v>
      </c>
      <c r="U1124" s="236">
        <v>135</v>
      </c>
      <c r="V1124" s="236">
        <v>151</v>
      </c>
      <c r="W1124" s="236">
        <v>155</v>
      </c>
      <c r="X1124" s="236">
        <v>155.91</v>
      </c>
      <c r="Y1124" s="236">
        <v>159</v>
      </c>
      <c r="Z1124" s="236">
        <v>164</v>
      </c>
      <c r="AA1124" s="236">
        <v>159</v>
      </c>
      <c r="AB1124" s="236">
        <v>153.9</v>
      </c>
      <c r="AC1124" s="236">
        <v>164.6</v>
      </c>
      <c r="AD1124" s="236">
        <v>145</v>
      </c>
      <c r="AE1124" s="236">
        <v>161</v>
      </c>
      <c r="AF1124" s="233"/>
      <c r="AG1124" s="234"/>
      <c r="AH1124" s="234"/>
      <c r="AI1124" s="234"/>
      <c r="AJ1124" s="234"/>
      <c r="AK1124" s="234"/>
      <c r="AL1124" s="234"/>
      <c r="AM1124" s="234"/>
      <c r="AN1124" s="234"/>
      <c r="AO1124" s="234"/>
      <c r="AP1124" s="234"/>
      <c r="AQ1124" s="234"/>
      <c r="AR1124" s="234"/>
      <c r="AS1124" s="234"/>
      <c r="AT1124" s="234"/>
      <c r="AU1124" s="234"/>
      <c r="AV1124" s="234"/>
      <c r="AW1124" s="234"/>
      <c r="AX1124" s="234"/>
      <c r="AY1124" s="234"/>
      <c r="AZ1124" s="234"/>
      <c r="BA1124" s="234"/>
      <c r="BB1124" s="234"/>
      <c r="BC1124" s="234"/>
      <c r="BD1124" s="234"/>
      <c r="BE1124" s="234"/>
      <c r="BF1124" s="234"/>
      <c r="BG1124" s="234"/>
      <c r="BH1124" s="234"/>
      <c r="BI1124" s="234"/>
      <c r="BJ1124" s="234"/>
      <c r="BK1124" s="234"/>
      <c r="BL1124" s="234"/>
      <c r="BM1124" s="239"/>
    </row>
    <row r="1125" spans="1:65">
      <c r="A1125" s="30"/>
      <c r="B1125" s="20" t="s">
        <v>238</v>
      </c>
      <c r="C1125" s="12"/>
      <c r="D1125" s="240">
        <v>145.16666666666666</v>
      </c>
      <c r="E1125" s="240">
        <v>148.33333333333334</v>
      </c>
      <c r="F1125" s="240">
        <v>153.70000000000002</v>
      </c>
      <c r="G1125" s="240">
        <v>176.08333333333334</v>
      </c>
      <c r="H1125" s="240">
        <v>162.91666666666666</v>
      </c>
      <c r="I1125" s="240">
        <v>156.75</v>
      </c>
      <c r="J1125" s="240">
        <v>145.75</v>
      </c>
      <c r="K1125" s="240">
        <v>158.91666666666666</v>
      </c>
      <c r="L1125" s="240">
        <v>164.33333333333334</v>
      </c>
      <c r="M1125" s="240">
        <v>156.49999999999997</v>
      </c>
      <c r="N1125" s="240">
        <v>145.28333333333333</v>
      </c>
      <c r="O1125" s="240">
        <v>147.69999999999999</v>
      </c>
      <c r="P1125" s="240">
        <v>138.07467955238144</v>
      </c>
      <c r="Q1125" s="240">
        <v>146.64665900208342</v>
      </c>
      <c r="R1125" s="240">
        <v>154.15</v>
      </c>
      <c r="S1125" s="240">
        <v>161.83333333333334</v>
      </c>
      <c r="T1125" s="240">
        <v>160.5</v>
      </c>
      <c r="U1125" s="240">
        <v>134.83333333333334</v>
      </c>
      <c r="V1125" s="240">
        <v>149.6</v>
      </c>
      <c r="W1125" s="240">
        <v>156.5</v>
      </c>
      <c r="X1125" s="240">
        <v>153.00166666666664</v>
      </c>
      <c r="Y1125" s="240">
        <v>154.16666666666666</v>
      </c>
      <c r="Z1125" s="240">
        <v>164.5</v>
      </c>
      <c r="AA1125" s="240">
        <v>159.33333333333334</v>
      </c>
      <c r="AB1125" s="240">
        <v>154.08333333333334</v>
      </c>
      <c r="AC1125" s="240">
        <v>164.4</v>
      </c>
      <c r="AD1125" s="240">
        <v>143.66666666666666</v>
      </c>
      <c r="AE1125" s="240">
        <v>157.83333333333334</v>
      </c>
      <c r="AF1125" s="233"/>
      <c r="AG1125" s="234"/>
      <c r="AH1125" s="234"/>
      <c r="AI1125" s="234"/>
      <c r="AJ1125" s="234"/>
      <c r="AK1125" s="234"/>
      <c r="AL1125" s="234"/>
      <c r="AM1125" s="234"/>
      <c r="AN1125" s="234"/>
      <c r="AO1125" s="234"/>
      <c r="AP1125" s="234"/>
      <c r="AQ1125" s="234"/>
      <c r="AR1125" s="234"/>
      <c r="AS1125" s="234"/>
      <c r="AT1125" s="234"/>
      <c r="AU1125" s="234"/>
      <c r="AV1125" s="234"/>
      <c r="AW1125" s="234"/>
      <c r="AX1125" s="234"/>
      <c r="AY1125" s="234"/>
      <c r="AZ1125" s="234"/>
      <c r="BA1125" s="234"/>
      <c r="BB1125" s="234"/>
      <c r="BC1125" s="234"/>
      <c r="BD1125" s="234"/>
      <c r="BE1125" s="234"/>
      <c r="BF1125" s="234"/>
      <c r="BG1125" s="234"/>
      <c r="BH1125" s="234"/>
      <c r="BI1125" s="234"/>
      <c r="BJ1125" s="234"/>
      <c r="BK1125" s="234"/>
      <c r="BL1125" s="234"/>
      <c r="BM1125" s="239"/>
    </row>
    <row r="1126" spans="1:65">
      <c r="A1126" s="30"/>
      <c r="B1126" s="3" t="s">
        <v>239</v>
      </c>
      <c r="C1126" s="29"/>
      <c r="D1126" s="236">
        <v>145</v>
      </c>
      <c r="E1126" s="236">
        <v>147.5</v>
      </c>
      <c r="F1126" s="236">
        <v>153.44999999999999</v>
      </c>
      <c r="G1126" s="236">
        <v>177.5</v>
      </c>
      <c r="H1126" s="236">
        <v>165.25</v>
      </c>
      <c r="I1126" s="236">
        <v>156</v>
      </c>
      <c r="J1126" s="236">
        <v>146</v>
      </c>
      <c r="K1126" s="236">
        <v>159</v>
      </c>
      <c r="L1126" s="236">
        <v>162.5</v>
      </c>
      <c r="M1126" s="236">
        <v>157.39999999999998</v>
      </c>
      <c r="N1126" s="236">
        <v>144.35000000000002</v>
      </c>
      <c r="O1126" s="236">
        <v>149.05000000000001</v>
      </c>
      <c r="P1126" s="236">
        <v>136.75015012516988</v>
      </c>
      <c r="Q1126" s="236">
        <v>146.48316703973336</v>
      </c>
      <c r="R1126" s="236">
        <v>153.25</v>
      </c>
      <c r="S1126" s="236">
        <v>162</v>
      </c>
      <c r="T1126" s="236">
        <v>160.25</v>
      </c>
      <c r="U1126" s="236">
        <v>135</v>
      </c>
      <c r="V1126" s="236">
        <v>148.94999999999999</v>
      </c>
      <c r="W1126" s="236">
        <v>156.5</v>
      </c>
      <c r="X1126" s="236">
        <v>151.73000000000002</v>
      </c>
      <c r="Y1126" s="236">
        <v>153</v>
      </c>
      <c r="Z1126" s="236">
        <v>165</v>
      </c>
      <c r="AA1126" s="236">
        <v>159</v>
      </c>
      <c r="AB1126" s="236">
        <v>154.60000000000002</v>
      </c>
      <c r="AC1126" s="236">
        <v>164.25</v>
      </c>
      <c r="AD1126" s="236">
        <v>143</v>
      </c>
      <c r="AE1126" s="236">
        <v>159</v>
      </c>
      <c r="AF1126" s="233"/>
      <c r="AG1126" s="234"/>
      <c r="AH1126" s="234"/>
      <c r="AI1126" s="234"/>
      <c r="AJ1126" s="234"/>
      <c r="AK1126" s="234"/>
      <c r="AL1126" s="234"/>
      <c r="AM1126" s="234"/>
      <c r="AN1126" s="234"/>
      <c r="AO1126" s="234"/>
      <c r="AP1126" s="234"/>
      <c r="AQ1126" s="234"/>
      <c r="AR1126" s="234"/>
      <c r="AS1126" s="234"/>
      <c r="AT1126" s="234"/>
      <c r="AU1126" s="234"/>
      <c r="AV1126" s="234"/>
      <c r="AW1126" s="234"/>
      <c r="AX1126" s="234"/>
      <c r="AY1126" s="234"/>
      <c r="AZ1126" s="234"/>
      <c r="BA1126" s="234"/>
      <c r="BB1126" s="234"/>
      <c r="BC1126" s="234"/>
      <c r="BD1126" s="234"/>
      <c r="BE1126" s="234"/>
      <c r="BF1126" s="234"/>
      <c r="BG1126" s="234"/>
      <c r="BH1126" s="234"/>
      <c r="BI1126" s="234"/>
      <c r="BJ1126" s="234"/>
      <c r="BK1126" s="234"/>
      <c r="BL1126" s="234"/>
      <c r="BM1126" s="239"/>
    </row>
    <row r="1127" spans="1:65">
      <c r="A1127" s="30"/>
      <c r="B1127" s="3" t="s">
        <v>240</v>
      </c>
      <c r="C1127" s="29"/>
      <c r="D1127" s="236">
        <v>0.98319208025017513</v>
      </c>
      <c r="E1127" s="236">
        <v>3.6696957185394359</v>
      </c>
      <c r="F1127" s="236">
        <v>1.4696938456699107</v>
      </c>
      <c r="G1127" s="236">
        <v>2.615657979680575</v>
      </c>
      <c r="H1127" s="236">
        <v>6.9743577960029173</v>
      </c>
      <c r="I1127" s="236">
        <v>3.76497011940334</v>
      </c>
      <c r="J1127" s="236">
        <v>3.1104662029991581</v>
      </c>
      <c r="K1127" s="236">
        <v>3.5555121525128648</v>
      </c>
      <c r="L1127" s="236">
        <v>4.3665394383500837</v>
      </c>
      <c r="M1127" s="236">
        <v>2.5876630383417387</v>
      </c>
      <c r="N1127" s="236">
        <v>3.2566342543593447</v>
      </c>
      <c r="O1127" s="236">
        <v>4.2175822457896377</v>
      </c>
      <c r="P1127" s="236">
        <v>4.0122433705831408</v>
      </c>
      <c r="Q1127" s="236">
        <v>1.372461650464186</v>
      </c>
      <c r="R1127" s="236">
        <v>3.4749100707788161</v>
      </c>
      <c r="S1127" s="236">
        <v>1.7224014243685086</v>
      </c>
      <c r="T1127" s="236">
        <v>1.9979989989987537</v>
      </c>
      <c r="U1127" s="236">
        <v>1.1690451944500122</v>
      </c>
      <c r="V1127" s="236">
        <v>4.0004999687539051</v>
      </c>
      <c r="W1127" s="236">
        <v>5.4680892457969259</v>
      </c>
      <c r="X1127" s="236">
        <v>3.1551951867779362</v>
      </c>
      <c r="Y1127" s="236">
        <v>3.1251666622224592</v>
      </c>
      <c r="Z1127" s="236">
        <v>1.8708286933869707</v>
      </c>
      <c r="AA1127" s="236">
        <v>0.5163977794943222</v>
      </c>
      <c r="AB1127" s="236">
        <v>2.1103712153710426</v>
      </c>
      <c r="AC1127" s="236">
        <v>1.8088670487351997</v>
      </c>
      <c r="AD1127" s="236">
        <v>2.503331114069145</v>
      </c>
      <c r="AE1127" s="236">
        <v>4.6654760385909881</v>
      </c>
      <c r="AF1127" s="233"/>
      <c r="AG1127" s="234"/>
      <c r="AH1127" s="234"/>
      <c r="AI1127" s="234"/>
      <c r="AJ1127" s="234"/>
      <c r="AK1127" s="234"/>
      <c r="AL1127" s="234"/>
      <c r="AM1127" s="234"/>
      <c r="AN1127" s="234"/>
      <c r="AO1127" s="234"/>
      <c r="AP1127" s="234"/>
      <c r="AQ1127" s="234"/>
      <c r="AR1127" s="234"/>
      <c r="AS1127" s="234"/>
      <c r="AT1127" s="234"/>
      <c r="AU1127" s="234"/>
      <c r="AV1127" s="234"/>
      <c r="AW1127" s="234"/>
      <c r="AX1127" s="234"/>
      <c r="AY1127" s="234"/>
      <c r="AZ1127" s="234"/>
      <c r="BA1127" s="234"/>
      <c r="BB1127" s="234"/>
      <c r="BC1127" s="234"/>
      <c r="BD1127" s="234"/>
      <c r="BE1127" s="234"/>
      <c r="BF1127" s="234"/>
      <c r="BG1127" s="234"/>
      <c r="BH1127" s="234"/>
      <c r="BI1127" s="234"/>
      <c r="BJ1127" s="234"/>
      <c r="BK1127" s="234"/>
      <c r="BL1127" s="234"/>
      <c r="BM1127" s="239"/>
    </row>
    <row r="1128" spans="1:65">
      <c r="A1128" s="30"/>
      <c r="B1128" s="3" t="s">
        <v>87</v>
      </c>
      <c r="C1128" s="29"/>
      <c r="D1128" s="13">
        <v>6.7728501509770967E-3</v>
      </c>
      <c r="E1128" s="13">
        <v>2.4739521698018668E-2</v>
      </c>
      <c r="F1128" s="13">
        <v>9.5620939861412527E-3</v>
      </c>
      <c r="G1128" s="13">
        <v>1.4854659610112115E-2</v>
      </c>
      <c r="H1128" s="13">
        <v>4.2809357315618933E-2</v>
      </c>
      <c r="I1128" s="13">
        <v>2.4018948130164849E-2</v>
      </c>
      <c r="J1128" s="13">
        <v>2.1341106024007947E-2</v>
      </c>
      <c r="K1128" s="13">
        <v>2.2373437771449595E-2</v>
      </c>
      <c r="L1128" s="13">
        <v>2.6571233904767243E-2</v>
      </c>
      <c r="M1128" s="13">
        <v>1.6534588104420059E-2</v>
      </c>
      <c r="N1128" s="13">
        <v>2.2415745699387483E-2</v>
      </c>
      <c r="O1128" s="13">
        <v>2.8555059213199986E-2</v>
      </c>
      <c r="P1128" s="13">
        <v>2.9058502135150818E-2</v>
      </c>
      <c r="Q1128" s="13">
        <v>9.358969783584959E-3</v>
      </c>
      <c r="R1128" s="13">
        <v>2.2542394231455178E-2</v>
      </c>
      <c r="S1128" s="13">
        <v>1.0643057205160712E-2</v>
      </c>
      <c r="T1128" s="13">
        <v>1.2448591894073232E-2</v>
      </c>
      <c r="U1128" s="13">
        <v>8.6702981046972473E-3</v>
      </c>
      <c r="V1128" s="13">
        <v>2.6741309951563538E-2</v>
      </c>
      <c r="W1128" s="13">
        <v>3.4939867385283874E-2</v>
      </c>
      <c r="X1128" s="13">
        <v>2.0621966123100643E-2</v>
      </c>
      <c r="Y1128" s="13">
        <v>2.0271351322524059E-2</v>
      </c>
      <c r="Z1128" s="13">
        <v>1.1372818804784017E-2</v>
      </c>
      <c r="AA1128" s="13">
        <v>3.2409902478723147E-3</v>
      </c>
      <c r="AB1128" s="13">
        <v>1.3696297774176587E-2</v>
      </c>
      <c r="AC1128" s="13">
        <v>1.1002840929046227E-2</v>
      </c>
      <c r="AD1128" s="13">
        <v>1.7424578520202866E-2</v>
      </c>
      <c r="AE1128" s="13">
        <v>2.955951027618366E-2</v>
      </c>
      <c r="AF1128" s="156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241</v>
      </c>
      <c r="C1129" s="29"/>
      <c r="D1129" s="13">
        <v>-5.7876150834910267E-2</v>
      </c>
      <c r="E1129" s="13">
        <v>-3.7324654699276705E-2</v>
      </c>
      <c r="F1129" s="13">
        <v>-2.4952770378348088E-3</v>
      </c>
      <c r="G1129" s="13">
        <v>0.14277135091035298</v>
      </c>
      <c r="H1129" s="13">
        <v>5.732039329377181E-2</v>
      </c>
      <c r="I1129" s="13">
        <v>1.7299058713854176E-2</v>
      </c>
      <c r="J1129" s="13">
        <v>-5.4090348915188269E-2</v>
      </c>
      <c r="K1129" s="13">
        <v>3.1360608701392678E-2</v>
      </c>
      <c r="L1129" s="13">
        <v>6.6514483670239599E-2</v>
      </c>
      <c r="M1129" s="13">
        <v>1.5676572176830161E-2</v>
      </c>
      <c r="N1129" s="13">
        <v>-5.7118990450965801E-2</v>
      </c>
      <c r="O1129" s="13">
        <v>-4.1434953926403506E-2</v>
      </c>
      <c r="P1129" s="13">
        <v>-0.10390276528960329</v>
      </c>
      <c r="Q1129" s="13">
        <v>-4.8271080278462386E-2</v>
      </c>
      <c r="R1129" s="13">
        <v>4.2519872880775189E-4</v>
      </c>
      <c r="S1129" s="13">
        <v>5.0289618300002559E-2</v>
      </c>
      <c r="T1129" s="13">
        <v>4.1636356769209515E-2</v>
      </c>
      <c r="U1129" s="13">
        <v>-0.12493892769855597</v>
      </c>
      <c r="V1129" s="13">
        <v>-2.9104056245023435E-2</v>
      </c>
      <c r="W1129" s="13">
        <v>1.5676572176830383E-2</v>
      </c>
      <c r="X1129" s="13">
        <v>-7.0274227645878984E-3</v>
      </c>
      <c r="Y1129" s="13">
        <v>5.333644979426122E-4</v>
      </c>
      <c r="Z1129" s="13">
        <v>6.7596141361588646E-2</v>
      </c>
      <c r="AA1129" s="13">
        <v>3.406475292976574E-2</v>
      </c>
      <c r="AB1129" s="13">
        <v>-7.4643477318003804E-6</v>
      </c>
      <c r="AC1129" s="13">
        <v>6.694714674677904E-2</v>
      </c>
      <c r="AD1129" s="13">
        <v>-6.7611070057052358E-2</v>
      </c>
      <c r="AE1129" s="13">
        <v>2.4329833707623427E-2</v>
      </c>
      <c r="AF1129" s="156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46" t="s">
        <v>242</v>
      </c>
      <c r="C1130" s="47"/>
      <c r="D1130" s="45">
        <v>0.95</v>
      </c>
      <c r="E1130" s="45">
        <v>0.61</v>
      </c>
      <c r="F1130" s="45">
        <v>0.05</v>
      </c>
      <c r="G1130" s="45">
        <v>2.31</v>
      </c>
      <c r="H1130" s="45">
        <v>0.92</v>
      </c>
      <c r="I1130" s="45">
        <v>0.27</v>
      </c>
      <c r="J1130" s="45">
        <v>0.89</v>
      </c>
      <c r="K1130" s="45">
        <v>0.5</v>
      </c>
      <c r="L1130" s="45">
        <v>1.07</v>
      </c>
      <c r="M1130" s="45">
        <v>0.25</v>
      </c>
      <c r="N1130" s="45">
        <v>0.94</v>
      </c>
      <c r="O1130" s="45">
        <v>0.68</v>
      </c>
      <c r="P1130" s="45">
        <v>1.69</v>
      </c>
      <c r="Q1130" s="45">
        <v>0.79</v>
      </c>
      <c r="R1130" s="45">
        <v>0</v>
      </c>
      <c r="S1130" s="45">
        <v>0.81</v>
      </c>
      <c r="T1130" s="45">
        <v>0.67</v>
      </c>
      <c r="U1130" s="45">
        <v>2.04</v>
      </c>
      <c r="V1130" s="45">
        <v>0.48</v>
      </c>
      <c r="W1130" s="45">
        <v>0.25</v>
      </c>
      <c r="X1130" s="45">
        <v>0.12</v>
      </c>
      <c r="Y1130" s="45">
        <v>0</v>
      </c>
      <c r="Z1130" s="45">
        <v>1.0900000000000001</v>
      </c>
      <c r="AA1130" s="45">
        <v>0.55000000000000004</v>
      </c>
      <c r="AB1130" s="45">
        <v>0.01</v>
      </c>
      <c r="AC1130" s="45">
        <v>1.08</v>
      </c>
      <c r="AD1130" s="45">
        <v>1.1100000000000001</v>
      </c>
      <c r="AE1130" s="45">
        <v>0.39</v>
      </c>
      <c r="AF1130" s="156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1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  <c r="AA1131" s="20"/>
      <c r="AB1131" s="20"/>
      <c r="AC1131" s="20"/>
      <c r="AD1131" s="20"/>
      <c r="AE1131" s="20"/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6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</sheetData>
  <dataConsolidate/>
  <conditionalFormatting sqref="B6:AF11 B24:AC29 B42:AE47 B60:E65 B78:Y83 B96:AE101 B115:AE120 B133:AF138 B151:AF156 B169:X174 B187:AF192 B206:AD211 B224:X229 B243:AF248 B261:I266 B279:I284 B297:H302 B315:AF320 B333:Z338 B352:I357 B370:U375 B388:Z393 B406:G411 B424:I429 B442:Y447 B461:AF466 B479:AB484 B497:AE502 B516:K521 B535:AF540 B553:AF558 B571:AE576 B589:AE594 B607:AA612 B625:I630 B643:AE648 B662:AC667 B680:AF685 B698:I703 B716:Y721 B734:U739 B752:AC757 B770:AE775 B788:AB793 B807:Z812 B825:I830 B843:AE848 B862:AE867 B880:Y885 B899:M904 B918:Y923 B937:AA942 B955:AD960 B973:Z978 B991:I996 B1009:AA1014 B1027:AF1032 B1045:AC1050 B1064:AC1069 B1083:M1088 B1101:AF1106 B1119:AE1124">
    <cfRule type="expression" dxfId="28" priority="186">
      <formula>AND($B6&lt;&gt;$B5,NOT(ISBLANK(INDIRECT(Anlyt_LabRefThisCol))))</formula>
    </cfRule>
  </conditionalFormatting>
  <conditionalFormatting sqref="C2:AF17 C20:AC35 C38:AE53 C56:E71 C74:Y89 C92:AE107 C111:AE126 C129:AF144 C147:AF162 C165:X180 C183:AF198 C202:AD217 C220:X235 C239:AF254 C257:I272 C275:I290 C293:H308 C311:AF326 C329:Z344 C348:I363 C366:U381 C384:Z399 C402:G417 C420:I435 C438:Y453 C457:AF472 C475:AB490 C493:AE508 C512:K527 C531:AF546 C549:AF564 C567:AE582 C585:AE600 C603:AA618 C621:I636 C639:AE654 C658:AC673 C676:AF691 C694:I709 C712:Y727 C730:U745 C748:AC763 C766:AE781 C784:AB799 C803:Z818 C821:I836 C839:AE854 C858:AE873 C876:Y891 C895:M910 C914:Y929 C933:AA948 C951:AD966 C969:Z984 C987:I1002 C1005:AA1020 C1023:AF1038 C1041:AC1056 C1060:AC1075 C1079:M1094 C1097:AF1112 C1115:AE1130">
    <cfRule type="expression" dxfId="27" priority="184" stopIfTrue="1">
      <formula>AND(ISBLANK(INDIRECT(Anlyt_LabRefLastCol)),ISBLANK(INDIRECT(Anlyt_LabRefThisCol)))</formula>
    </cfRule>
    <cfRule type="expression" dxfId="2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PF ICP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2024-01-18T05:22:30Z</dcterms:modified>
</cp:coreProperties>
</file>